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ai\OET_coding\flex_training_2025\data\"/>
    </mc:Choice>
  </mc:AlternateContent>
  <xr:revisionPtr revIDLastSave="0" documentId="13_ncr:1_{DBE716F3-A442-48A6-862B-93C41D1D95EF}" xr6:coauthVersionLast="47" xr6:coauthVersionMax="47" xr10:uidLastSave="{00000000-0000-0000-0000-000000000000}"/>
  <bookViews>
    <workbookView xWindow="-108" yWindow="-108" windowWidth="23256" windowHeight="12456" firstSheet="5" activeTab="8" xr2:uid="{D4116799-E558-401A-BE9F-7233D2D00AEB}"/>
  </bookViews>
  <sheets>
    <sheet name="snapshots" sheetId="56" r:id="rId1"/>
    <sheet name="buses" sheetId="5" r:id="rId2"/>
    <sheet name="carriers" sheetId="9" r:id="rId3"/>
    <sheet name="generators" sheetId="8" r:id="rId4"/>
    <sheet name="generators-p_max_pu" sheetId="59" r:id="rId5"/>
    <sheet name="links" sheetId="6" r:id="rId6"/>
    <sheet name="loads" sheetId="10" r:id="rId7"/>
    <sheet name="loads-p_set" sheetId="57" r:id="rId8"/>
    <sheet name="storage_units" sheetId="62" r:id="rId9"/>
    <sheet name="storage_units-inflow" sheetId="63" r:id="rId10"/>
    <sheet name="actual-demand" sheetId="64" r:id="rId11"/>
    <sheet name="Sheet2" sheetId="65" r:id="rId12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3" i="8" l="1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32" i="8"/>
  <c r="D31" i="8"/>
  <c r="D30" i="8"/>
  <c r="D29" i="8"/>
  <c r="D28" i="8"/>
  <c r="D27" i="8"/>
  <c r="D26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H11" i="62"/>
  <c r="F11" i="62"/>
  <c r="F10" i="62"/>
  <c r="F9" i="62"/>
  <c r="F8" i="62"/>
  <c r="H8" i="62"/>
  <c r="H10" i="62"/>
  <c r="H9" i="62"/>
  <c r="H7" i="62"/>
  <c r="H3" i="62"/>
  <c r="H6" i="62"/>
  <c r="H5" i="62"/>
  <c r="H4" i="62"/>
  <c r="H2" i="62"/>
  <c r="E2" i="62"/>
  <c r="F4" i="6" l="1"/>
  <c r="F5" i="6" s="1"/>
  <c r="F6" i="6" s="1"/>
  <c r="F7" i="6" s="1"/>
  <c r="F8" i="6" s="1"/>
  <c r="F9" i="6" s="1"/>
  <c r="F10" i="6" s="1"/>
  <c r="F11" i="6" s="1"/>
  <c r="F3" i="6"/>
  <c r="C11" i="8"/>
  <c r="C16" i="8"/>
  <c r="C15" i="8"/>
  <c r="C2" i="8"/>
  <c r="D19" i="8"/>
  <c r="D20" i="8" s="1"/>
  <c r="D21" i="8" s="1"/>
  <c r="D22" i="8" s="1"/>
  <c r="D23" i="8" s="1"/>
  <c r="D24" i="8" s="1"/>
  <c r="D25" i="8" s="1"/>
  <c r="D17" i="8"/>
  <c r="D14" i="8"/>
  <c r="D9" i="8"/>
  <c r="D4" i="8"/>
</calcChain>
</file>

<file path=xl/sharedStrings.xml><?xml version="1.0" encoding="utf-8"?>
<sst xmlns="http://schemas.openxmlformats.org/spreadsheetml/2006/main" count="1360" uniqueCount="459">
  <si>
    <t>name</t>
  </si>
  <si>
    <t>carrier</t>
  </si>
  <si>
    <t>AC</t>
  </si>
  <si>
    <t>bus0</t>
  </si>
  <si>
    <t>bus1</t>
  </si>
  <si>
    <t>p_nom</t>
  </si>
  <si>
    <t>marginal_cost</t>
  </si>
  <si>
    <t>ramp_limit_up</t>
  </si>
  <si>
    <t>ramp_limit_down</t>
  </si>
  <si>
    <t>p_min_pu</t>
  </si>
  <si>
    <t>bus</t>
  </si>
  <si>
    <t>min_up_time</t>
  </si>
  <si>
    <t>min_down_time</t>
  </si>
  <si>
    <t>up_time_before</t>
  </si>
  <si>
    <t>down_time_before</t>
  </si>
  <si>
    <t>Solar Germany</t>
  </si>
  <si>
    <t>Wind Norway</t>
  </si>
  <si>
    <t>Wind Sweden</t>
  </si>
  <si>
    <t>Nuclear Sweden</t>
  </si>
  <si>
    <t>Solar Denmark</t>
  </si>
  <si>
    <t>Wind Denmark</t>
  </si>
  <si>
    <t>Wind Germany</t>
  </si>
  <si>
    <t>Nuclear Germany</t>
  </si>
  <si>
    <t>Solar Netherlands</t>
  </si>
  <si>
    <t>Wind Netherlands</t>
  </si>
  <si>
    <t>Solar Belgium</t>
  </si>
  <si>
    <t>Wind Belgium</t>
  </si>
  <si>
    <t>Nuclear Belgium</t>
  </si>
  <si>
    <t>Solar France</t>
  </si>
  <si>
    <t>Wind France</t>
  </si>
  <si>
    <t>Nuclear France</t>
  </si>
  <si>
    <t>Loadshedding Norway</t>
  </si>
  <si>
    <t>Loadshedding Sweden</t>
  </si>
  <si>
    <t>Loadshedding Denmark</t>
  </si>
  <si>
    <t>Loadshedding Germany</t>
  </si>
  <si>
    <t>Loadshedding Netherlands</t>
  </si>
  <si>
    <t>Loadshedding Belgium</t>
  </si>
  <si>
    <t>Loadshedding Luxembourg</t>
  </si>
  <si>
    <t>Loadshedding France</t>
  </si>
  <si>
    <t>Norway to Sweden</t>
  </si>
  <si>
    <t>Sweden to Denmark</t>
  </si>
  <si>
    <t>Norway to Denmark</t>
  </si>
  <si>
    <t>Germany to Denmark</t>
  </si>
  <si>
    <t>Germany to Netherlands</t>
  </si>
  <si>
    <t>Germany to France</t>
  </si>
  <si>
    <t>Norway Load</t>
  </si>
  <si>
    <t>Sweden Load</t>
  </si>
  <si>
    <t>Denmark Load</t>
  </si>
  <si>
    <t>Germany Load</t>
  </si>
  <si>
    <t>Netherlands Load</t>
  </si>
  <si>
    <t>Belgium Load</t>
  </si>
  <si>
    <t>Luxembourg Load</t>
  </si>
  <si>
    <t>France Load</t>
  </si>
  <si>
    <t>committable</t>
  </si>
  <si>
    <t>SE</t>
  </si>
  <si>
    <t>DK</t>
  </si>
  <si>
    <t>DE</t>
  </si>
  <si>
    <t>NL</t>
  </si>
  <si>
    <t>BE</t>
  </si>
  <si>
    <t>LU</t>
  </si>
  <si>
    <t>FR</t>
  </si>
  <si>
    <t>NO</t>
  </si>
  <si>
    <t>Timestamp</t>
  </si>
  <si>
    <t>Hydro Luxembourg</t>
  </si>
  <si>
    <t>Hydro Norway</t>
  </si>
  <si>
    <t>Hydro Sweden</t>
  </si>
  <si>
    <t>Hydro France</t>
  </si>
  <si>
    <t>Luxembourg to Germany</t>
  </si>
  <si>
    <t>Luxembourg to France</t>
  </si>
  <si>
    <t>Luxembourg to Belgium</t>
  </si>
  <si>
    <t>Belgium to Netherlands</t>
  </si>
  <si>
    <t>p_nom_extentable</t>
  </si>
  <si>
    <t>coal</t>
  </si>
  <si>
    <t>wind</t>
  </si>
  <si>
    <t>solar</t>
  </si>
  <si>
    <t>nuclear</t>
  </si>
  <si>
    <t>gas</t>
  </si>
  <si>
    <t>dsm</t>
  </si>
  <si>
    <t>hydro</t>
  </si>
  <si>
    <t>biomass</t>
  </si>
  <si>
    <t>loadshedding</t>
  </si>
  <si>
    <t>Norway Reservoir Hydro</t>
  </si>
  <si>
    <t>France run off river</t>
  </si>
  <si>
    <t>Germany Pondage</t>
  </si>
  <si>
    <t>max_hours</t>
  </si>
  <si>
    <t>inflow</t>
  </si>
  <si>
    <t>Netherlands Open PSH</t>
  </si>
  <si>
    <t>efficiency_store</t>
  </si>
  <si>
    <t>state_of_charge_initial</t>
  </si>
  <si>
    <t>France Closed PSH</t>
  </si>
  <si>
    <t>Luxembourg Batteries</t>
  </si>
  <si>
    <t>RODENHUIZE 4</t>
  </si>
  <si>
    <t>PROVENCE 4 BIOMASSE</t>
  </si>
  <si>
    <t>BNA0027</t>
  </si>
  <si>
    <t>Fyris (Uppsala) G1</t>
  </si>
  <si>
    <t>Åby (Örebro) G3</t>
  </si>
  <si>
    <t>AWIRS 4</t>
  </si>
  <si>
    <t>Herning Power Station</t>
  </si>
  <si>
    <t>Centrale Maasvlakte (MV3)</t>
  </si>
  <si>
    <t>BNA0793</t>
  </si>
  <si>
    <t>BNA0646b</t>
  </si>
  <si>
    <t>BNA0518b</t>
  </si>
  <si>
    <t>BNA1558</t>
  </si>
  <si>
    <t>BNA1673</t>
  </si>
  <si>
    <t>BNA0493</t>
  </si>
  <si>
    <t>BNA0434</t>
  </si>
  <si>
    <t>BNA0413b</t>
  </si>
  <si>
    <t>BNA0413c</t>
  </si>
  <si>
    <t>BNA1061</t>
  </si>
  <si>
    <t>BNA1508</t>
  </si>
  <si>
    <t>MVL380 Centrale Rotterdam 1</t>
  </si>
  <si>
    <t>BNA1674</t>
  </si>
  <si>
    <t>BNA0093</t>
  </si>
  <si>
    <t>BNA0216b</t>
  </si>
  <si>
    <t>BNA0067</t>
  </si>
  <si>
    <t>BNA0991</t>
  </si>
  <si>
    <t>BNA0992</t>
  </si>
  <si>
    <t>BNA0464</t>
  </si>
  <si>
    <t>BNA0335</t>
  </si>
  <si>
    <t>BNA0820</t>
  </si>
  <si>
    <t>Centrale Hemweg (HW-8)</t>
  </si>
  <si>
    <t>Amercentrale (A8)</t>
  </si>
  <si>
    <t>Amercentrale (A9)</t>
  </si>
  <si>
    <t>BNA1046a</t>
  </si>
  <si>
    <t>EMILE HUCHET 6</t>
  </si>
  <si>
    <t>PROVENCE 5</t>
  </si>
  <si>
    <t>CORDEMAIS 4</t>
  </si>
  <si>
    <t>CORDEMAIS 5</t>
  </si>
  <si>
    <t>HAVRE 4</t>
  </si>
  <si>
    <t>BNA0518a</t>
  </si>
  <si>
    <t>BNA0849</t>
  </si>
  <si>
    <t>BNA0377</t>
  </si>
  <si>
    <t>BNA1093</t>
  </si>
  <si>
    <t>BNA0450</t>
  </si>
  <si>
    <t>BNA0646a</t>
  </si>
  <si>
    <t>BNA0020</t>
  </si>
  <si>
    <t>BNA0645</t>
  </si>
  <si>
    <t>Nordjylland Power Station (Unit 3)</t>
  </si>
  <si>
    <t>Fyn Power Station (Unit 7)</t>
  </si>
  <si>
    <t>Studstrup Power Station (Unit 3)</t>
  </si>
  <si>
    <t>BNA0216a</t>
  </si>
  <si>
    <t>BNA0147</t>
  </si>
  <si>
    <t>BNA0203</t>
  </si>
  <si>
    <t>BNA0331</t>
  </si>
  <si>
    <t>BNA0332</t>
  </si>
  <si>
    <t>BNA0333</t>
  </si>
  <si>
    <t>BNA0334</t>
  </si>
  <si>
    <t>BNA0019</t>
  </si>
  <si>
    <t>BNA0969b</t>
  </si>
  <si>
    <t>BNA0619</t>
  </si>
  <si>
    <t>BNA0526</t>
  </si>
  <si>
    <t>BNA0990</t>
  </si>
  <si>
    <t>BNA0989</t>
  </si>
  <si>
    <t>BNA1037</t>
  </si>
  <si>
    <t>BNA0146</t>
  </si>
  <si>
    <t>BNA0813</t>
  </si>
  <si>
    <t>BNA0376</t>
  </si>
  <si>
    <t>BNA0413a</t>
  </si>
  <si>
    <t>BNA0252</t>
  </si>
  <si>
    <t>BNA0086</t>
  </si>
  <si>
    <t>BNA0087</t>
  </si>
  <si>
    <t>BNA0449</t>
  </si>
  <si>
    <t>BNA0644</t>
  </si>
  <si>
    <t>Willem Alexander Centrale</t>
  </si>
  <si>
    <t>BNA0375</t>
  </si>
  <si>
    <t>BNA0999</t>
  </si>
  <si>
    <t>BNA0642</t>
  </si>
  <si>
    <t>BNA0643</t>
  </si>
  <si>
    <t>BNA0402</t>
  </si>
  <si>
    <t>BNA1035</t>
  </si>
  <si>
    <t>BNA0998</t>
  </si>
  <si>
    <t>BNA0662b</t>
  </si>
  <si>
    <t>BNA0414</t>
  </si>
  <si>
    <t>BNA0415</t>
  </si>
  <si>
    <t>BNA0618</t>
  </si>
  <si>
    <t>BNA1006</t>
  </si>
  <si>
    <t>BNA1076a</t>
  </si>
  <si>
    <t>BNA1076b</t>
  </si>
  <si>
    <t>BNA0404</t>
  </si>
  <si>
    <t>BNA0420</t>
  </si>
  <si>
    <t>BNA0421</t>
  </si>
  <si>
    <t>BNA0212</t>
  </si>
  <si>
    <t>BNA0447</t>
  </si>
  <si>
    <t>BNA0448</t>
  </si>
  <si>
    <t>Värtan (Stockholm) G6</t>
  </si>
  <si>
    <t>BNA0215</t>
  </si>
  <si>
    <t>BNA0145</t>
  </si>
  <si>
    <t>BNA0432</t>
  </si>
  <si>
    <t>BNA0433</t>
  </si>
  <si>
    <t>BNA0082</t>
  </si>
  <si>
    <t>BNA0403</t>
  </si>
  <si>
    <t>BNA0144</t>
  </si>
  <si>
    <t>BNA0189</t>
  </si>
  <si>
    <t>BNA0557b</t>
  </si>
  <si>
    <t>BNA0253</t>
  </si>
  <si>
    <t>BNA0600b</t>
  </si>
  <si>
    <t>BNA1005</t>
  </si>
  <si>
    <t>BNA0187</t>
  </si>
  <si>
    <t>BNA0188</t>
  </si>
  <si>
    <t>BNA0211</t>
  </si>
  <si>
    <t>BNA0812</t>
  </si>
  <si>
    <t>BNA0085a</t>
  </si>
  <si>
    <t>BNA1084</t>
  </si>
  <si>
    <t>BNA1401a</t>
  </si>
  <si>
    <t>BNA1401b</t>
  </si>
  <si>
    <t>BNA0709</t>
  </si>
  <si>
    <t>BNA0115</t>
  </si>
  <si>
    <t>BNA0116</t>
  </si>
  <si>
    <t>BNA0124</t>
  </si>
  <si>
    <t>BNA0914</t>
  </si>
  <si>
    <t>BNA0915</t>
  </si>
  <si>
    <t>BNA1027</t>
  </si>
  <si>
    <t>BNA1028</t>
  </si>
  <si>
    <t>BNA0707</t>
  </si>
  <si>
    <t>BNA1404</t>
  </si>
  <si>
    <t>BNA0708</t>
  </si>
  <si>
    <t>BNA0699</t>
  </si>
  <si>
    <t>BNA0700</t>
  </si>
  <si>
    <t>BNA0122</t>
  </si>
  <si>
    <t>BNA0123</t>
  </si>
  <si>
    <t>BNA0785</t>
  </si>
  <si>
    <t>BNA0786</t>
  </si>
  <si>
    <t>BNA0787</t>
  </si>
  <si>
    <t>BNA0788</t>
  </si>
  <si>
    <t>BNA0789</t>
  </si>
  <si>
    <t>BNA0790</t>
  </si>
  <si>
    <t>BNA0878</t>
  </si>
  <si>
    <t>BNA0879</t>
  </si>
  <si>
    <t>BNA0439</t>
  </si>
  <si>
    <t>BNA1025</t>
  </si>
  <si>
    <t>BNA1026</t>
  </si>
  <si>
    <t>BNA0706</t>
  </si>
  <si>
    <t>BNA0705</t>
  </si>
  <si>
    <t>BNA0712</t>
  </si>
  <si>
    <t>BNA0713</t>
  </si>
  <si>
    <t>BNA0696</t>
  </si>
  <si>
    <t>BNA0697</t>
  </si>
  <si>
    <t>BNA0698</t>
  </si>
  <si>
    <t>BNA0313</t>
  </si>
  <si>
    <t>BNA0314</t>
  </si>
  <si>
    <t>BNA0292</t>
  </si>
  <si>
    <t>BNA0310</t>
  </si>
  <si>
    <t>BNA0308</t>
  </si>
  <si>
    <t>BNA0309</t>
  </si>
  <si>
    <t>BNA1022</t>
  </si>
  <si>
    <t>BNA0312</t>
  </si>
  <si>
    <t>BNA0306</t>
  </si>
  <si>
    <t>BNA0311</t>
  </si>
  <si>
    <t>BNA0303</t>
  </si>
  <si>
    <t>BNA0305</t>
  </si>
  <si>
    <t>BNA0302</t>
  </si>
  <si>
    <t>BNA0307</t>
  </si>
  <si>
    <t>BNA0710</t>
  </si>
  <si>
    <t>BNA0711</t>
  </si>
  <si>
    <t>BNA0304</t>
  </si>
  <si>
    <t>BNA1021</t>
  </si>
  <si>
    <t>BNA0491</t>
  </si>
  <si>
    <t>BNA0179</t>
  </si>
  <si>
    <t>BNA0606</t>
  </si>
  <si>
    <t>BNA0994</t>
  </si>
  <si>
    <t>Rijnmond1</t>
  </si>
  <si>
    <t>BNA0548a</t>
  </si>
  <si>
    <t>DK6</t>
  </si>
  <si>
    <t>Clauscentrale (A)</t>
  </si>
  <si>
    <t>BNA1817</t>
  </si>
  <si>
    <t>BNA0199</t>
  </si>
  <si>
    <t>Centrale Hemweg (HW-7)</t>
  </si>
  <si>
    <t>BOUCHAIN 7</t>
  </si>
  <si>
    <t>BNA0374</t>
  </si>
  <si>
    <t>BNA0995</t>
  </si>
  <si>
    <t>BNA0614b</t>
  </si>
  <si>
    <t>HERDERSBRUG STEG</t>
  </si>
  <si>
    <t>MARTIGUES PONTEAU 5</t>
  </si>
  <si>
    <t>MARTIGUES PONTEAU 6</t>
  </si>
  <si>
    <t>BNA1818</t>
  </si>
  <si>
    <t>Centrale Velsen (VN24)</t>
  </si>
  <si>
    <t>ELSTA</t>
  </si>
  <si>
    <t>Amercoeur 1 R TGV</t>
  </si>
  <si>
    <t>Öresundsverket (Malmö) G1+G2</t>
  </si>
  <si>
    <t>BNA1820</t>
  </si>
  <si>
    <t>BNA0073</t>
  </si>
  <si>
    <t>BNA0745</t>
  </si>
  <si>
    <t>Magnum Centrale (10)</t>
  </si>
  <si>
    <t>Magnum Centrale (20)</t>
  </si>
  <si>
    <t>Magnum Centrale (30)</t>
  </si>
  <si>
    <t>Maxima Centrale (FL5)</t>
  </si>
  <si>
    <t>Centrale Diemen (DM34)</t>
  </si>
  <si>
    <t>Maxima Centrale (FL4)</t>
  </si>
  <si>
    <t>SPEM</t>
  </si>
  <si>
    <t>BNA0626</t>
  </si>
  <si>
    <t>BNA0245b</t>
  </si>
  <si>
    <t>Centrale Hemweg (HW-9)</t>
  </si>
  <si>
    <t>Sloecentrale (unit 10)</t>
  </si>
  <si>
    <t>Sloecentrale (unit 20)</t>
  </si>
  <si>
    <t>BNA0574b</t>
  </si>
  <si>
    <t>BNA0548b</t>
  </si>
  <si>
    <t>Rijnmond II</t>
  </si>
  <si>
    <t>CYCOFOS</t>
  </si>
  <si>
    <t>BLENOD 5</t>
  </si>
  <si>
    <t>Moerdijk 2</t>
  </si>
  <si>
    <t>COMBIGOLFE</t>
  </si>
  <si>
    <t>T-power Beringen</t>
  </si>
  <si>
    <t>BNA0442</t>
  </si>
  <si>
    <t>Marcinelle Energie (Carsid)</t>
  </si>
  <si>
    <t>Croix-de-Metz</t>
  </si>
  <si>
    <t>EMILE HUCHET 7</t>
  </si>
  <si>
    <t>EMILE HUCHET 8</t>
  </si>
  <si>
    <t>BNA0545</t>
  </si>
  <si>
    <t>Pont-sur-Sambre</t>
  </si>
  <si>
    <t>BNA0411</t>
  </si>
  <si>
    <t>BNA0615</t>
  </si>
  <si>
    <t>BNA0410</t>
  </si>
  <si>
    <t>FR-GA-MORANT1</t>
  </si>
  <si>
    <t>Skærbæk Power Station (Unit 3)</t>
  </si>
  <si>
    <t>Zandvliet Power</t>
  </si>
  <si>
    <t>RINGVAART STEG</t>
  </si>
  <si>
    <t>BNA0744</t>
  </si>
  <si>
    <t>Centrale Velsen (VN25)</t>
  </si>
  <si>
    <t>Eemscentrale (EC5)</t>
  </si>
  <si>
    <t>Eemscentrale (EC7)</t>
  </si>
  <si>
    <t>Eemscentrale (EC3)</t>
  </si>
  <si>
    <t>Eemscentrale (EC4)</t>
  </si>
  <si>
    <t>Eemscentrale (EC6)</t>
  </si>
  <si>
    <t>BNA0604</t>
  </si>
  <si>
    <t>BNA0605</t>
  </si>
  <si>
    <t>BNA1043</t>
  </si>
  <si>
    <t>BNA1044</t>
  </si>
  <si>
    <t>BNA1045</t>
  </si>
  <si>
    <t>BNA0514</t>
  </si>
  <si>
    <t>SAINT-GHISLAIN STEG</t>
  </si>
  <si>
    <t>Delesto (Del2)</t>
  </si>
  <si>
    <t>Moerdijk 1</t>
  </si>
  <si>
    <t>BNA0627</t>
  </si>
  <si>
    <t>BNA0811</t>
  </si>
  <si>
    <t>BNA0239</t>
  </si>
  <si>
    <t>Clauscentrale (C1)</t>
  </si>
  <si>
    <t>Clauscentrale (C2)</t>
  </si>
  <si>
    <t>Clauscentrale (C3)</t>
  </si>
  <si>
    <t>BNA0221c</t>
  </si>
  <si>
    <t>BNA1935</t>
  </si>
  <si>
    <t>Rya kraftvärmeverk (Göteborg)</t>
  </si>
  <si>
    <t>BNA0207</t>
  </si>
  <si>
    <t>VILVOORDE GT</t>
  </si>
  <si>
    <t>Centrale Diemen (DM33)</t>
  </si>
  <si>
    <t>Melkøya</t>
  </si>
  <si>
    <t>Centrale Lage Weide</t>
  </si>
  <si>
    <t>BNA0214</t>
  </si>
  <si>
    <t>BNA0389</t>
  </si>
  <si>
    <t>BNA0418</t>
  </si>
  <si>
    <t>Centrale Merwedekanaal</t>
  </si>
  <si>
    <t>Centrale Swentibold</t>
  </si>
  <si>
    <t>Centrale RoCa (RoCa3)</t>
  </si>
  <si>
    <t>GENNEVILLIERS 1</t>
  </si>
  <si>
    <t>BNA1023</t>
  </si>
  <si>
    <t>BNA1024</t>
  </si>
  <si>
    <t>BNA0918a</t>
  </si>
  <si>
    <t>BNA1945</t>
  </si>
  <si>
    <t>BNA0504</t>
  </si>
  <si>
    <t>Delesto (Del1)</t>
  </si>
  <si>
    <t>Mongstad</t>
  </si>
  <si>
    <t>SERAING TV</t>
  </si>
  <si>
    <t>BNA0588</t>
  </si>
  <si>
    <t>BNA0081</t>
  </si>
  <si>
    <t>DROGENBOS ST</t>
  </si>
  <si>
    <t>BNA0130</t>
  </si>
  <si>
    <t>BNA0918b</t>
  </si>
  <si>
    <t>BNA0140</t>
  </si>
  <si>
    <t>DROGENBOS GT1</t>
  </si>
  <si>
    <t>DROGENBOS GT2</t>
  </si>
  <si>
    <t>EDF Luminus Seraing GT1</t>
  </si>
  <si>
    <t>EDF Luminus Seraing GT2</t>
  </si>
  <si>
    <t>Nyhamna reservekraftverk</t>
  </si>
  <si>
    <t>Tjeldbergodden reservekraftverk</t>
  </si>
  <si>
    <t>BNA0074</t>
  </si>
  <si>
    <t>BNA0075</t>
  </si>
  <si>
    <t>BNA0076</t>
  </si>
  <si>
    <t>BNA0080</t>
  </si>
  <si>
    <t>BNA0088a</t>
  </si>
  <si>
    <t>Scheldelaan Exxonmobil</t>
  </si>
  <si>
    <t>INESCO WKK</t>
  </si>
  <si>
    <t>Eemscentrale (EC20)</t>
  </si>
  <si>
    <t>AMFARD14</t>
  </si>
  <si>
    <t>AMFARD15</t>
  </si>
  <si>
    <t>BNA0684c</t>
  </si>
  <si>
    <t>BNA0400</t>
  </si>
  <si>
    <t>BNA0531</t>
  </si>
  <si>
    <t>BNA0684a</t>
  </si>
  <si>
    <t>BNA0684b</t>
  </si>
  <si>
    <t>BNA0893</t>
  </si>
  <si>
    <t>BNA0172a</t>
  </si>
  <si>
    <t>BNA0805</t>
  </si>
  <si>
    <t>BNA0602</t>
  </si>
  <si>
    <t>BNA0603</t>
  </si>
  <si>
    <t>BNA0857</t>
  </si>
  <si>
    <t>EDH</t>
  </si>
  <si>
    <t>BNA1046b</t>
  </si>
  <si>
    <t>BNA0546</t>
  </si>
  <si>
    <t>BNA0848</t>
  </si>
  <si>
    <t>BNA0105</t>
  </si>
  <si>
    <t>BNA0685</t>
  </si>
  <si>
    <t>MK11</t>
  </si>
  <si>
    <t>BNA0419</t>
  </si>
  <si>
    <t>BNA0220</t>
  </si>
  <si>
    <t>BNA0922</t>
  </si>
  <si>
    <t>BNA0286</t>
  </si>
  <si>
    <t>BNA0683b</t>
  </si>
  <si>
    <t>BNA0683c</t>
  </si>
  <si>
    <t>BNA0392a</t>
  </si>
  <si>
    <t>BNA0497</t>
  </si>
  <si>
    <t>BNA0117b</t>
  </si>
  <si>
    <t>BNA1260</t>
  </si>
  <si>
    <t>BNA1487</t>
  </si>
  <si>
    <t>BNA1082</t>
  </si>
  <si>
    <t>BNA0499</t>
  </si>
  <si>
    <t>BNA1336</t>
  </si>
  <si>
    <t>LD12</t>
  </si>
  <si>
    <t>BNA0814</t>
  </si>
  <si>
    <t>BNA0018</t>
  </si>
  <si>
    <t>BNA0681</t>
  </si>
  <si>
    <t>BNA0682</t>
  </si>
  <si>
    <t>BNA0993</t>
  </si>
  <si>
    <t>BNA0378</t>
  </si>
  <si>
    <t>BNA0379</t>
  </si>
  <si>
    <t>Karlshamn G1</t>
  </si>
  <si>
    <t>Karlshamn G2</t>
  </si>
  <si>
    <t>Karlshamn G3</t>
  </si>
  <si>
    <t>BNA0649</t>
  </si>
  <si>
    <t>Stenungsund G3</t>
  </si>
  <si>
    <t>Stenungsund G4</t>
  </si>
  <si>
    <t>Kyndby Power Station (Unit 21)</t>
  </si>
  <si>
    <t>Kyndby Power Station (Unit 22)</t>
  </si>
  <si>
    <t>Aros (Västerås) G3</t>
  </si>
  <si>
    <t>BNA1036</t>
  </si>
  <si>
    <t>MONTEREAU 5</t>
  </si>
  <si>
    <t>MONTEREAU 6</t>
  </si>
  <si>
    <t>BNA0083</t>
  </si>
  <si>
    <t>VAIRES 3</t>
  </si>
  <si>
    <t>VAIRES 1</t>
  </si>
  <si>
    <t>VAIRES 2</t>
  </si>
  <si>
    <t>BNA1004</t>
  </si>
  <si>
    <t>BRENNILIS 3</t>
  </si>
  <si>
    <t>ARRIGHI 2</t>
  </si>
  <si>
    <t>ARRIGHI 1</t>
  </si>
  <si>
    <t>Kyndby Power Station (Unit 51+52)</t>
  </si>
  <si>
    <t>BNA0373</t>
  </si>
  <si>
    <t>BNA0894c</t>
  </si>
  <si>
    <t>BNA0894d</t>
  </si>
  <si>
    <t>BNA0547</t>
  </si>
  <si>
    <t>BNA0596</t>
  </si>
  <si>
    <t>BNA1280</t>
  </si>
  <si>
    <t>BNA0759</t>
  </si>
  <si>
    <t>BNA0766</t>
  </si>
  <si>
    <t>BNA0222</t>
  </si>
  <si>
    <t>BNA0141</t>
  </si>
  <si>
    <t>BRENNILIS 1</t>
  </si>
  <si>
    <t>BRENNILIS 2</t>
  </si>
  <si>
    <t>DIRINON 1</t>
  </si>
  <si>
    <t>DIRINON 2</t>
  </si>
  <si>
    <t>BNA0648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</si>
</sst>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121"/>
  <sheetViews>
    <sheetView tabSelected="1" topLeftCell="A5" workbookViewId="0">
      <selection activeCell="A26" sqref="A26:A121"/>
    </sheetView>
  </sheetViews>
  <sheetFormatPr defaultRowHeight="14.4"/>
  <cols>
    <col min="1" max="1" width="15.6640625" bestFit="1" customWidth="1"/>
  </cols>
  <sheetData>
    <row r="1" spans="1:1">
      <c r="A1" t="s">
        <v>62</v>
      </c>
    </row>
    <row r="2" spans="1:1">
      <c r="A2" s="1">
        <v>42005</v>
      </c>
    </row>
    <row r="3" spans="1:1">
      <c r="A3" s="1">
        <v>42005.041666666664</v>
      </c>
    </row>
    <row r="4" spans="1:1">
      <c r="A4" s="1">
        <v>42005.083333333336</v>
      </c>
    </row>
    <row r="5" spans="1:1">
      <c r="A5" s="1">
        <v>42005.125</v>
      </c>
    </row>
    <row r="6" spans="1:1">
      <c r="A6" s="1">
        <v>42005.166666666664</v>
      </c>
    </row>
    <row r="7" spans="1:1">
      <c r="A7" s="1">
        <v>42005.208333333336</v>
      </c>
    </row>
    <row r="8" spans="1:1">
      <c r="A8" s="1">
        <v>42005.25</v>
      </c>
    </row>
    <row r="9" spans="1:1">
      <c r="A9" s="1">
        <v>42005.291666666664</v>
      </c>
    </row>
    <row r="10" spans="1:1">
      <c r="A10" s="1">
        <v>42005.333333333336</v>
      </c>
    </row>
    <row r="11" spans="1:1">
      <c r="A11" s="1">
        <v>42005.375</v>
      </c>
    </row>
    <row r="12" spans="1:1">
      <c r="A12" s="1">
        <v>42005.416666666664</v>
      </c>
    </row>
    <row r="13" spans="1:1">
      <c r="A13" s="1">
        <v>42005.458333333336</v>
      </c>
    </row>
    <row r="14" spans="1:1">
      <c r="A14" s="1">
        <v>42005.5</v>
      </c>
    </row>
    <row r="15" spans="1:1">
      <c r="A15" s="1">
        <v>42005.541666666664</v>
      </c>
    </row>
    <row r="16" spans="1:1">
      <c r="A16" s="1">
        <v>42005.583333333336</v>
      </c>
    </row>
    <row r="17" spans="1:1">
      <c r="A17" s="1">
        <v>42005.625</v>
      </c>
    </row>
    <row r="18" spans="1:1">
      <c r="A18" s="1">
        <v>42005.666666666664</v>
      </c>
    </row>
    <row r="19" spans="1:1">
      <c r="A19" s="1">
        <v>42005.708333333336</v>
      </c>
    </row>
    <row r="20" spans="1:1">
      <c r="A20" s="1">
        <v>42005.75</v>
      </c>
    </row>
    <row r="21" spans="1:1">
      <c r="A21" s="1">
        <v>42005.791666666664</v>
      </c>
    </row>
    <row r="22" spans="1:1">
      <c r="A22" s="1">
        <v>42005.833333333336</v>
      </c>
    </row>
    <row r="23" spans="1:1">
      <c r="A23" s="1">
        <v>42005.875</v>
      </c>
    </row>
    <row r="24" spans="1:1">
      <c r="A24" s="1">
        <v>42005.916666666664</v>
      </c>
    </row>
    <row r="25" spans="1:1">
      <c r="A25" s="1">
        <v>42005.958333333336</v>
      </c>
    </row>
    <row r="26" spans="1:1">
      <c r="A26" s="1">
        <v>42006</v>
      </c>
    </row>
    <row r="27" spans="1:1">
      <c r="A27" s="1">
        <v>42006.041666666664</v>
      </c>
    </row>
    <row r="28" spans="1:1">
      <c r="A28" s="1">
        <v>42006.083333333336</v>
      </c>
    </row>
    <row r="29" spans="1:1">
      <c r="A29" s="1">
        <v>42006.125</v>
      </c>
    </row>
    <row r="30" spans="1:1">
      <c r="A30" s="1">
        <v>42006.166666666664</v>
      </c>
    </row>
    <row r="31" spans="1:1">
      <c r="A31" s="1">
        <v>42006.208333333336</v>
      </c>
    </row>
    <row r="32" spans="1:1">
      <c r="A32" s="1">
        <v>42006.25</v>
      </c>
    </row>
    <row r="33" spans="1:1">
      <c r="A33" s="1">
        <v>42006.291666666664</v>
      </c>
    </row>
    <row r="34" spans="1:1">
      <c r="A34" s="1">
        <v>42006.333333333336</v>
      </c>
    </row>
    <row r="35" spans="1:1">
      <c r="A35" s="1">
        <v>42006.375</v>
      </c>
    </row>
    <row r="36" spans="1:1">
      <c r="A36" s="1">
        <v>42006.416666666664</v>
      </c>
    </row>
    <row r="37" spans="1:1">
      <c r="A37" s="1">
        <v>42006.458333333336</v>
      </c>
    </row>
    <row r="38" spans="1:1">
      <c r="A38" s="1">
        <v>42006.5</v>
      </c>
    </row>
    <row r="39" spans="1:1">
      <c r="A39" s="1">
        <v>42006.541666666664</v>
      </c>
    </row>
    <row r="40" spans="1:1">
      <c r="A40" s="1">
        <v>42006.583333333336</v>
      </c>
    </row>
    <row r="41" spans="1:1">
      <c r="A41" s="1">
        <v>42006.625</v>
      </c>
    </row>
    <row r="42" spans="1:1">
      <c r="A42" s="1">
        <v>42006.666666666664</v>
      </c>
    </row>
    <row r="43" spans="1:1">
      <c r="A43" s="1">
        <v>42006.708333333336</v>
      </c>
    </row>
    <row r="44" spans="1:1">
      <c r="A44" s="1">
        <v>42006.75</v>
      </c>
    </row>
    <row r="45" spans="1:1">
      <c r="A45" s="1">
        <v>42006.791666666664</v>
      </c>
    </row>
    <row r="46" spans="1:1">
      <c r="A46" s="1">
        <v>42006.833333333336</v>
      </c>
    </row>
    <row r="47" spans="1:1">
      <c r="A47" s="1">
        <v>42006.875</v>
      </c>
    </row>
    <row r="48" spans="1:1">
      <c r="A48" s="1">
        <v>42006.916666666664</v>
      </c>
    </row>
    <row r="49" spans="1:1">
      <c r="A49" s="1">
        <v>42006.958333333336</v>
      </c>
    </row>
    <row r="50" spans="1:1">
      <c r="A50" s="1">
        <v>42007</v>
      </c>
    </row>
    <row r="51" spans="1:1">
      <c r="A51" s="1">
        <v>42007.041666666664</v>
      </c>
    </row>
    <row r="52" spans="1:1">
      <c r="A52" s="1">
        <v>42007.083333333336</v>
      </c>
    </row>
    <row r="53" spans="1:1">
      <c r="A53" s="1">
        <v>42007.125</v>
      </c>
    </row>
    <row r="54" spans="1:1">
      <c r="A54" s="1">
        <v>42007.166666666664</v>
      </c>
    </row>
    <row r="55" spans="1:1">
      <c r="A55" s="1">
        <v>42007.208333333336</v>
      </c>
    </row>
    <row r="56" spans="1:1">
      <c r="A56" s="1">
        <v>42007.25</v>
      </c>
    </row>
    <row r="57" spans="1:1">
      <c r="A57" s="1">
        <v>42007.291666666664</v>
      </c>
    </row>
    <row r="58" spans="1:1">
      <c r="A58" s="1">
        <v>42007.333333333336</v>
      </c>
    </row>
    <row r="59" spans="1:1">
      <c r="A59" s="1">
        <v>42007.375</v>
      </c>
    </row>
    <row r="60" spans="1:1">
      <c r="A60" s="1">
        <v>42007.416666666664</v>
      </c>
    </row>
    <row r="61" spans="1:1">
      <c r="A61" s="1">
        <v>42007.458333333336</v>
      </c>
    </row>
    <row r="62" spans="1:1">
      <c r="A62" s="1">
        <v>42007.5</v>
      </c>
    </row>
    <row r="63" spans="1:1">
      <c r="A63" s="1">
        <v>42007.541666666664</v>
      </c>
    </row>
    <row r="64" spans="1:1">
      <c r="A64" s="1">
        <v>42007.583333333336</v>
      </c>
    </row>
    <row r="65" spans="1:1">
      <c r="A65" s="1">
        <v>42007.625</v>
      </c>
    </row>
    <row r="66" spans="1:1">
      <c r="A66" s="1">
        <v>42007.666666666664</v>
      </c>
    </row>
    <row r="67" spans="1:1">
      <c r="A67" s="1">
        <v>42007.708333333336</v>
      </c>
    </row>
    <row r="68" spans="1:1">
      <c r="A68" s="1">
        <v>42007.75</v>
      </c>
    </row>
    <row r="69" spans="1:1">
      <c r="A69" s="1">
        <v>42007.791666666664</v>
      </c>
    </row>
    <row r="70" spans="1:1">
      <c r="A70" s="1">
        <v>42007.833333333336</v>
      </c>
    </row>
    <row r="71" spans="1:1">
      <c r="A71" s="1">
        <v>42007.875</v>
      </c>
    </row>
    <row r="72" spans="1:1">
      <c r="A72" s="1">
        <v>42007.916666666664</v>
      </c>
    </row>
    <row r="73" spans="1:1">
      <c r="A73" s="1">
        <v>42007.958333333336</v>
      </c>
    </row>
    <row r="74" spans="1:1">
      <c r="A74" s="1">
        <v>42008</v>
      </c>
    </row>
    <row r="75" spans="1:1">
      <c r="A75" s="1">
        <v>42008.041666666664</v>
      </c>
    </row>
    <row r="76" spans="1:1">
      <c r="A76" s="1">
        <v>42008.083333333336</v>
      </c>
    </row>
    <row r="77" spans="1:1">
      <c r="A77" s="1">
        <v>42008.125</v>
      </c>
    </row>
    <row r="78" spans="1:1">
      <c r="A78" s="1">
        <v>42008.166666666664</v>
      </c>
    </row>
    <row r="79" spans="1:1">
      <c r="A79" s="1">
        <v>42008.208333333336</v>
      </c>
    </row>
    <row r="80" spans="1:1">
      <c r="A80" s="1">
        <v>42008.25</v>
      </c>
    </row>
    <row r="81" spans="1:1">
      <c r="A81" s="1">
        <v>42008.291666666664</v>
      </c>
    </row>
    <row r="82" spans="1:1">
      <c r="A82" s="1">
        <v>42008.333333333336</v>
      </c>
    </row>
    <row r="83" spans="1:1">
      <c r="A83" s="1">
        <v>42008.375</v>
      </c>
    </row>
    <row r="84" spans="1:1">
      <c r="A84" s="1">
        <v>42008.416666666664</v>
      </c>
    </row>
    <row r="85" spans="1:1">
      <c r="A85" s="1">
        <v>42008.458333333336</v>
      </c>
    </row>
    <row r="86" spans="1:1">
      <c r="A86" s="1">
        <v>42008.5</v>
      </c>
    </row>
    <row r="87" spans="1:1">
      <c r="A87" s="1">
        <v>42008.541666666664</v>
      </c>
    </row>
    <row r="88" spans="1:1">
      <c r="A88" s="1">
        <v>42008.583333333336</v>
      </c>
    </row>
    <row r="89" spans="1:1">
      <c r="A89" s="1">
        <v>42008.625</v>
      </c>
    </row>
    <row r="90" spans="1:1">
      <c r="A90" s="1">
        <v>42008.666666666664</v>
      </c>
    </row>
    <row r="91" spans="1:1">
      <c r="A91" s="1">
        <v>42008.708333333336</v>
      </c>
    </row>
    <row r="92" spans="1:1">
      <c r="A92" s="1">
        <v>42008.75</v>
      </c>
    </row>
    <row r="93" spans="1:1">
      <c r="A93" s="1">
        <v>42008.791666666664</v>
      </c>
    </row>
    <row r="94" spans="1:1">
      <c r="A94" s="1">
        <v>42008.833333333336</v>
      </c>
    </row>
    <row r="95" spans="1:1">
      <c r="A95" s="1">
        <v>42008.875</v>
      </c>
    </row>
    <row r="96" spans="1:1">
      <c r="A96" s="1">
        <v>42008.916666666664</v>
      </c>
    </row>
    <row r="97" spans="1:1">
      <c r="A97" s="1">
        <v>42008.958333333336</v>
      </c>
    </row>
    <row r="98" spans="1:1">
      <c r="A98" s="1">
        <v>42009</v>
      </c>
    </row>
    <row r="99" spans="1:1">
      <c r="A99" s="1">
        <v>42009.041666666664</v>
      </c>
    </row>
    <row r="100" spans="1:1">
      <c r="A100" s="1">
        <v>42009.083333333336</v>
      </c>
    </row>
    <row r="101" spans="1:1">
      <c r="A101" s="1">
        <v>42009.125</v>
      </c>
    </row>
    <row r="102" spans="1:1">
      <c r="A102" s="1">
        <v>42009.166666666664</v>
      </c>
    </row>
    <row r="103" spans="1:1">
      <c r="A103" s="1">
        <v>42009.208333333336</v>
      </c>
    </row>
    <row r="104" spans="1:1">
      <c r="A104" s="1">
        <v>42009.25</v>
      </c>
    </row>
    <row r="105" spans="1:1">
      <c r="A105" s="1">
        <v>42009.291666666664</v>
      </c>
    </row>
    <row r="106" spans="1:1">
      <c r="A106" s="1">
        <v>42009.333333333336</v>
      </c>
    </row>
    <row r="107" spans="1:1">
      <c r="A107" s="1">
        <v>42009.375</v>
      </c>
    </row>
    <row r="108" spans="1:1">
      <c r="A108" s="1">
        <v>42009.416666666664</v>
      </c>
    </row>
    <row r="109" spans="1:1">
      <c r="A109" s="1">
        <v>42009.458333333336</v>
      </c>
    </row>
    <row r="110" spans="1:1">
      <c r="A110" s="1">
        <v>42009.5</v>
      </c>
    </row>
    <row r="111" spans="1:1">
      <c r="A111" s="1">
        <v>42009.541666666664</v>
      </c>
    </row>
    <row r="112" spans="1:1">
      <c r="A112" s="1">
        <v>42009.583333333336</v>
      </c>
    </row>
    <row r="113" spans="1:1">
      <c r="A113" s="1">
        <v>42009.625</v>
      </c>
    </row>
    <row r="114" spans="1:1">
      <c r="A114" s="1">
        <v>42009.666666666664</v>
      </c>
    </row>
    <row r="115" spans="1:1">
      <c r="A115" s="1">
        <v>42009.708333333336</v>
      </c>
    </row>
    <row r="116" spans="1:1">
      <c r="A116" s="1">
        <v>42009.75</v>
      </c>
    </row>
    <row r="117" spans="1:1">
      <c r="A117" s="1">
        <v>42009.791666666664</v>
      </c>
    </row>
    <row r="118" spans="1:1">
      <c r="A118" s="1">
        <v>42009.833333333336</v>
      </c>
    </row>
    <row r="119" spans="1:1">
      <c r="A119" s="1">
        <v>42009.875</v>
      </c>
    </row>
    <row r="120" spans="1:1">
      <c r="A120" s="1">
        <v>42009.916666666664</v>
      </c>
    </row>
    <row r="121" spans="1:1">
      <c r="A121" s="1">
        <v>42009.958333333336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5107-5312-4F00-A81A-D69448B223B3}">
  <sheetPr>
    <tabColor theme="9"/>
  </sheetPr>
  <dimension ref="A1:E121"/>
  <sheetViews>
    <sheetView topLeftCell="A22" workbookViewId="0">
      <selection activeCell="B3" sqref="B3"/>
    </sheetView>
  </sheetViews>
  <sheetFormatPr defaultRowHeight="14.4"/>
  <cols>
    <col min="1" max="2" width="15.6640625" bestFit="1" customWidth="1"/>
  </cols>
  <sheetData>
    <row r="1" spans="1:5" s="2" customFormat="1">
      <c r="A1" s="2" t="s">
        <v>62</v>
      </c>
      <c r="B1" t="s">
        <v>81</v>
      </c>
      <c r="C1" t="s">
        <v>82</v>
      </c>
      <c r="D1" t="s">
        <v>83</v>
      </c>
      <c r="E1" t="s">
        <v>86</v>
      </c>
    </row>
    <row r="2" spans="1:5">
      <c r="A2" s="1">
        <v>42005</v>
      </c>
      <c r="B2" s="4">
        <v>125.0358629267584</v>
      </c>
      <c r="C2" s="4">
        <v>125.0358629267584</v>
      </c>
      <c r="D2" s="4">
        <v>125.0358629267584</v>
      </c>
      <c r="E2" s="4">
        <v>125.0358629267584</v>
      </c>
    </row>
    <row r="3" spans="1:5">
      <c r="A3" s="1">
        <v>42005.041666666664</v>
      </c>
      <c r="B3" s="4">
        <v>125.0358629267584</v>
      </c>
      <c r="C3" s="4">
        <v>125.0358629267584</v>
      </c>
      <c r="D3" s="4">
        <v>125.0358629267584</v>
      </c>
      <c r="E3" s="4">
        <v>125.0358629267584</v>
      </c>
    </row>
    <row r="4" spans="1:5">
      <c r="A4" s="1">
        <v>42005.083333333336</v>
      </c>
      <c r="B4" s="4">
        <v>125.07172583507304</v>
      </c>
      <c r="C4" s="4">
        <v>125.07172583507304</v>
      </c>
      <c r="D4" s="4">
        <v>125.07172583507304</v>
      </c>
      <c r="E4" s="4">
        <v>125.07172583507304</v>
      </c>
    </row>
    <row r="5" spans="1:5">
      <c r="A5" s="1">
        <v>42005.125</v>
      </c>
      <c r="B5" s="4">
        <v>125.10758870648135</v>
      </c>
      <c r="C5" s="4">
        <v>125.10758870648135</v>
      </c>
      <c r="D5" s="4">
        <v>125.10758870648135</v>
      </c>
      <c r="E5" s="4">
        <v>125.10758870648135</v>
      </c>
    </row>
    <row r="6" spans="1:5">
      <c r="A6" s="1">
        <v>42005.166666666664</v>
      </c>
      <c r="B6" s="4">
        <v>125.14345152253958</v>
      </c>
      <c r="C6" s="4">
        <v>125.14345152253958</v>
      </c>
      <c r="D6" s="4">
        <v>125.14345152253958</v>
      </c>
      <c r="E6" s="4">
        <v>125.14345152253958</v>
      </c>
    </row>
    <row r="7" spans="1:5">
      <c r="A7" s="1">
        <v>42005.208333333336</v>
      </c>
      <c r="B7" s="4">
        <v>125.17931426480402</v>
      </c>
      <c r="C7" s="4">
        <v>125.17931426480402</v>
      </c>
      <c r="D7" s="4">
        <v>125.17931426480402</v>
      </c>
      <c r="E7" s="4">
        <v>125.17931426480402</v>
      </c>
    </row>
    <row r="8" spans="1:5">
      <c r="A8" s="1">
        <v>42005.25</v>
      </c>
      <c r="B8" s="4">
        <v>125.21517691481222</v>
      </c>
      <c r="C8" s="4">
        <v>125.21517691481222</v>
      </c>
      <c r="D8" s="4">
        <v>125.21517691481222</v>
      </c>
      <c r="E8" s="4">
        <v>125.21517691481222</v>
      </c>
    </row>
    <row r="9" spans="1:5">
      <c r="A9" s="1">
        <v>42005.291666666664</v>
      </c>
      <c r="B9" s="4">
        <v>125.2510394541205</v>
      </c>
      <c r="C9" s="4">
        <v>125.2510394541205</v>
      </c>
      <c r="D9" s="4">
        <v>125.2510394541205</v>
      </c>
      <c r="E9" s="4">
        <v>125.2510394541205</v>
      </c>
    </row>
    <row r="10" spans="1:5">
      <c r="A10" s="1">
        <v>42005.333333333336</v>
      </c>
      <c r="B10" s="4">
        <v>125.28690186428534</v>
      </c>
      <c r="C10" s="4">
        <v>125.28690186428534</v>
      </c>
      <c r="D10" s="4">
        <v>125.28690186428534</v>
      </c>
      <c r="E10" s="4">
        <v>125.28690186428534</v>
      </c>
    </row>
    <row r="11" spans="1:5">
      <c r="A11" s="1">
        <v>42005.375</v>
      </c>
      <c r="B11" s="4">
        <v>125.32276412684442</v>
      </c>
      <c r="C11" s="4">
        <v>125.32276412684442</v>
      </c>
      <c r="D11" s="4">
        <v>125.32276412684442</v>
      </c>
      <c r="E11" s="4">
        <v>125.32276412684442</v>
      </c>
    </row>
    <row r="12" spans="1:5">
      <c r="A12" s="1">
        <v>42005.416666666664</v>
      </c>
      <c r="B12" s="4">
        <v>125.35862622335431</v>
      </c>
      <c r="C12" s="4">
        <v>125.35862622335431</v>
      </c>
      <c r="D12" s="4">
        <v>125.35862622335431</v>
      </c>
      <c r="E12" s="4">
        <v>125.35862622335431</v>
      </c>
    </row>
    <row r="13" spans="1:5">
      <c r="A13" s="1">
        <v>42005.458333333336</v>
      </c>
      <c r="B13" s="4">
        <v>125.39448813537166</v>
      </c>
      <c r="C13" s="4">
        <v>125.39448813537166</v>
      </c>
      <c r="D13" s="4">
        <v>125.39448813537166</v>
      </c>
      <c r="E13" s="4">
        <v>125.39448813537166</v>
      </c>
    </row>
    <row r="14" spans="1:5">
      <c r="A14" s="1">
        <v>42005.5</v>
      </c>
      <c r="B14" s="4">
        <v>125.43034984443442</v>
      </c>
      <c r="C14" s="4">
        <v>125.43034984443442</v>
      </c>
      <c r="D14" s="4">
        <v>125.43034984443442</v>
      </c>
      <c r="E14" s="4">
        <v>125.43034984443442</v>
      </c>
    </row>
    <row r="15" spans="1:5">
      <c r="A15" s="1">
        <v>42005.541666666664</v>
      </c>
      <c r="B15" s="4">
        <v>125.46621133209946</v>
      </c>
      <c r="C15" s="4">
        <v>125.46621133209946</v>
      </c>
      <c r="D15" s="4">
        <v>125.46621133209946</v>
      </c>
      <c r="E15" s="4">
        <v>125.46621133209946</v>
      </c>
    </row>
    <row r="16" spans="1:5">
      <c r="A16" s="1">
        <v>42005.583333333336</v>
      </c>
      <c r="B16" s="4">
        <v>125.50207257992375</v>
      </c>
      <c r="C16" s="4">
        <v>125.50207257992375</v>
      </c>
      <c r="D16" s="4">
        <v>125.50207257992375</v>
      </c>
      <c r="E16" s="4">
        <v>125.50207257992375</v>
      </c>
    </row>
    <row r="17" spans="1:5">
      <c r="A17" s="1">
        <v>42005.625</v>
      </c>
      <c r="B17" s="4">
        <v>125.53793356944557</v>
      </c>
      <c r="C17" s="4">
        <v>125.53793356944557</v>
      </c>
      <c r="D17" s="4">
        <v>125.53793356944557</v>
      </c>
      <c r="E17" s="4">
        <v>125.53793356944557</v>
      </c>
    </row>
    <row r="18" spans="1:5">
      <c r="A18" s="1">
        <v>42005.666666666664</v>
      </c>
      <c r="B18" s="4">
        <v>125.57379428222217</v>
      </c>
      <c r="C18" s="4">
        <v>125.57379428222217</v>
      </c>
      <c r="D18" s="4">
        <v>125.57379428222217</v>
      </c>
      <c r="E18" s="4">
        <v>125.57379428222217</v>
      </c>
    </row>
    <row r="19" spans="1:5">
      <c r="A19" s="1">
        <v>42005.708333333336</v>
      </c>
      <c r="B19" s="4">
        <v>125.60965469981087</v>
      </c>
      <c r="C19" s="4">
        <v>125.60965469981087</v>
      </c>
      <c r="D19" s="4">
        <v>125.60965469981087</v>
      </c>
      <c r="E19" s="4">
        <v>125.60965469981087</v>
      </c>
    </row>
    <row r="20" spans="1:5">
      <c r="A20" s="1">
        <v>42005.75</v>
      </c>
      <c r="B20" s="4">
        <v>125.64551480375046</v>
      </c>
      <c r="C20" s="4">
        <v>125.64551480375046</v>
      </c>
      <c r="D20" s="4">
        <v>125.64551480375046</v>
      </c>
      <c r="E20" s="4">
        <v>125.64551480375046</v>
      </c>
    </row>
    <row r="21" spans="1:5">
      <c r="A21" s="1">
        <v>42005.791666666664</v>
      </c>
      <c r="B21" s="4">
        <v>125.68137457559857</v>
      </c>
      <c r="C21" s="4">
        <v>125.68137457559857</v>
      </c>
      <c r="D21" s="4">
        <v>125.68137457559857</v>
      </c>
      <c r="E21" s="4">
        <v>125.68137457559857</v>
      </c>
    </row>
    <row r="22" spans="1:5">
      <c r="A22" s="1">
        <v>42005.833333333336</v>
      </c>
      <c r="B22" s="4">
        <v>125.71723399691307</v>
      </c>
      <c r="C22" s="4">
        <v>125.71723399691307</v>
      </c>
      <c r="D22" s="4">
        <v>125.71723399691307</v>
      </c>
      <c r="E22" s="4">
        <v>125.71723399691307</v>
      </c>
    </row>
    <row r="23" spans="1:5">
      <c r="A23" s="1">
        <v>42005.875</v>
      </c>
      <c r="B23" s="4">
        <v>125.75309304923319</v>
      </c>
      <c r="C23" s="4">
        <v>125.75309304923319</v>
      </c>
      <c r="D23" s="4">
        <v>125.75309304923319</v>
      </c>
      <c r="E23" s="4">
        <v>125.75309304923319</v>
      </c>
    </row>
    <row r="24" spans="1:5">
      <c r="A24" s="1">
        <v>42005.916666666664</v>
      </c>
      <c r="B24" s="4">
        <v>125.78895171411716</v>
      </c>
      <c r="C24" s="4">
        <v>125.78895171411716</v>
      </c>
      <c r="D24" s="4">
        <v>125.78895171411716</v>
      </c>
      <c r="E24" s="4">
        <v>125.78895171411716</v>
      </c>
    </row>
    <row r="25" spans="1:5">
      <c r="A25" s="1">
        <v>42005.958333333336</v>
      </c>
      <c r="B25" s="4">
        <v>125.82480997312339</v>
      </c>
      <c r="C25" s="4">
        <v>125.82480997312339</v>
      </c>
      <c r="D25" s="4">
        <v>125.82480997312339</v>
      </c>
      <c r="E25" s="4">
        <v>125.82480997312339</v>
      </c>
    </row>
    <row r="26" spans="1:5">
      <c r="A26" s="1">
        <v>42006</v>
      </c>
      <c r="B26" s="4">
        <v>125.86066780779174</v>
      </c>
      <c r="C26" s="4">
        <v>125.86066780779174</v>
      </c>
      <c r="D26" s="4">
        <v>125.86066780779174</v>
      </c>
      <c r="E26" s="4">
        <v>125.86066780779174</v>
      </c>
    </row>
    <row r="27" spans="1:5">
      <c r="A27" s="1">
        <v>42006.041666666664</v>
      </c>
      <c r="B27" s="4">
        <v>125.89652519968102</v>
      </c>
      <c r="C27" s="4">
        <v>125.89652519968102</v>
      </c>
      <c r="D27" s="4">
        <v>125.89652519968102</v>
      </c>
      <c r="E27" s="4">
        <v>125.89652519968102</v>
      </c>
    </row>
    <row r="28" spans="1:5">
      <c r="A28" s="1">
        <v>42006.083333333336</v>
      </c>
      <c r="B28" s="4">
        <v>125.93238213035033</v>
      </c>
      <c r="C28" s="4">
        <v>125.93238213035033</v>
      </c>
      <c r="D28" s="4">
        <v>125.93238213035033</v>
      </c>
      <c r="E28" s="4">
        <v>125.93238213035033</v>
      </c>
    </row>
    <row r="29" spans="1:5">
      <c r="A29" s="1">
        <v>42006.125</v>
      </c>
      <c r="B29" s="4">
        <v>125.96823858134019</v>
      </c>
      <c r="C29" s="4">
        <v>125.96823858134019</v>
      </c>
      <c r="D29" s="4">
        <v>125.96823858134019</v>
      </c>
      <c r="E29" s="4">
        <v>125.96823858134019</v>
      </c>
    </row>
    <row r="30" spans="1:5">
      <c r="A30" s="1">
        <v>42006.166666666664</v>
      </c>
      <c r="B30" s="4">
        <v>126.00409453421015</v>
      </c>
      <c r="C30" s="4">
        <v>126.00409453421015</v>
      </c>
      <c r="D30" s="4">
        <v>126.00409453421015</v>
      </c>
      <c r="E30" s="4">
        <v>126.00409453421015</v>
      </c>
    </row>
    <row r="31" spans="1:5">
      <c r="A31" s="1">
        <v>42006.208333333336</v>
      </c>
      <c r="B31" s="4">
        <v>126.03994997052003</v>
      </c>
      <c r="C31" s="4">
        <v>126.03994997052003</v>
      </c>
      <c r="D31" s="4">
        <v>126.03994997052003</v>
      </c>
      <c r="E31" s="4">
        <v>126.03994997052003</v>
      </c>
    </row>
    <row r="32" spans="1:5">
      <c r="A32" s="1">
        <v>42006.25</v>
      </c>
      <c r="B32" s="4">
        <v>126.07580487181112</v>
      </c>
      <c r="C32" s="4">
        <v>126.07580487181112</v>
      </c>
      <c r="D32" s="4">
        <v>126.07580487181112</v>
      </c>
      <c r="E32" s="4">
        <v>126.07580487181112</v>
      </c>
    </row>
    <row r="33" spans="1:5">
      <c r="A33" s="1">
        <v>42006.291666666664</v>
      </c>
      <c r="B33" s="4">
        <v>126.11165921964376</v>
      </c>
      <c r="C33" s="4">
        <v>126.11165921964376</v>
      </c>
      <c r="D33" s="4">
        <v>126.11165921964376</v>
      </c>
      <c r="E33" s="4">
        <v>126.11165921964376</v>
      </c>
    </row>
    <row r="34" spans="1:5">
      <c r="A34" s="1">
        <v>42006.333333333336</v>
      </c>
      <c r="B34" s="4">
        <v>126.14751299557861</v>
      </c>
      <c r="C34" s="4">
        <v>126.14751299557861</v>
      </c>
      <c r="D34" s="4">
        <v>126.14751299557861</v>
      </c>
      <c r="E34" s="4">
        <v>126.14751299557861</v>
      </c>
    </row>
    <row r="35" spans="1:5">
      <c r="A35" s="1">
        <v>42006.375</v>
      </c>
      <c r="B35" s="4">
        <v>126.18336618115781</v>
      </c>
      <c r="C35" s="4">
        <v>126.18336618115781</v>
      </c>
      <c r="D35" s="4">
        <v>126.18336618115781</v>
      </c>
      <c r="E35" s="4">
        <v>126.18336618115781</v>
      </c>
    </row>
    <row r="36" spans="1:5">
      <c r="A36" s="1">
        <v>42006.416666666664</v>
      </c>
      <c r="B36" s="4">
        <v>126.21921875794258</v>
      </c>
      <c r="C36" s="4">
        <v>126.21921875794258</v>
      </c>
      <c r="D36" s="4">
        <v>126.21921875794258</v>
      </c>
      <c r="E36" s="4">
        <v>126.21921875794258</v>
      </c>
    </row>
    <row r="37" spans="1:5">
      <c r="A37" s="1">
        <v>42006.458333333336</v>
      </c>
      <c r="B37" s="4">
        <v>126.2550707074945</v>
      </c>
      <c r="C37" s="4">
        <v>126.2550707074945</v>
      </c>
      <c r="D37" s="4">
        <v>126.2550707074945</v>
      </c>
      <c r="E37" s="4">
        <v>126.2550707074945</v>
      </c>
    </row>
    <row r="38" spans="1:5">
      <c r="A38" s="1">
        <v>42006.5</v>
      </c>
      <c r="B38" s="4">
        <v>126.29092201135664</v>
      </c>
      <c r="C38" s="4">
        <v>126.29092201135664</v>
      </c>
      <c r="D38" s="4">
        <v>126.29092201135664</v>
      </c>
      <c r="E38" s="4">
        <v>126.29092201135664</v>
      </c>
    </row>
    <row r="39" spans="1:5">
      <c r="A39" s="1">
        <v>42006.541666666664</v>
      </c>
      <c r="B39" s="4">
        <v>126.3267726510912</v>
      </c>
      <c r="C39" s="4">
        <v>126.3267726510912</v>
      </c>
      <c r="D39" s="4">
        <v>126.3267726510912</v>
      </c>
      <c r="E39" s="4">
        <v>126.3267726510912</v>
      </c>
    </row>
    <row r="40" spans="1:5">
      <c r="A40" s="1">
        <v>42006.583333333336</v>
      </c>
      <c r="B40" s="4">
        <v>126.36262260826075</v>
      </c>
      <c r="C40" s="4">
        <v>126.36262260826075</v>
      </c>
      <c r="D40" s="4">
        <v>126.36262260826075</v>
      </c>
      <c r="E40" s="4">
        <v>126.36262260826075</v>
      </c>
    </row>
    <row r="41" spans="1:5">
      <c r="A41" s="1">
        <v>42006.625</v>
      </c>
      <c r="B41" s="4">
        <v>126.39847186440937</v>
      </c>
      <c r="C41" s="4">
        <v>126.39847186440937</v>
      </c>
      <c r="D41" s="4">
        <v>126.39847186440937</v>
      </c>
      <c r="E41" s="4">
        <v>126.39847186440937</v>
      </c>
    </row>
    <row r="42" spans="1:5">
      <c r="A42" s="1">
        <v>42006.666666666664</v>
      </c>
      <c r="B42" s="4">
        <v>126.43432040110034</v>
      </c>
      <c r="C42" s="4">
        <v>126.43432040110034</v>
      </c>
      <c r="D42" s="4">
        <v>126.43432040110034</v>
      </c>
      <c r="E42" s="4">
        <v>126.43432040110034</v>
      </c>
    </row>
    <row r="43" spans="1:5">
      <c r="A43" s="1">
        <v>42006.708333333336</v>
      </c>
      <c r="B43" s="4">
        <v>126.47016819989727</v>
      </c>
      <c r="C43" s="4">
        <v>126.47016819989727</v>
      </c>
      <c r="D43" s="4">
        <v>126.47016819989727</v>
      </c>
      <c r="E43" s="4">
        <v>126.47016819989727</v>
      </c>
    </row>
    <row r="44" spans="1:5">
      <c r="A44" s="1">
        <v>42006.75</v>
      </c>
      <c r="B44" s="4">
        <v>126.50601524234541</v>
      </c>
      <c r="C44" s="4">
        <v>126.50601524234541</v>
      </c>
      <c r="D44" s="4">
        <v>126.50601524234541</v>
      </c>
      <c r="E44" s="4">
        <v>126.50601524234541</v>
      </c>
    </row>
    <row r="45" spans="1:5">
      <c r="A45" s="1">
        <v>42006.791666666664</v>
      </c>
      <c r="B45" s="4">
        <v>126.54186151000914</v>
      </c>
      <c r="C45" s="4">
        <v>126.54186151000914</v>
      </c>
      <c r="D45" s="4">
        <v>126.54186151000914</v>
      </c>
      <c r="E45" s="4">
        <v>126.54186151000914</v>
      </c>
    </row>
    <row r="46" spans="1:5">
      <c r="A46" s="1">
        <v>42006.833333333336</v>
      </c>
      <c r="B46" s="4">
        <v>126.57770698445324</v>
      </c>
      <c r="C46" s="4">
        <v>126.57770698445324</v>
      </c>
      <c r="D46" s="4">
        <v>126.57770698445324</v>
      </c>
      <c r="E46" s="4">
        <v>126.57770698445324</v>
      </c>
    </row>
    <row r="47" spans="1:5">
      <c r="A47" s="1">
        <v>42006.875</v>
      </c>
      <c r="B47" s="4">
        <v>126.61355164722416</v>
      </c>
      <c r="C47" s="4">
        <v>126.61355164722416</v>
      </c>
      <c r="D47" s="4">
        <v>126.61355164722416</v>
      </c>
      <c r="E47" s="4">
        <v>126.61355164722416</v>
      </c>
    </row>
    <row r="48" spans="1:5">
      <c r="A48" s="1">
        <v>42006.916666666664</v>
      </c>
      <c r="B48" s="4">
        <v>126.64939547988749</v>
      </c>
      <c r="C48" s="4">
        <v>126.64939547988749</v>
      </c>
      <c r="D48" s="4">
        <v>126.64939547988749</v>
      </c>
      <c r="E48" s="4">
        <v>126.64939547988749</v>
      </c>
    </row>
    <row r="49" spans="1:5">
      <c r="A49" s="1">
        <v>42006.958333333336</v>
      </c>
      <c r="B49" s="4">
        <v>126.6852384640093</v>
      </c>
      <c r="C49" s="4">
        <v>126.6852384640093</v>
      </c>
      <c r="D49" s="4">
        <v>126.6852384640093</v>
      </c>
      <c r="E49" s="4">
        <v>126.6852384640093</v>
      </c>
    </row>
    <row r="50" spans="1:5">
      <c r="A50" s="1">
        <v>42007</v>
      </c>
      <c r="B50" s="4">
        <v>126.7210805811373</v>
      </c>
      <c r="C50" s="4">
        <v>126.7210805811373</v>
      </c>
      <c r="D50" s="4">
        <v>126.7210805811373</v>
      </c>
      <c r="E50" s="4">
        <v>126.7210805811373</v>
      </c>
    </row>
    <row r="51" spans="1:5">
      <c r="A51" s="1">
        <v>42007.041666666664</v>
      </c>
      <c r="B51" s="4">
        <v>126.75692181283837</v>
      </c>
      <c r="C51" s="4">
        <v>126.75692181283837</v>
      </c>
      <c r="D51" s="4">
        <v>126.75692181283837</v>
      </c>
      <c r="E51" s="4">
        <v>126.75692181283837</v>
      </c>
    </row>
    <row r="52" spans="1:5">
      <c r="A52" s="1">
        <v>42007.083333333336</v>
      </c>
      <c r="B52" s="4">
        <v>126.79276214067994</v>
      </c>
      <c r="C52" s="4">
        <v>126.79276214067994</v>
      </c>
      <c r="D52" s="4">
        <v>126.79276214067994</v>
      </c>
      <c r="E52" s="4">
        <v>126.79276214067994</v>
      </c>
    </row>
    <row r="53" spans="1:5">
      <c r="A53" s="1">
        <v>42007.125</v>
      </c>
      <c r="B53" s="4">
        <v>126.82860154621108</v>
      </c>
      <c r="C53" s="4">
        <v>126.82860154621108</v>
      </c>
      <c r="D53" s="4">
        <v>126.82860154621108</v>
      </c>
      <c r="E53" s="4">
        <v>126.82860154621108</v>
      </c>
    </row>
    <row r="54" spans="1:5">
      <c r="A54" s="1">
        <v>42007.166666666664</v>
      </c>
      <c r="B54" s="4">
        <v>126.8644400110001</v>
      </c>
      <c r="C54" s="4">
        <v>126.8644400110001</v>
      </c>
      <c r="D54" s="4">
        <v>126.8644400110001</v>
      </c>
      <c r="E54" s="4">
        <v>126.8644400110001</v>
      </c>
    </row>
    <row r="55" spans="1:5">
      <c r="A55" s="1">
        <v>42007.208333333336</v>
      </c>
      <c r="B55" s="4">
        <v>126.9002775166158</v>
      </c>
      <c r="C55" s="4">
        <v>126.9002775166158</v>
      </c>
      <c r="D55" s="4">
        <v>126.9002775166158</v>
      </c>
      <c r="E55" s="4">
        <v>126.9002775166158</v>
      </c>
    </row>
    <row r="56" spans="1:5">
      <c r="A56" s="1">
        <v>42007.25</v>
      </c>
      <c r="B56" s="4">
        <v>126.93611404460873</v>
      </c>
      <c r="C56" s="4">
        <v>126.93611404460873</v>
      </c>
      <c r="D56" s="4">
        <v>126.93611404460873</v>
      </c>
      <c r="E56" s="4">
        <v>126.93611404460873</v>
      </c>
    </row>
    <row r="57" spans="1:5">
      <c r="A57" s="1">
        <v>42007.291666666664</v>
      </c>
      <c r="B57" s="4">
        <v>126.97194957654867</v>
      </c>
      <c r="C57" s="4">
        <v>126.97194957654867</v>
      </c>
      <c r="D57" s="4">
        <v>126.97194957654867</v>
      </c>
      <c r="E57" s="4">
        <v>126.97194957654867</v>
      </c>
    </row>
    <row r="58" spans="1:5">
      <c r="A58" s="1">
        <v>42007.333333333336</v>
      </c>
      <c r="B58" s="4">
        <v>127.00778409400591</v>
      </c>
      <c r="C58" s="4">
        <v>127.00778409400591</v>
      </c>
      <c r="D58" s="4">
        <v>127.00778409400591</v>
      </c>
      <c r="E58" s="4">
        <v>127.00778409400591</v>
      </c>
    </row>
    <row r="59" spans="1:5">
      <c r="A59" s="1">
        <v>42007.375</v>
      </c>
      <c r="B59" s="4">
        <v>127.04361757853258</v>
      </c>
      <c r="C59" s="4">
        <v>127.04361757853258</v>
      </c>
      <c r="D59" s="4">
        <v>127.04361757853258</v>
      </c>
      <c r="E59" s="4">
        <v>127.04361757853258</v>
      </c>
    </row>
    <row r="60" spans="1:5">
      <c r="A60" s="1">
        <v>42007.416666666664</v>
      </c>
      <c r="B60" s="4">
        <v>127.07945001169999</v>
      </c>
      <c r="C60" s="4">
        <v>127.07945001169999</v>
      </c>
      <c r="D60" s="4">
        <v>127.07945001169999</v>
      </c>
      <c r="E60" s="4">
        <v>127.07945001169999</v>
      </c>
    </row>
    <row r="61" spans="1:5">
      <c r="A61" s="1">
        <v>42007.458333333336</v>
      </c>
      <c r="B61" s="4">
        <v>127.11528137508009</v>
      </c>
      <c r="C61" s="4">
        <v>127.11528137508009</v>
      </c>
      <c r="D61" s="4">
        <v>127.11528137508009</v>
      </c>
      <c r="E61" s="4">
        <v>127.11528137508009</v>
      </c>
    </row>
    <row r="62" spans="1:5">
      <c r="A62" s="1">
        <v>42007.5</v>
      </c>
      <c r="B62" s="4">
        <v>127.15111165022653</v>
      </c>
      <c r="C62" s="4">
        <v>127.15111165022653</v>
      </c>
      <c r="D62" s="4">
        <v>127.15111165022653</v>
      </c>
      <c r="E62" s="4">
        <v>127.15111165022653</v>
      </c>
    </row>
    <row r="63" spans="1:5">
      <c r="A63" s="1">
        <v>42007.541666666664</v>
      </c>
      <c r="B63" s="4">
        <v>127.18694081871234</v>
      </c>
      <c r="C63" s="4">
        <v>127.18694081871234</v>
      </c>
      <c r="D63" s="4">
        <v>127.18694081871234</v>
      </c>
      <c r="E63" s="4">
        <v>127.18694081871234</v>
      </c>
    </row>
    <row r="64" spans="1:5">
      <c r="A64" s="1">
        <v>42007.583333333336</v>
      </c>
      <c r="B64" s="4">
        <v>127.22276886211112</v>
      </c>
      <c r="C64" s="4">
        <v>127.22276886211112</v>
      </c>
      <c r="D64" s="4">
        <v>127.22276886211112</v>
      </c>
      <c r="E64" s="4">
        <v>127.22276886211112</v>
      </c>
    </row>
    <row r="65" spans="1:5">
      <c r="A65" s="1">
        <v>42007.625</v>
      </c>
      <c r="B65" s="4">
        <v>127.25859576197826</v>
      </c>
      <c r="C65" s="4">
        <v>127.25859576197826</v>
      </c>
      <c r="D65" s="4">
        <v>127.25859576197826</v>
      </c>
      <c r="E65" s="4">
        <v>127.25859576197826</v>
      </c>
    </row>
    <row r="66" spans="1:5">
      <c r="A66" s="1">
        <v>42007.666666666664</v>
      </c>
      <c r="B66" s="4">
        <v>127.2944214998885</v>
      </c>
      <c r="C66" s="4">
        <v>127.2944214998885</v>
      </c>
      <c r="D66" s="4">
        <v>127.2944214998885</v>
      </c>
      <c r="E66" s="4">
        <v>127.2944214998885</v>
      </c>
    </row>
    <row r="67" spans="1:5">
      <c r="A67" s="1">
        <v>42007.708333333336</v>
      </c>
      <c r="B67" s="4">
        <v>127.33024605741721</v>
      </c>
      <c r="C67" s="4">
        <v>127.33024605741721</v>
      </c>
      <c r="D67" s="4">
        <v>127.33024605741721</v>
      </c>
      <c r="E67" s="4">
        <v>127.33024605741721</v>
      </c>
    </row>
    <row r="68" spans="1:5">
      <c r="A68" s="1">
        <v>42007.75</v>
      </c>
      <c r="B68" s="4">
        <v>127.36606941612158</v>
      </c>
      <c r="C68" s="4">
        <v>127.36606941612158</v>
      </c>
      <c r="D68" s="4">
        <v>127.36606941612158</v>
      </c>
      <c r="E68" s="4">
        <v>127.36606941612158</v>
      </c>
    </row>
    <row r="69" spans="1:5">
      <c r="A69" s="1">
        <v>42007.791666666664</v>
      </c>
      <c r="B69" s="4">
        <v>127.4018915575782</v>
      </c>
      <c r="C69" s="4">
        <v>127.4018915575782</v>
      </c>
      <c r="D69" s="4">
        <v>127.4018915575782</v>
      </c>
      <c r="E69" s="4">
        <v>127.4018915575782</v>
      </c>
    </row>
    <row r="70" spans="1:5">
      <c r="A70" s="1">
        <v>42007.833333333336</v>
      </c>
      <c r="B70" s="4">
        <v>127.43771246336422</v>
      </c>
      <c r="C70" s="4">
        <v>127.43771246336422</v>
      </c>
      <c r="D70" s="4">
        <v>127.43771246336422</v>
      </c>
      <c r="E70" s="4">
        <v>127.43771246336422</v>
      </c>
    </row>
    <row r="71" spans="1:5">
      <c r="A71" s="1">
        <v>42007.875</v>
      </c>
      <c r="B71" s="4">
        <v>127.47353211503875</v>
      </c>
      <c r="C71" s="4">
        <v>127.47353211503875</v>
      </c>
      <c r="D71" s="4">
        <v>127.47353211503875</v>
      </c>
      <c r="E71" s="4">
        <v>127.47353211503875</v>
      </c>
    </row>
    <row r="72" spans="1:5">
      <c r="A72" s="1">
        <v>42007.916666666664</v>
      </c>
      <c r="B72" s="4">
        <v>127.50935049418027</v>
      </c>
      <c r="C72" s="4">
        <v>127.50935049418027</v>
      </c>
      <c r="D72" s="4">
        <v>127.50935049418027</v>
      </c>
      <c r="E72" s="4">
        <v>127.50935049418027</v>
      </c>
    </row>
    <row r="73" spans="1:5">
      <c r="A73" s="1">
        <v>42007.958333333336</v>
      </c>
      <c r="B73" s="4">
        <v>127.5451675823679</v>
      </c>
      <c r="C73" s="4">
        <v>127.5451675823679</v>
      </c>
      <c r="D73" s="4">
        <v>127.5451675823679</v>
      </c>
      <c r="E73" s="4">
        <v>127.5451675823679</v>
      </c>
    </row>
    <row r="74" spans="1:5">
      <c r="A74" s="1">
        <v>42008</v>
      </c>
      <c r="B74" s="4">
        <v>127.58098336116269</v>
      </c>
      <c r="C74" s="4">
        <v>127.58098336116269</v>
      </c>
      <c r="D74" s="4">
        <v>127.58098336116269</v>
      </c>
      <c r="E74" s="4">
        <v>127.58098336116269</v>
      </c>
    </row>
    <row r="75" spans="1:5">
      <c r="A75" s="1">
        <v>42008.041666666664</v>
      </c>
      <c r="B75" s="4">
        <v>127.61679781214511</v>
      </c>
      <c r="C75" s="4">
        <v>127.61679781214511</v>
      </c>
      <c r="D75" s="4">
        <v>127.61679781214511</v>
      </c>
      <c r="E75" s="4">
        <v>127.61679781214511</v>
      </c>
    </row>
    <row r="76" spans="1:5">
      <c r="A76" s="1">
        <v>42008.083333333336</v>
      </c>
      <c r="B76" s="4">
        <v>127.65261091689632</v>
      </c>
      <c r="C76" s="4">
        <v>127.65261091689632</v>
      </c>
      <c r="D76" s="4">
        <v>127.65261091689632</v>
      </c>
      <c r="E76" s="4">
        <v>127.65261091689632</v>
      </c>
    </row>
    <row r="77" spans="1:5">
      <c r="A77" s="1">
        <v>42008.125</v>
      </c>
      <c r="B77" s="4">
        <v>127.68842265697938</v>
      </c>
      <c r="C77" s="4">
        <v>127.68842265697938</v>
      </c>
      <c r="D77" s="4">
        <v>127.68842265697938</v>
      </c>
      <c r="E77" s="4">
        <v>127.68842265697938</v>
      </c>
    </row>
    <row r="78" spans="1:5">
      <c r="A78" s="1">
        <v>42008.166666666664</v>
      </c>
      <c r="B78" s="4">
        <v>127.72423301397689</v>
      </c>
      <c r="C78" s="4">
        <v>127.72423301397689</v>
      </c>
      <c r="D78" s="4">
        <v>127.72423301397689</v>
      </c>
      <c r="E78" s="4">
        <v>127.72423301397689</v>
      </c>
    </row>
    <row r="79" spans="1:5">
      <c r="A79" s="1">
        <v>42008.208333333336</v>
      </c>
      <c r="B79" s="4">
        <v>127.76004196947207</v>
      </c>
      <c r="C79" s="4">
        <v>127.76004196947207</v>
      </c>
      <c r="D79" s="4">
        <v>127.76004196947207</v>
      </c>
      <c r="E79" s="4">
        <v>127.76004196947207</v>
      </c>
    </row>
    <row r="80" spans="1:5">
      <c r="A80" s="1">
        <v>42008.25</v>
      </c>
      <c r="B80" s="4">
        <v>127.79584950503016</v>
      </c>
      <c r="C80" s="4">
        <v>127.79584950503016</v>
      </c>
      <c r="D80" s="4">
        <v>127.79584950503016</v>
      </c>
      <c r="E80" s="4">
        <v>127.79584950503016</v>
      </c>
    </row>
    <row r="81" spans="1:5">
      <c r="A81" s="1">
        <v>42008.291666666664</v>
      </c>
      <c r="B81" s="4">
        <v>127.83165560223587</v>
      </c>
      <c r="C81" s="4">
        <v>127.83165560223587</v>
      </c>
      <c r="D81" s="4">
        <v>127.83165560223587</v>
      </c>
      <c r="E81" s="4">
        <v>127.83165560223587</v>
      </c>
    </row>
    <row r="82" spans="1:5">
      <c r="A82" s="1">
        <v>42008.333333333336</v>
      </c>
      <c r="B82" s="4">
        <v>127.86746024267464</v>
      </c>
      <c r="C82" s="4">
        <v>127.86746024267464</v>
      </c>
      <c r="D82" s="4">
        <v>127.86746024267464</v>
      </c>
      <c r="E82" s="4">
        <v>127.86746024267464</v>
      </c>
    </row>
    <row r="83" spans="1:5">
      <c r="A83" s="1">
        <v>42008.375</v>
      </c>
      <c r="B83" s="4">
        <v>127.90326340791395</v>
      </c>
      <c r="C83" s="4">
        <v>127.90326340791395</v>
      </c>
      <c r="D83" s="4">
        <v>127.90326340791395</v>
      </c>
      <c r="E83" s="4">
        <v>127.90326340791395</v>
      </c>
    </row>
    <row r="84" spans="1:5">
      <c r="A84" s="1">
        <v>42008.416666666664</v>
      </c>
      <c r="B84" s="4">
        <v>127.93906507954073</v>
      </c>
      <c r="C84" s="4">
        <v>127.93906507954073</v>
      </c>
      <c r="D84" s="4">
        <v>127.93906507954073</v>
      </c>
      <c r="E84" s="4">
        <v>127.93906507954073</v>
      </c>
    </row>
    <row r="85" spans="1:5">
      <c r="A85" s="1">
        <v>42008.458333333336</v>
      </c>
      <c r="B85" s="4">
        <v>127.9748652391427</v>
      </c>
      <c r="C85" s="4">
        <v>127.9748652391427</v>
      </c>
      <c r="D85" s="4">
        <v>127.9748652391427</v>
      </c>
      <c r="E85" s="4">
        <v>127.9748652391427</v>
      </c>
    </row>
    <row r="86" spans="1:5">
      <c r="A86" s="1">
        <v>42008.5</v>
      </c>
      <c r="B86" s="4">
        <v>128.01066386828967</v>
      </c>
      <c r="C86" s="4">
        <v>128.01066386828967</v>
      </c>
      <c r="D86" s="4">
        <v>128.01066386828967</v>
      </c>
      <c r="E86" s="4">
        <v>128.01066386828967</v>
      </c>
    </row>
    <row r="87" spans="1:5">
      <c r="A87" s="1">
        <v>42008.541666666664</v>
      </c>
      <c r="B87" s="4">
        <v>128.04646094857083</v>
      </c>
      <c r="C87" s="4">
        <v>128.04646094857083</v>
      </c>
      <c r="D87" s="4">
        <v>128.04646094857083</v>
      </c>
      <c r="E87" s="4">
        <v>128.04646094857083</v>
      </c>
    </row>
    <row r="88" spans="1:5">
      <c r="A88" s="1">
        <v>42008.583333333336</v>
      </c>
      <c r="B88" s="4">
        <v>128.08225646157638</v>
      </c>
      <c r="C88" s="4">
        <v>128.08225646157638</v>
      </c>
      <c r="D88" s="4">
        <v>128.08225646157638</v>
      </c>
      <c r="E88" s="4">
        <v>128.08225646157638</v>
      </c>
    </row>
    <row r="89" spans="1:5">
      <c r="A89" s="1">
        <v>42008.625</v>
      </c>
      <c r="B89" s="4">
        <v>128.11805038887837</v>
      </c>
      <c r="C89" s="4">
        <v>128.11805038887837</v>
      </c>
      <c r="D89" s="4">
        <v>128.11805038887837</v>
      </c>
      <c r="E89" s="4">
        <v>128.11805038887837</v>
      </c>
    </row>
    <row r="90" spans="1:5">
      <c r="A90" s="1">
        <v>42008.666666666664</v>
      </c>
      <c r="B90" s="4">
        <v>128.15384271206858</v>
      </c>
      <c r="C90" s="4">
        <v>128.15384271206858</v>
      </c>
      <c r="D90" s="4">
        <v>128.15384271206858</v>
      </c>
      <c r="E90" s="4">
        <v>128.15384271206858</v>
      </c>
    </row>
    <row r="91" spans="1:5">
      <c r="A91" s="1">
        <v>42008.708333333336</v>
      </c>
      <c r="B91" s="4">
        <v>128.18963341273951</v>
      </c>
      <c r="C91" s="4">
        <v>128.18963341273951</v>
      </c>
      <c r="D91" s="4">
        <v>128.18963341273951</v>
      </c>
      <c r="E91" s="4">
        <v>128.18963341273951</v>
      </c>
    </row>
    <row r="92" spans="1:5">
      <c r="A92" s="1">
        <v>42008.75</v>
      </c>
      <c r="B92" s="4">
        <v>128.22542247246582</v>
      </c>
      <c r="C92" s="4">
        <v>128.22542247246582</v>
      </c>
      <c r="D92" s="4">
        <v>128.22542247246582</v>
      </c>
      <c r="E92" s="4">
        <v>128.22542247246582</v>
      </c>
    </row>
    <row r="93" spans="1:5">
      <c r="A93" s="1">
        <v>42008.791666666664</v>
      </c>
      <c r="B93" s="4">
        <v>128.26120987284168</v>
      </c>
      <c r="C93" s="4">
        <v>128.26120987284168</v>
      </c>
      <c r="D93" s="4">
        <v>128.26120987284168</v>
      </c>
      <c r="E93" s="4">
        <v>128.26120987284168</v>
      </c>
    </row>
    <row r="94" spans="1:5">
      <c r="A94" s="1">
        <v>42008.833333333336</v>
      </c>
      <c r="B94" s="4">
        <v>128.29699559546216</v>
      </c>
      <c r="C94" s="4">
        <v>128.29699559546216</v>
      </c>
      <c r="D94" s="4">
        <v>128.29699559546216</v>
      </c>
      <c r="E94" s="4">
        <v>128.29699559546216</v>
      </c>
    </row>
    <row r="95" spans="1:5">
      <c r="A95" s="1">
        <v>42008.875</v>
      </c>
      <c r="B95" s="4">
        <v>128.33277962190448</v>
      </c>
      <c r="C95" s="4">
        <v>128.33277962190448</v>
      </c>
      <c r="D95" s="4">
        <v>128.33277962190448</v>
      </c>
      <c r="E95" s="4">
        <v>128.33277962190448</v>
      </c>
    </row>
    <row r="96" spans="1:5">
      <c r="A96" s="1">
        <v>42008.916666666664</v>
      </c>
      <c r="B96" s="4">
        <v>128.36856193376539</v>
      </c>
      <c r="C96" s="4">
        <v>128.36856193376539</v>
      </c>
      <c r="D96" s="4">
        <v>128.36856193376539</v>
      </c>
      <c r="E96" s="4">
        <v>128.36856193376539</v>
      </c>
    </row>
    <row r="97" spans="1:5">
      <c r="A97" s="1">
        <v>42008.958333333336</v>
      </c>
      <c r="B97" s="4">
        <v>128.40434251264261</v>
      </c>
      <c r="C97" s="4">
        <v>128.40434251264261</v>
      </c>
      <c r="D97" s="4">
        <v>128.40434251264261</v>
      </c>
      <c r="E97" s="4">
        <v>128.40434251264261</v>
      </c>
    </row>
    <row r="98" spans="1:5">
      <c r="A98" s="1">
        <v>42009</v>
      </c>
      <c r="B98" s="4">
        <v>128.44012134011601</v>
      </c>
      <c r="C98" s="4">
        <v>128.44012134011601</v>
      </c>
      <c r="D98" s="4">
        <v>128.44012134011601</v>
      </c>
      <c r="E98" s="4">
        <v>128.44012134011601</v>
      </c>
    </row>
    <row r="99" spans="1:5">
      <c r="A99" s="1">
        <v>42009.041666666664</v>
      </c>
      <c r="B99" s="4">
        <v>128.47589839778499</v>
      </c>
      <c r="C99" s="4">
        <v>128.47589839778499</v>
      </c>
      <c r="D99" s="4">
        <v>128.47589839778499</v>
      </c>
      <c r="E99" s="4">
        <v>128.47589839778499</v>
      </c>
    </row>
    <row r="100" spans="1:5">
      <c r="A100" s="1">
        <v>42009.083333333336</v>
      </c>
      <c r="B100" s="4">
        <v>128.51167366724997</v>
      </c>
      <c r="C100" s="4">
        <v>128.51167366724997</v>
      </c>
      <c r="D100" s="4">
        <v>128.51167366724997</v>
      </c>
      <c r="E100" s="4">
        <v>128.51167366724997</v>
      </c>
    </row>
    <row r="101" spans="1:5">
      <c r="A101" s="1">
        <v>42009.125</v>
      </c>
      <c r="B101" s="4">
        <v>128.5474471300935</v>
      </c>
      <c r="C101" s="4">
        <v>128.5474471300935</v>
      </c>
      <c r="D101" s="4">
        <v>128.5474471300935</v>
      </c>
      <c r="E101" s="4">
        <v>128.5474471300935</v>
      </c>
    </row>
    <row r="102" spans="1:5">
      <c r="A102" s="1">
        <v>42009.166666666664</v>
      </c>
      <c r="B102" s="4">
        <v>128.58321876791786</v>
      </c>
      <c r="C102" s="4">
        <v>128.58321876791786</v>
      </c>
      <c r="D102" s="4">
        <v>128.58321876791786</v>
      </c>
      <c r="E102" s="4">
        <v>128.58321876791786</v>
      </c>
    </row>
    <row r="103" spans="1:5">
      <c r="A103" s="1">
        <v>42009.208333333336</v>
      </c>
      <c r="B103" s="4">
        <v>128.61898856232619</v>
      </c>
      <c r="C103" s="4">
        <v>128.61898856232619</v>
      </c>
      <c r="D103" s="4">
        <v>128.61898856232619</v>
      </c>
      <c r="E103" s="4">
        <v>128.61898856232619</v>
      </c>
    </row>
    <row r="104" spans="1:5">
      <c r="A104" s="1">
        <v>42009.25</v>
      </c>
      <c r="B104" s="4">
        <v>128.65475649490389</v>
      </c>
      <c r="C104" s="4">
        <v>128.65475649490389</v>
      </c>
      <c r="D104" s="4">
        <v>128.65475649490389</v>
      </c>
      <c r="E104" s="4">
        <v>128.65475649490389</v>
      </c>
    </row>
    <row r="105" spans="1:5">
      <c r="A105" s="1">
        <v>42009.291666666664</v>
      </c>
      <c r="B105" s="4">
        <v>128.69052254725599</v>
      </c>
      <c r="C105" s="4">
        <v>128.69052254725599</v>
      </c>
      <c r="D105" s="4">
        <v>128.69052254725599</v>
      </c>
      <c r="E105" s="4">
        <v>128.69052254725599</v>
      </c>
    </row>
    <row r="106" spans="1:5">
      <c r="A106" s="1">
        <v>42009.333333333336</v>
      </c>
      <c r="B106" s="4">
        <v>128.72628670098862</v>
      </c>
      <c r="C106" s="4">
        <v>128.72628670098862</v>
      </c>
      <c r="D106" s="4">
        <v>128.72628670098862</v>
      </c>
      <c r="E106" s="4">
        <v>128.72628670098862</v>
      </c>
    </row>
    <row r="107" spans="1:5">
      <c r="A107" s="1">
        <v>42009.375</v>
      </c>
      <c r="B107" s="4">
        <v>128.76204893769</v>
      </c>
      <c r="C107" s="4">
        <v>128.76204893769</v>
      </c>
      <c r="D107" s="4">
        <v>128.76204893769</v>
      </c>
      <c r="E107" s="4">
        <v>128.76204893769</v>
      </c>
    </row>
    <row r="108" spans="1:5">
      <c r="A108" s="1">
        <v>42009.416666666664</v>
      </c>
      <c r="B108" s="4">
        <v>128.79780923896817</v>
      </c>
      <c r="C108" s="4">
        <v>128.79780923896817</v>
      </c>
      <c r="D108" s="4">
        <v>128.79780923896817</v>
      </c>
      <c r="E108" s="4">
        <v>128.79780923896817</v>
      </c>
    </row>
    <row r="109" spans="1:5">
      <c r="A109" s="1">
        <v>42009.458333333336</v>
      </c>
      <c r="B109" s="4">
        <v>128.83356758643214</v>
      </c>
      <c r="C109" s="4">
        <v>128.83356758643214</v>
      </c>
      <c r="D109" s="4">
        <v>128.83356758643214</v>
      </c>
      <c r="E109" s="4">
        <v>128.83356758643214</v>
      </c>
    </row>
    <row r="110" spans="1:5">
      <c r="A110" s="1">
        <v>42009.5</v>
      </c>
      <c r="B110" s="4">
        <v>128.86932396167316</v>
      </c>
      <c r="C110" s="4">
        <v>128.86932396167316</v>
      </c>
      <c r="D110" s="4">
        <v>128.86932396167316</v>
      </c>
      <c r="E110" s="4">
        <v>128.86932396167316</v>
      </c>
    </row>
    <row r="111" spans="1:5">
      <c r="A111" s="1">
        <v>42009.541666666664</v>
      </c>
      <c r="B111" s="4">
        <v>128.90507834630228</v>
      </c>
      <c r="C111" s="4">
        <v>128.90507834630228</v>
      </c>
      <c r="D111" s="4">
        <v>128.90507834630228</v>
      </c>
      <c r="E111" s="4">
        <v>128.90507834630228</v>
      </c>
    </row>
    <row r="112" spans="1:5">
      <c r="A112" s="1">
        <v>42009.583333333336</v>
      </c>
      <c r="B112" s="4">
        <v>128.94083072193152</v>
      </c>
      <c r="C112" s="4">
        <v>128.94083072193152</v>
      </c>
      <c r="D112" s="4">
        <v>128.94083072193152</v>
      </c>
      <c r="E112" s="4">
        <v>128.94083072193152</v>
      </c>
    </row>
    <row r="113" spans="1:5">
      <c r="A113" s="1">
        <v>42009.625</v>
      </c>
      <c r="B113" s="4">
        <v>128.97658107015525</v>
      </c>
      <c r="C113" s="4">
        <v>128.97658107015525</v>
      </c>
      <c r="D113" s="4">
        <v>128.97658107015525</v>
      </c>
      <c r="E113" s="4">
        <v>128.97658107015525</v>
      </c>
    </row>
    <row r="114" spans="1:5">
      <c r="A114" s="1">
        <v>42009.666666666664</v>
      </c>
      <c r="B114" s="4">
        <v>129.0123293725876</v>
      </c>
      <c r="C114" s="4">
        <v>129.0123293725876</v>
      </c>
      <c r="D114" s="4">
        <v>129.0123293725876</v>
      </c>
      <c r="E114" s="4">
        <v>129.0123293725876</v>
      </c>
    </row>
    <row r="115" spans="1:5">
      <c r="A115" s="1">
        <v>42009.708333333336</v>
      </c>
      <c r="B115" s="4">
        <v>129.04807561084371</v>
      </c>
      <c r="C115" s="4">
        <v>129.04807561084371</v>
      </c>
      <c r="D115" s="4">
        <v>129.04807561084371</v>
      </c>
      <c r="E115" s="4">
        <v>129.04807561084371</v>
      </c>
    </row>
    <row r="116" spans="1:5">
      <c r="A116" s="1">
        <v>42009.75</v>
      </c>
      <c r="B116" s="4">
        <v>129.08381976652112</v>
      </c>
      <c r="C116" s="4">
        <v>129.08381976652112</v>
      </c>
      <c r="D116" s="4">
        <v>129.08381976652112</v>
      </c>
      <c r="E116" s="4">
        <v>129.08381976652112</v>
      </c>
    </row>
    <row r="117" spans="1:5">
      <c r="A117" s="1">
        <v>42009.791666666664</v>
      </c>
      <c r="B117" s="4">
        <v>129.11956182123714</v>
      </c>
      <c r="C117" s="4">
        <v>129.11956182123714</v>
      </c>
      <c r="D117" s="4">
        <v>129.11956182123714</v>
      </c>
      <c r="E117" s="4">
        <v>129.11956182123714</v>
      </c>
    </row>
    <row r="118" spans="1:5">
      <c r="A118" s="1">
        <v>42009.833333333336</v>
      </c>
      <c r="B118" s="4">
        <v>129.15530175661019</v>
      </c>
      <c r="C118" s="4">
        <v>129.15530175661019</v>
      </c>
      <c r="D118" s="4">
        <v>129.15530175661019</v>
      </c>
      <c r="E118" s="4">
        <v>129.15530175661019</v>
      </c>
    </row>
    <row r="119" spans="1:5">
      <c r="A119" s="1">
        <v>42009.875</v>
      </c>
      <c r="B119" s="4">
        <v>129.19103955424094</v>
      </c>
      <c r="C119" s="4">
        <v>129.19103955424094</v>
      </c>
      <c r="D119" s="4">
        <v>129.19103955424094</v>
      </c>
      <c r="E119" s="4">
        <v>129.19103955424094</v>
      </c>
    </row>
    <row r="120" spans="1:5">
      <c r="A120" s="1">
        <v>42009.916666666664</v>
      </c>
      <c r="B120" s="4">
        <v>129.22677519575001</v>
      </c>
      <c r="C120" s="4">
        <v>129.22677519575001</v>
      </c>
      <c r="D120" s="4">
        <v>129.22677519575001</v>
      </c>
      <c r="E120" s="4">
        <v>129.22677519575001</v>
      </c>
    </row>
    <row r="121" spans="1:5">
      <c r="A121" s="1">
        <v>42009.958333333336</v>
      </c>
      <c r="B121" s="4">
        <v>129.26250866275913</v>
      </c>
      <c r="C121" s="4">
        <v>129.26250866275913</v>
      </c>
      <c r="D121" s="4">
        <v>129.26250866275913</v>
      </c>
      <c r="E121" s="4">
        <v>129.26250866275913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7A63-D34F-46EA-A93D-A1D8B089F8BA}">
  <dimension ref="A1:I121"/>
  <sheetViews>
    <sheetView topLeftCell="A15" workbookViewId="0">
      <selection activeCell="D11" sqref="D11"/>
    </sheetView>
  </sheetViews>
  <sheetFormatPr defaultRowHeight="14.4"/>
  <cols>
    <col min="1" max="1" width="15.6640625" bestFit="1" customWidth="1"/>
  </cols>
  <sheetData>
    <row r="1" spans="1:9" ht="28.8">
      <c r="A1" s="2" t="s">
        <v>62</v>
      </c>
      <c r="B1" s="2" t="s">
        <v>50</v>
      </c>
      <c r="C1" s="2" t="s">
        <v>48</v>
      </c>
      <c r="D1" s="2" t="s">
        <v>47</v>
      </c>
      <c r="E1" s="2" t="s">
        <v>52</v>
      </c>
      <c r="F1" s="2" t="s">
        <v>51</v>
      </c>
      <c r="G1" s="2" t="s">
        <v>49</v>
      </c>
      <c r="H1" s="2" t="s">
        <v>45</v>
      </c>
      <c r="I1" s="2" t="s">
        <v>46</v>
      </c>
    </row>
    <row r="2" spans="1:9">
      <c r="A2" s="1">
        <v>42005</v>
      </c>
      <c r="B2">
        <v>9484</v>
      </c>
      <c r="C2">
        <v>41151</v>
      </c>
      <c r="D2">
        <v>3100.02</v>
      </c>
      <c r="E2">
        <v>69773</v>
      </c>
      <c r="F2">
        <v>401</v>
      </c>
      <c r="G2">
        <v>9401</v>
      </c>
      <c r="H2">
        <v>15104.99</v>
      </c>
      <c r="I2">
        <v>14485</v>
      </c>
    </row>
    <row r="3" spans="1:9">
      <c r="A3" s="1">
        <v>42005.041666666664</v>
      </c>
      <c r="B3">
        <v>9484</v>
      </c>
      <c r="C3">
        <v>41151</v>
      </c>
      <c r="D3">
        <v>3100.02</v>
      </c>
      <c r="E3">
        <v>69773</v>
      </c>
      <c r="F3">
        <v>401</v>
      </c>
      <c r="G3">
        <v>9401</v>
      </c>
      <c r="H3">
        <v>15104.99</v>
      </c>
      <c r="I3">
        <v>14485</v>
      </c>
    </row>
    <row r="4" spans="1:9">
      <c r="A4" s="1">
        <v>42005.083333333336</v>
      </c>
      <c r="B4">
        <v>9152</v>
      </c>
      <c r="C4">
        <v>40135</v>
      </c>
      <c r="D4">
        <v>3100.02</v>
      </c>
      <c r="E4">
        <v>69773</v>
      </c>
      <c r="F4">
        <v>383</v>
      </c>
      <c r="G4">
        <v>8957</v>
      </c>
      <c r="H4">
        <v>15104.99</v>
      </c>
      <c r="I4">
        <v>14485</v>
      </c>
    </row>
    <row r="5" spans="1:9">
      <c r="A5" s="1">
        <v>42005.125</v>
      </c>
      <c r="B5">
        <v>8799</v>
      </c>
      <c r="C5">
        <v>39106</v>
      </c>
      <c r="D5">
        <v>2980.39</v>
      </c>
      <c r="E5">
        <v>66417</v>
      </c>
      <c r="F5">
        <v>370</v>
      </c>
      <c r="G5">
        <v>8462</v>
      </c>
      <c r="H5">
        <v>14882.56</v>
      </c>
      <c r="I5">
        <v>14298</v>
      </c>
    </row>
    <row r="6" spans="1:9">
      <c r="A6" s="1">
        <v>42005.166666666664</v>
      </c>
      <c r="B6">
        <v>8567</v>
      </c>
      <c r="C6">
        <v>38765</v>
      </c>
      <c r="D6">
        <v>2933.49</v>
      </c>
      <c r="E6">
        <v>64182</v>
      </c>
      <c r="F6">
        <v>364</v>
      </c>
      <c r="G6">
        <v>8156</v>
      </c>
      <c r="H6">
        <v>14755.09</v>
      </c>
      <c r="I6">
        <v>14249</v>
      </c>
    </row>
    <row r="7" spans="1:9">
      <c r="A7" s="1">
        <v>42005.208333333336</v>
      </c>
      <c r="B7">
        <v>8487</v>
      </c>
      <c r="C7">
        <v>38941</v>
      </c>
      <c r="D7">
        <v>2941.54</v>
      </c>
      <c r="E7">
        <v>63859</v>
      </c>
      <c r="F7">
        <v>354</v>
      </c>
      <c r="G7">
        <v>8126</v>
      </c>
      <c r="H7">
        <v>14903.03</v>
      </c>
      <c r="I7">
        <v>14268</v>
      </c>
    </row>
    <row r="8" spans="1:9">
      <c r="A8" s="1">
        <v>42005.25</v>
      </c>
      <c r="B8">
        <v>8428</v>
      </c>
      <c r="C8">
        <v>39045</v>
      </c>
      <c r="D8">
        <v>2999.89</v>
      </c>
      <c r="E8">
        <v>63921</v>
      </c>
      <c r="F8">
        <v>300</v>
      </c>
      <c r="G8">
        <v>8292</v>
      </c>
      <c r="H8">
        <v>15130.74</v>
      </c>
      <c r="I8">
        <v>14655</v>
      </c>
    </row>
    <row r="9" spans="1:9">
      <c r="A9" s="1">
        <v>42005.291666666664</v>
      </c>
      <c r="B9">
        <v>8122</v>
      </c>
      <c r="C9">
        <v>40206</v>
      </c>
      <c r="D9">
        <v>3176.8</v>
      </c>
      <c r="E9">
        <v>64117</v>
      </c>
      <c r="F9">
        <v>308</v>
      </c>
      <c r="G9">
        <v>8638</v>
      </c>
      <c r="H9">
        <v>15414.52</v>
      </c>
      <c r="I9">
        <v>14994</v>
      </c>
    </row>
    <row r="10" spans="1:9">
      <c r="A10" s="1">
        <v>42005.333333333336</v>
      </c>
      <c r="B10">
        <v>8179</v>
      </c>
      <c r="C10">
        <v>41133</v>
      </c>
      <c r="D10">
        <v>3292.27</v>
      </c>
      <c r="E10">
        <v>63861</v>
      </c>
      <c r="F10">
        <v>302</v>
      </c>
      <c r="G10">
        <v>8927</v>
      </c>
      <c r="H10">
        <v>15567.09</v>
      </c>
      <c r="I10">
        <v>15163</v>
      </c>
    </row>
    <row r="11" spans="1:9">
      <c r="A11" s="1">
        <v>42005.375</v>
      </c>
      <c r="B11">
        <v>8340</v>
      </c>
      <c r="C11">
        <v>42963</v>
      </c>
      <c r="D11">
        <v>3378.64</v>
      </c>
      <c r="E11">
        <v>64277</v>
      </c>
      <c r="F11">
        <v>300</v>
      </c>
      <c r="G11">
        <v>9312</v>
      </c>
      <c r="H11">
        <v>15852.32</v>
      </c>
      <c r="I11">
        <v>15167</v>
      </c>
    </row>
    <row r="12" spans="1:9">
      <c r="A12" s="1">
        <v>42005.416666666664</v>
      </c>
      <c r="B12">
        <v>8677</v>
      </c>
      <c r="C12">
        <v>45088</v>
      </c>
      <c r="D12">
        <v>3562.9</v>
      </c>
      <c r="E12">
        <v>65100</v>
      </c>
      <c r="F12">
        <v>314</v>
      </c>
      <c r="G12">
        <v>9933</v>
      </c>
      <c r="H12">
        <v>16041.44</v>
      </c>
      <c r="I12">
        <v>15670</v>
      </c>
    </row>
    <row r="13" spans="1:9">
      <c r="A13" s="1">
        <v>42005.458333333336</v>
      </c>
      <c r="B13">
        <v>8899</v>
      </c>
      <c r="C13">
        <v>47013</v>
      </c>
      <c r="D13">
        <v>3736.05</v>
      </c>
      <c r="E13">
        <v>65875</v>
      </c>
      <c r="F13">
        <v>345</v>
      </c>
      <c r="G13">
        <v>10432</v>
      </c>
      <c r="H13">
        <v>16262.85</v>
      </c>
      <c r="I13">
        <v>16133</v>
      </c>
    </row>
    <row r="14" spans="1:9">
      <c r="A14" s="1">
        <v>42005.5</v>
      </c>
      <c r="B14">
        <v>9092</v>
      </c>
      <c r="C14">
        <v>48159</v>
      </c>
      <c r="D14">
        <v>3837.81</v>
      </c>
      <c r="E14">
        <v>67460</v>
      </c>
      <c r="F14">
        <v>357</v>
      </c>
      <c r="G14">
        <v>11919</v>
      </c>
      <c r="H14">
        <v>16628.18</v>
      </c>
      <c r="I14">
        <v>16178</v>
      </c>
    </row>
    <row r="15" spans="1:9">
      <c r="A15" s="1">
        <v>42005.541666666664</v>
      </c>
      <c r="B15">
        <v>9088</v>
      </c>
      <c r="C15">
        <v>47164</v>
      </c>
      <c r="D15">
        <v>3878.28</v>
      </c>
      <c r="E15">
        <v>65706</v>
      </c>
      <c r="F15">
        <v>350</v>
      </c>
      <c r="G15">
        <v>11951</v>
      </c>
      <c r="H15">
        <v>16826.509999999998</v>
      </c>
      <c r="I15">
        <v>16274</v>
      </c>
    </row>
    <row r="16" spans="1:9">
      <c r="A16" s="1">
        <v>42005.583333333336</v>
      </c>
      <c r="B16">
        <v>8940</v>
      </c>
      <c r="C16">
        <v>46752</v>
      </c>
      <c r="D16">
        <v>3856.4</v>
      </c>
      <c r="E16">
        <v>62688</v>
      </c>
      <c r="F16">
        <v>345</v>
      </c>
      <c r="G16">
        <v>12067</v>
      </c>
      <c r="H16">
        <v>16894.939999999999</v>
      </c>
      <c r="I16">
        <v>16531</v>
      </c>
    </row>
    <row r="17" spans="1:9">
      <c r="A17" s="1">
        <v>42005.625</v>
      </c>
      <c r="B17">
        <v>8919</v>
      </c>
      <c r="C17">
        <v>47403</v>
      </c>
      <c r="D17">
        <v>3985.15</v>
      </c>
      <c r="E17">
        <v>60798</v>
      </c>
      <c r="F17">
        <v>345</v>
      </c>
      <c r="G17">
        <v>11829</v>
      </c>
      <c r="H17">
        <v>17203.71</v>
      </c>
      <c r="I17">
        <v>17087</v>
      </c>
    </row>
    <row r="18" spans="1:9">
      <c r="A18" s="1">
        <v>42005.666666666664</v>
      </c>
      <c r="B18">
        <v>9017</v>
      </c>
      <c r="C18">
        <v>49440</v>
      </c>
      <c r="D18">
        <v>4262.07</v>
      </c>
      <c r="E18">
        <v>61111</v>
      </c>
      <c r="F18">
        <v>353</v>
      </c>
      <c r="G18">
        <v>12087</v>
      </c>
      <c r="H18">
        <v>17483.48</v>
      </c>
      <c r="I18">
        <v>17514</v>
      </c>
    </row>
    <row r="19" spans="1:9">
      <c r="A19" s="1">
        <v>42005.708333333336</v>
      </c>
      <c r="B19">
        <v>9664</v>
      </c>
      <c r="C19">
        <v>53410</v>
      </c>
      <c r="D19">
        <v>4495.76</v>
      </c>
      <c r="E19">
        <v>65620</v>
      </c>
      <c r="F19">
        <v>396</v>
      </c>
      <c r="G19">
        <v>12683</v>
      </c>
      <c r="H19">
        <v>17221.79</v>
      </c>
      <c r="I19">
        <v>17627</v>
      </c>
    </row>
    <row r="20" spans="1:9">
      <c r="A20" s="1">
        <v>42005.75</v>
      </c>
      <c r="B20">
        <v>9914</v>
      </c>
      <c r="C20">
        <v>53672</v>
      </c>
      <c r="D20">
        <v>4491.8</v>
      </c>
      <c r="E20">
        <v>69967</v>
      </c>
      <c r="F20">
        <v>411</v>
      </c>
      <c r="G20">
        <v>12299</v>
      </c>
      <c r="H20">
        <v>17014.37</v>
      </c>
      <c r="I20">
        <v>17432</v>
      </c>
    </row>
    <row r="21" spans="1:9">
      <c r="A21" s="1">
        <v>42005.791666666664</v>
      </c>
      <c r="B21">
        <v>9852</v>
      </c>
      <c r="C21">
        <v>53012</v>
      </c>
      <c r="D21">
        <v>4290.82</v>
      </c>
      <c r="E21">
        <v>71682</v>
      </c>
      <c r="F21">
        <v>396</v>
      </c>
      <c r="G21">
        <v>11716</v>
      </c>
      <c r="H21">
        <v>16826.73</v>
      </c>
      <c r="I21">
        <v>16874</v>
      </c>
    </row>
    <row r="22" spans="1:9">
      <c r="A22" s="1">
        <v>42005.833333333336</v>
      </c>
      <c r="B22">
        <v>9573</v>
      </c>
      <c r="C22">
        <v>50313</v>
      </c>
      <c r="D22">
        <v>4047.51</v>
      </c>
      <c r="E22">
        <v>70462</v>
      </c>
      <c r="F22">
        <v>377</v>
      </c>
      <c r="G22">
        <v>11365</v>
      </c>
      <c r="H22">
        <v>16535.64</v>
      </c>
      <c r="I22">
        <v>16457</v>
      </c>
    </row>
    <row r="23" spans="1:9">
      <c r="A23" s="1">
        <v>42005.875</v>
      </c>
      <c r="B23">
        <v>9422</v>
      </c>
      <c r="C23">
        <v>48730</v>
      </c>
      <c r="D23">
        <v>3857.01</v>
      </c>
      <c r="E23">
        <v>68173</v>
      </c>
      <c r="F23">
        <v>359</v>
      </c>
      <c r="G23">
        <v>10878</v>
      </c>
      <c r="H23">
        <v>16274.93</v>
      </c>
      <c r="I23">
        <v>15887</v>
      </c>
    </row>
    <row r="24" spans="1:9">
      <c r="A24" s="1">
        <v>42005.916666666664</v>
      </c>
      <c r="B24">
        <v>9896</v>
      </c>
      <c r="C24">
        <v>48624</v>
      </c>
      <c r="D24">
        <v>3588.33</v>
      </c>
      <c r="E24">
        <v>69188</v>
      </c>
      <c r="F24">
        <v>429</v>
      </c>
      <c r="G24">
        <v>10563</v>
      </c>
      <c r="H24">
        <v>15769.52</v>
      </c>
      <c r="I24">
        <v>15251</v>
      </c>
    </row>
    <row r="25" spans="1:9">
      <c r="A25" s="1">
        <v>42005.958333333336</v>
      </c>
      <c r="B25">
        <v>10062</v>
      </c>
      <c r="C25">
        <v>45668</v>
      </c>
      <c r="D25">
        <v>3412.59</v>
      </c>
      <c r="E25">
        <v>70135</v>
      </c>
      <c r="F25">
        <v>417</v>
      </c>
      <c r="G25">
        <v>9824</v>
      </c>
      <c r="H25">
        <v>15194.49</v>
      </c>
      <c r="I25">
        <v>14791</v>
      </c>
    </row>
    <row r="26" spans="1:9">
      <c r="A26" s="1">
        <v>42006</v>
      </c>
      <c r="B26">
        <v>9489</v>
      </c>
      <c r="C26">
        <v>42424</v>
      </c>
      <c r="D26">
        <v>3212.1</v>
      </c>
      <c r="E26">
        <v>67584</v>
      </c>
      <c r="F26">
        <v>391</v>
      </c>
      <c r="G26">
        <v>8995</v>
      </c>
      <c r="H26">
        <v>14681.08</v>
      </c>
      <c r="I26">
        <v>14199</v>
      </c>
    </row>
    <row r="27" spans="1:9">
      <c r="A27" s="1">
        <v>42006.041666666664</v>
      </c>
      <c r="B27">
        <v>9001</v>
      </c>
      <c r="C27">
        <v>40577</v>
      </c>
      <c r="D27">
        <v>2996.22</v>
      </c>
      <c r="E27">
        <v>65510</v>
      </c>
      <c r="F27">
        <v>362</v>
      </c>
      <c r="G27">
        <v>8303</v>
      </c>
      <c r="H27">
        <v>14289.64</v>
      </c>
      <c r="I27">
        <v>13922</v>
      </c>
    </row>
    <row r="28" spans="1:9">
      <c r="A28" s="1">
        <v>42006.083333333336</v>
      </c>
      <c r="B28">
        <v>8571</v>
      </c>
      <c r="C28">
        <v>39707</v>
      </c>
      <c r="D28">
        <v>2942.88</v>
      </c>
      <c r="E28">
        <v>64522</v>
      </c>
      <c r="F28">
        <v>345</v>
      </c>
      <c r="G28">
        <v>7876</v>
      </c>
      <c r="H28">
        <v>14119.56</v>
      </c>
      <c r="I28">
        <v>13647</v>
      </c>
    </row>
    <row r="29" spans="1:9">
      <c r="A29" s="1">
        <v>42006.125</v>
      </c>
      <c r="B29">
        <v>8321</v>
      </c>
      <c r="C29">
        <v>39504</v>
      </c>
      <c r="D29">
        <v>2944.18</v>
      </c>
      <c r="E29">
        <v>61798</v>
      </c>
      <c r="F29">
        <v>337</v>
      </c>
      <c r="G29">
        <v>7700</v>
      </c>
      <c r="H29">
        <v>13966.28</v>
      </c>
      <c r="I29">
        <v>13596</v>
      </c>
    </row>
    <row r="30" spans="1:9">
      <c r="A30" s="1">
        <v>42006.166666666664</v>
      </c>
      <c r="B30">
        <v>8277</v>
      </c>
      <c r="C30">
        <v>40391</v>
      </c>
      <c r="D30">
        <v>3019.46</v>
      </c>
      <c r="E30">
        <v>60686</v>
      </c>
      <c r="F30">
        <v>338</v>
      </c>
      <c r="G30">
        <v>7771</v>
      </c>
      <c r="H30">
        <v>14023.02</v>
      </c>
      <c r="I30">
        <v>13798</v>
      </c>
    </row>
    <row r="31" spans="1:9">
      <c r="A31" s="1">
        <v>42006.208333333336</v>
      </c>
      <c r="B31">
        <v>8517</v>
      </c>
      <c r="C31">
        <v>42382</v>
      </c>
      <c r="D31">
        <v>3104.17</v>
      </c>
      <c r="E31">
        <v>62060</v>
      </c>
      <c r="F31">
        <v>356</v>
      </c>
      <c r="G31">
        <v>8255</v>
      </c>
      <c r="H31">
        <v>14464.79</v>
      </c>
      <c r="I31">
        <v>14423</v>
      </c>
    </row>
    <row r="32" spans="1:9">
      <c r="A32" s="1">
        <v>42006.25</v>
      </c>
      <c r="B32">
        <v>9000</v>
      </c>
      <c r="C32">
        <v>45679</v>
      </c>
      <c r="D32">
        <v>3523.94</v>
      </c>
      <c r="E32">
        <v>64662</v>
      </c>
      <c r="F32">
        <v>341</v>
      </c>
      <c r="G32">
        <v>9355</v>
      </c>
      <c r="H32">
        <v>15195.3</v>
      </c>
      <c r="I32">
        <v>15552</v>
      </c>
    </row>
    <row r="33" spans="1:9">
      <c r="A33" s="1">
        <v>42006.291666666664</v>
      </c>
      <c r="B33">
        <v>9226</v>
      </c>
      <c r="C33">
        <v>50418</v>
      </c>
      <c r="D33">
        <v>3868.58</v>
      </c>
      <c r="E33">
        <v>66982</v>
      </c>
      <c r="F33">
        <v>395</v>
      </c>
      <c r="G33">
        <v>10990</v>
      </c>
      <c r="H33">
        <v>16243.79</v>
      </c>
      <c r="I33">
        <v>16617</v>
      </c>
    </row>
    <row r="34" spans="1:9">
      <c r="A34" s="1">
        <v>42006.333333333336</v>
      </c>
      <c r="B34">
        <v>9769</v>
      </c>
      <c r="C34">
        <v>54131</v>
      </c>
      <c r="D34">
        <v>4190.57</v>
      </c>
      <c r="E34">
        <v>68828</v>
      </c>
      <c r="F34">
        <v>429</v>
      </c>
      <c r="G34">
        <v>12458</v>
      </c>
      <c r="H34">
        <v>17084.02</v>
      </c>
      <c r="I34">
        <v>17172</v>
      </c>
    </row>
    <row r="35" spans="1:9">
      <c r="A35" s="1">
        <v>42006.375</v>
      </c>
      <c r="B35">
        <v>10243</v>
      </c>
      <c r="C35">
        <v>56505</v>
      </c>
      <c r="D35">
        <v>4337.33</v>
      </c>
      <c r="E35">
        <v>70472</v>
      </c>
      <c r="F35">
        <v>452</v>
      </c>
      <c r="G35">
        <v>13446</v>
      </c>
      <c r="H35">
        <v>17377.060000000001</v>
      </c>
      <c r="I35">
        <v>17279</v>
      </c>
    </row>
    <row r="36" spans="1:9">
      <c r="A36" s="1">
        <v>42006.416666666664</v>
      </c>
      <c r="B36">
        <v>10557</v>
      </c>
      <c r="C36">
        <v>58447</v>
      </c>
      <c r="D36">
        <v>4515.6000000000004</v>
      </c>
      <c r="E36">
        <v>71681</v>
      </c>
      <c r="F36">
        <v>469</v>
      </c>
      <c r="G36">
        <v>14038</v>
      </c>
      <c r="H36">
        <v>17721.599999999999</v>
      </c>
      <c r="I36">
        <v>17515</v>
      </c>
    </row>
    <row r="37" spans="1:9">
      <c r="A37" s="1">
        <v>42006.458333333336</v>
      </c>
      <c r="B37">
        <v>10781</v>
      </c>
      <c r="C37">
        <v>59453</v>
      </c>
      <c r="D37">
        <v>4523.41</v>
      </c>
      <c r="E37">
        <v>72248</v>
      </c>
      <c r="F37">
        <v>501</v>
      </c>
      <c r="G37">
        <v>14021</v>
      </c>
      <c r="H37">
        <v>17850.66</v>
      </c>
      <c r="I37">
        <v>17783</v>
      </c>
    </row>
    <row r="38" spans="1:9">
      <c r="A38" s="1">
        <v>42006.5</v>
      </c>
      <c r="B38">
        <v>10770</v>
      </c>
      <c r="C38">
        <v>59201</v>
      </c>
      <c r="D38">
        <v>4474.24</v>
      </c>
      <c r="E38">
        <v>73443</v>
      </c>
      <c r="F38">
        <v>490</v>
      </c>
      <c r="G38">
        <v>13813</v>
      </c>
      <c r="H38">
        <v>17973.36</v>
      </c>
      <c r="I38">
        <v>17808</v>
      </c>
    </row>
    <row r="39" spans="1:9">
      <c r="A39" s="1">
        <v>42006.541666666664</v>
      </c>
      <c r="B39">
        <v>10606</v>
      </c>
      <c r="C39">
        <v>58564</v>
      </c>
      <c r="D39">
        <v>4449.32</v>
      </c>
      <c r="E39">
        <v>71451</v>
      </c>
      <c r="F39">
        <v>477</v>
      </c>
      <c r="G39">
        <v>13566</v>
      </c>
      <c r="H39">
        <v>17857.490000000002</v>
      </c>
      <c r="I39">
        <v>17661</v>
      </c>
    </row>
    <row r="40" spans="1:9">
      <c r="A40" s="1">
        <v>42006.583333333336</v>
      </c>
      <c r="B40">
        <v>10320</v>
      </c>
      <c r="C40">
        <v>57721</v>
      </c>
      <c r="D40">
        <v>4396.41</v>
      </c>
      <c r="E40">
        <v>69123</v>
      </c>
      <c r="F40">
        <v>470</v>
      </c>
      <c r="G40">
        <v>13543</v>
      </c>
      <c r="H40">
        <v>18009.39</v>
      </c>
      <c r="I40">
        <v>17824</v>
      </c>
    </row>
    <row r="41" spans="1:9">
      <c r="A41" s="1">
        <v>42006.625</v>
      </c>
      <c r="B41">
        <v>10225</v>
      </c>
      <c r="C41">
        <v>57276</v>
      </c>
      <c r="D41">
        <v>4429.72</v>
      </c>
      <c r="E41">
        <v>66628</v>
      </c>
      <c r="F41">
        <v>454</v>
      </c>
      <c r="G41">
        <v>13899</v>
      </c>
      <c r="H41">
        <v>18175.22</v>
      </c>
      <c r="I41">
        <v>18522</v>
      </c>
    </row>
    <row r="42" spans="1:9">
      <c r="A42" s="1">
        <v>42006.666666666664</v>
      </c>
      <c r="B42">
        <v>10394</v>
      </c>
      <c r="C42">
        <v>58813</v>
      </c>
      <c r="D42">
        <v>4741.13</v>
      </c>
      <c r="E42">
        <v>66234</v>
      </c>
      <c r="F42">
        <v>452</v>
      </c>
      <c r="G42">
        <v>14181</v>
      </c>
      <c r="H42">
        <v>18417.009999999998</v>
      </c>
      <c r="I42">
        <v>18926</v>
      </c>
    </row>
    <row r="43" spans="1:9">
      <c r="A43" s="1">
        <v>42006.708333333336</v>
      </c>
      <c r="B43">
        <v>11212</v>
      </c>
      <c r="C43">
        <v>61605</v>
      </c>
      <c r="D43">
        <v>5178.7</v>
      </c>
      <c r="E43">
        <v>69985</v>
      </c>
      <c r="F43">
        <v>491</v>
      </c>
      <c r="G43">
        <v>15086</v>
      </c>
      <c r="H43">
        <v>18334.78</v>
      </c>
      <c r="I43">
        <v>18925</v>
      </c>
    </row>
    <row r="44" spans="1:9">
      <c r="A44" s="1">
        <v>42006.75</v>
      </c>
      <c r="B44">
        <v>11429</v>
      </c>
      <c r="C44">
        <v>61645</v>
      </c>
      <c r="D44">
        <v>5091.42</v>
      </c>
      <c r="E44">
        <v>73818</v>
      </c>
      <c r="F44">
        <v>506</v>
      </c>
      <c r="G44">
        <v>14341</v>
      </c>
      <c r="H44">
        <v>18172.61</v>
      </c>
      <c r="I44">
        <v>18676</v>
      </c>
    </row>
    <row r="45" spans="1:9">
      <c r="A45" s="1">
        <v>42006.791666666664</v>
      </c>
      <c r="B45">
        <v>11057</v>
      </c>
      <c r="C45">
        <v>59283</v>
      </c>
      <c r="D45">
        <v>4725.76</v>
      </c>
      <c r="E45">
        <v>73971</v>
      </c>
      <c r="F45">
        <v>483</v>
      </c>
      <c r="G45">
        <v>13904</v>
      </c>
      <c r="H45">
        <v>18061.349999999999</v>
      </c>
      <c r="I45">
        <v>18235</v>
      </c>
    </row>
    <row r="46" spans="1:9">
      <c r="A46" s="1">
        <v>42006.833333333336</v>
      </c>
      <c r="B46">
        <v>10516</v>
      </c>
      <c r="C46">
        <v>55622</v>
      </c>
      <c r="D46">
        <v>4319.18</v>
      </c>
      <c r="E46">
        <v>70938</v>
      </c>
      <c r="F46">
        <v>452</v>
      </c>
      <c r="G46">
        <v>13403</v>
      </c>
      <c r="H46">
        <v>17734.669999999998</v>
      </c>
      <c r="I46">
        <v>17692</v>
      </c>
    </row>
    <row r="47" spans="1:9">
      <c r="A47" s="1">
        <v>42006.875</v>
      </c>
      <c r="B47">
        <v>9993</v>
      </c>
      <c r="C47">
        <v>53186</v>
      </c>
      <c r="D47">
        <v>4131.82</v>
      </c>
      <c r="E47">
        <v>67746</v>
      </c>
      <c r="F47">
        <v>418</v>
      </c>
      <c r="G47">
        <v>12632</v>
      </c>
      <c r="H47">
        <v>17169.11</v>
      </c>
      <c r="I47">
        <v>17065</v>
      </c>
    </row>
    <row r="48" spans="1:9">
      <c r="A48" s="1">
        <v>42006.916666666664</v>
      </c>
      <c r="B48">
        <v>10362</v>
      </c>
      <c r="C48">
        <v>50691</v>
      </c>
      <c r="D48">
        <v>3823.52</v>
      </c>
      <c r="E48">
        <v>68455</v>
      </c>
      <c r="F48">
        <v>482</v>
      </c>
      <c r="G48">
        <v>11720</v>
      </c>
      <c r="H48">
        <v>16700.87</v>
      </c>
      <c r="I48">
        <v>16371</v>
      </c>
    </row>
    <row r="49" spans="1:9">
      <c r="A49" s="1">
        <v>42006.958333333336</v>
      </c>
      <c r="B49">
        <v>10440</v>
      </c>
      <c r="C49">
        <v>45323</v>
      </c>
      <c r="D49">
        <v>3530.62</v>
      </c>
      <c r="E49">
        <v>69539</v>
      </c>
      <c r="F49">
        <v>463</v>
      </c>
      <c r="G49">
        <v>11180</v>
      </c>
      <c r="H49">
        <v>16164.04</v>
      </c>
      <c r="I49">
        <v>15988</v>
      </c>
    </row>
    <row r="50" spans="1:9">
      <c r="A50" s="1">
        <v>42007</v>
      </c>
      <c r="B50">
        <v>9880</v>
      </c>
      <c r="C50">
        <v>40464</v>
      </c>
      <c r="D50">
        <v>3391.71</v>
      </c>
      <c r="E50">
        <v>66642</v>
      </c>
      <c r="F50">
        <v>439</v>
      </c>
      <c r="G50">
        <v>10869</v>
      </c>
      <c r="H50">
        <v>15758.28</v>
      </c>
      <c r="I50">
        <v>15544</v>
      </c>
    </row>
    <row r="51" spans="1:9">
      <c r="A51" s="1">
        <v>42007.041666666664</v>
      </c>
      <c r="B51">
        <v>9295</v>
      </c>
      <c r="C51">
        <v>38338</v>
      </c>
      <c r="D51">
        <v>3277.54</v>
      </c>
      <c r="E51">
        <v>64227</v>
      </c>
      <c r="F51">
        <v>409</v>
      </c>
      <c r="G51">
        <v>10501</v>
      </c>
      <c r="H51">
        <v>15414.33</v>
      </c>
      <c r="I51">
        <v>15274</v>
      </c>
    </row>
    <row r="52" spans="1:9">
      <c r="A52" s="1">
        <v>42007.083333333336</v>
      </c>
      <c r="B52">
        <v>8901</v>
      </c>
      <c r="C52">
        <v>36897</v>
      </c>
      <c r="D52">
        <v>3116.86</v>
      </c>
      <c r="E52">
        <v>62716</v>
      </c>
      <c r="F52">
        <v>391</v>
      </c>
      <c r="G52">
        <v>10213</v>
      </c>
      <c r="H52">
        <v>15217.85</v>
      </c>
      <c r="I52">
        <v>15464</v>
      </c>
    </row>
    <row r="53" spans="1:9">
      <c r="A53" s="1">
        <v>42007.125</v>
      </c>
      <c r="B53">
        <v>8551</v>
      </c>
      <c r="C53">
        <v>36104</v>
      </c>
      <c r="D53">
        <v>3041.39</v>
      </c>
      <c r="E53">
        <v>59396</v>
      </c>
      <c r="F53">
        <v>382</v>
      </c>
      <c r="G53">
        <v>10047</v>
      </c>
      <c r="H53">
        <v>15166.04</v>
      </c>
      <c r="I53">
        <v>15625</v>
      </c>
    </row>
    <row r="54" spans="1:9">
      <c r="A54" s="1">
        <v>42007.166666666664</v>
      </c>
      <c r="B54">
        <v>8536</v>
      </c>
      <c r="C54">
        <v>36453</v>
      </c>
      <c r="D54">
        <v>3015.66</v>
      </c>
      <c r="E54">
        <v>57700</v>
      </c>
      <c r="F54">
        <v>378</v>
      </c>
      <c r="G54">
        <v>9840</v>
      </c>
      <c r="H54">
        <v>15161.66</v>
      </c>
      <c r="I54">
        <v>15600</v>
      </c>
    </row>
    <row r="55" spans="1:9">
      <c r="A55" s="1">
        <v>42007.208333333336</v>
      </c>
      <c r="B55">
        <v>8619</v>
      </c>
      <c r="C55">
        <v>36839</v>
      </c>
      <c r="D55">
        <v>3078.47</v>
      </c>
      <c r="E55">
        <v>58131</v>
      </c>
      <c r="F55">
        <v>380</v>
      </c>
      <c r="G55">
        <v>10137</v>
      </c>
      <c r="H55">
        <v>15242.05</v>
      </c>
      <c r="I55">
        <v>15432</v>
      </c>
    </row>
    <row r="56" spans="1:9">
      <c r="A56" s="1">
        <v>42007.25</v>
      </c>
      <c r="B56">
        <v>8921</v>
      </c>
      <c r="C56">
        <v>38073</v>
      </c>
      <c r="D56">
        <v>3322.07</v>
      </c>
      <c r="E56">
        <v>59493</v>
      </c>
      <c r="F56">
        <v>340</v>
      </c>
      <c r="G56">
        <v>10463</v>
      </c>
      <c r="H56">
        <v>15556.27</v>
      </c>
      <c r="I56">
        <v>15933</v>
      </c>
    </row>
    <row r="57" spans="1:9">
      <c r="A57" s="1">
        <v>42007.291666666664</v>
      </c>
      <c r="B57">
        <v>9010</v>
      </c>
      <c r="C57">
        <v>40819</v>
      </c>
      <c r="D57">
        <v>3636.03</v>
      </c>
      <c r="E57">
        <v>60986</v>
      </c>
      <c r="F57">
        <v>356</v>
      </c>
      <c r="G57">
        <v>11022</v>
      </c>
      <c r="H57">
        <v>15927.65</v>
      </c>
      <c r="I57">
        <v>16350</v>
      </c>
    </row>
    <row r="58" spans="1:9">
      <c r="A58" s="1">
        <v>42007.333333333336</v>
      </c>
      <c r="B58">
        <v>9605</v>
      </c>
      <c r="C58">
        <v>44119</v>
      </c>
      <c r="D58">
        <v>3888.58</v>
      </c>
      <c r="E58">
        <v>62703</v>
      </c>
      <c r="F58">
        <v>372</v>
      </c>
      <c r="G58">
        <v>11918</v>
      </c>
      <c r="H58">
        <v>16506.57</v>
      </c>
      <c r="I58">
        <v>16789</v>
      </c>
    </row>
    <row r="59" spans="1:9">
      <c r="A59" s="1">
        <v>42007.375</v>
      </c>
      <c r="B59">
        <v>10117</v>
      </c>
      <c r="C59">
        <v>47421</v>
      </c>
      <c r="D59">
        <v>4062.27</v>
      </c>
      <c r="E59">
        <v>64814</v>
      </c>
      <c r="F59">
        <v>391</v>
      </c>
      <c r="G59">
        <v>12980</v>
      </c>
      <c r="H59">
        <v>17247.61</v>
      </c>
      <c r="I59">
        <v>17252</v>
      </c>
    </row>
    <row r="60" spans="1:9">
      <c r="A60" s="1">
        <v>42007.416666666664</v>
      </c>
      <c r="B60">
        <v>10705</v>
      </c>
      <c r="C60">
        <v>49756</v>
      </c>
      <c r="D60">
        <v>4177.13</v>
      </c>
      <c r="E60">
        <v>66427</v>
      </c>
      <c r="F60">
        <v>418</v>
      </c>
      <c r="G60">
        <v>13670</v>
      </c>
      <c r="H60">
        <v>17826.439999999999</v>
      </c>
      <c r="I60">
        <v>17777</v>
      </c>
    </row>
    <row r="61" spans="1:9">
      <c r="A61" s="1">
        <v>42007.458333333336</v>
      </c>
      <c r="B61">
        <v>11068</v>
      </c>
      <c r="C61">
        <v>51917</v>
      </c>
      <c r="D61">
        <v>4136.5600000000004</v>
      </c>
      <c r="E61">
        <v>67027</v>
      </c>
      <c r="F61">
        <v>463</v>
      </c>
      <c r="G61">
        <v>14458</v>
      </c>
      <c r="H61">
        <v>18018.5</v>
      </c>
      <c r="I61">
        <v>18011</v>
      </c>
    </row>
    <row r="62" spans="1:9">
      <c r="A62" s="1">
        <v>42007.5</v>
      </c>
      <c r="B62">
        <v>11128</v>
      </c>
      <c r="C62">
        <v>52205</v>
      </c>
      <c r="D62">
        <v>4073.81</v>
      </c>
      <c r="E62">
        <v>68498</v>
      </c>
      <c r="F62">
        <v>472</v>
      </c>
      <c r="G62">
        <v>14821</v>
      </c>
      <c r="H62">
        <v>18065.650000000001</v>
      </c>
      <c r="I62">
        <v>17842</v>
      </c>
    </row>
    <row r="63" spans="1:9">
      <c r="A63" s="1">
        <v>42007.541666666664</v>
      </c>
      <c r="B63">
        <v>11004</v>
      </c>
      <c r="C63">
        <v>52147</v>
      </c>
      <c r="D63">
        <v>4048.1</v>
      </c>
      <c r="E63">
        <v>66851</v>
      </c>
      <c r="F63">
        <v>457</v>
      </c>
      <c r="G63">
        <v>14856</v>
      </c>
      <c r="H63">
        <v>17926.310000000001</v>
      </c>
      <c r="I63">
        <v>17741</v>
      </c>
    </row>
    <row r="64" spans="1:9">
      <c r="A64" s="1">
        <v>42007.583333333336</v>
      </c>
      <c r="B64">
        <v>10816</v>
      </c>
      <c r="C64">
        <v>50677</v>
      </c>
      <c r="D64">
        <v>3986.69</v>
      </c>
      <c r="E64">
        <v>64325</v>
      </c>
      <c r="F64">
        <v>444</v>
      </c>
      <c r="G64">
        <v>15101</v>
      </c>
      <c r="H64">
        <v>17935.580000000002</v>
      </c>
      <c r="I64">
        <v>17925</v>
      </c>
    </row>
    <row r="65" spans="1:9">
      <c r="A65" s="1">
        <v>42007.625</v>
      </c>
      <c r="B65">
        <v>10834</v>
      </c>
      <c r="C65">
        <v>50478</v>
      </c>
      <c r="D65">
        <v>3967.88</v>
      </c>
      <c r="E65">
        <v>61852</v>
      </c>
      <c r="F65">
        <v>436</v>
      </c>
      <c r="G65">
        <v>15457</v>
      </c>
      <c r="H65">
        <v>18097.12</v>
      </c>
      <c r="I65">
        <v>18430</v>
      </c>
    </row>
    <row r="66" spans="1:9">
      <c r="A66" s="1">
        <v>42007.666666666664</v>
      </c>
      <c r="B66">
        <v>11072</v>
      </c>
      <c r="C66">
        <v>52820</v>
      </c>
      <c r="D66">
        <v>4337.8500000000004</v>
      </c>
      <c r="E66">
        <v>60906</v>
      </c>
      <c r="F66">
        <v>423</v>
      </c>
      <c r="G66">
        <v>15728</v>
      </c>
      <c r="H66">
        <v>18551.68</v>
      </c>
      <c r="I66">
        <v>19134</v>
      </c>
    </row>
    <row r="67" spans="1:9">
      <c r="A67" s="1">
        <v>42007.708333333336</v>
      </c>
      <c r="B67">
        <v>11515</v>
      </c>
      <c r="C67">
        <v>55854</v>
      </c>
      <c r="D67">
        <v>4825.59</v>
      </c>
      <c r="E67">
        <v>63367</v>
      </c>
      <c r="F67">
        <v>448</v>
      </c>
      <c r="G67">
        <v>16127</v>
      </c>
      <c r="H67">
        <v>18625.009999999998</v>
      </c>
      <c r="I67">
        <v>19252</v>
      </c>
    </row>
    <row r="68" spans="1:9">
      <c r="A68" s="1">
        <v>42007.75</v>
      </c>
      <c r="B68">
        <v>11503</v>
      </c>
      <c r="C68">
        <v>56259</v>
      </c>
      <c r="D68">
        <v>4751.57</v>
      </c>
      <c r="E68">
        <v>66458</v>
      </c>
      <c r="F68">
        <v>460</v>
      </c>
      <c r="G68">
        <v>15663</v>
      </c>
      <c r="H68">
        <v>18639.21</v>
      </c>
      <c r="I68">
        <v>18865</v>
      </c>
    </row>
    <row r="69" spans="1:9">
      <c r="A69" s="1">
        <v>42007.791666666664</v>
      </c>
      <c r="B69">
        <v>11098</v>
      </c>
      <c r="C69">
        <v>55017</v>
      </c>
      <c r="D69">
        <v>4325.66</v>
      </c>
      <c r="E69">
        <v>66400</v>
      </c>
      <c r="F69">
        <v>442</v>
      </c>
      <c r="G69">
        <v>14800</v>
      </c>
      <c r="H69">
        <v>18222.84</v>
      </c>
      <c r="I69">
        <v>18389</v>
      </c>
    </row>
    <row r="70" spans="1:9">
      <c r="A70" s="1">
        <v>42007.833333333336</v>
      </c>
      <c r="B70">
        <v>10692</v>
      </c>
      <c r="C70">
        <v>50801</v>
      </c>
      <c r="D70">
        <v>4048.36</v>
      </c>
      <c r="E70">
        <v>63519</v>
      </c>
      <c r="F70">
        <v>401</v>
      </c>
      <c r="G70">
        <v>13959</v>
      </c>
      <c r="H70">
        <v>17775.82</v>
      </c>
      <c r="I70">
        <v>17744</v>
      </c>
    </row>
    <row r="71" spans="1:9">
      <c r="A71" s="1">
        <v>42007.875</v>
      </c>
      <c r="B71">
        <v>10232</v>
      </c>
      <c r="C71">
        <v>48359</v>
      </c>
      <c r="D71">
        <v>3792.96</v>
      </c>
      <c r="E71">
        <v>60554</v>
      </c>
      <c r="F71">
        <v>388</v>
      </c>
      <c r="G71">
        <v>13258</v>
      </c>
      <c r="H71">
        <v>17414.830000000002</v>
      </c>
      <c r="I71">
        <v>17236</v>
      </c>
    </row>
    <row r="72" spans="1:9">
      <c r="A72" s="1">
        <v>42007.916666666664</v>
      </c>
      <c r="B72">
        <v>10425</v>
      </c>
      <c r="C72">
        <v>47968</v>
      </c>
      <c r="D72">
        <v>3570.88</v>
      </c>
      <c r="E72">
        <v>61320</v>
      </c>
      <c r="F72">
        <v>470</v>
      </c>
      <c r="G72">
        <v>12430</v>
      </c>
      <c r="H72">
        <v>17149.16</v>
      </c>
      <c r="I72">
        <v>16671</v>
      </c>
    </row>
    <row r="73" spans="1:9">
      <c r="A73" s="1">
        <v>42007.958333333336</v>
      </c>
      <c r="B73">
        <v>10421</v>
      </c>
      <c r="C73">
        <v>45427</v>
      </c>
      <c r="D73">
        <v>3377.74</v>
      </c>
      <c r="E73">
        <v>62725</v>
      </c>
      <c r="F73">
        <v>448</v>
      </c>
      <c r="G73">
        <v>11604</v>
      </c>
      <c r="H73">
        <v>16870.66</v>
      </c>
      <c r="I73">
        <v>16020</v>
      </c>
    </row>
    <row r="74" spans="1:9">
      <c r="A74" s="1">
        <v>42008</v>
      </c>
      <c r="B74">
        <v>9941</v>
      </c>
      <c r="C74">
        <v>42806</v>
      </c>
      <c r="D74">
        <v>3186.15</v>
      </c>
      <c r="E74">
        <v>60265</v>
      </c>
      <c r="F74">
        <v>421</v>
      </c>
      <c r="G74">
        <v>11033</v>
      </c>
      <c r="H74">
        <v>16208.36</v>
      </c>
      <c r="I74">
        <v>15764</v>
      </c>
    </row>
    <row r="75" spans="1:9">
      <c r="A75" s="1">
        <v>42008.041666666664</v>
      </c>
      <c r="B75">
        <v>9447</v>
      </c>
      <c r="C75">
        <v>38517</v>
      </c>
      <c r="D75">
        <v>3058.45</v>
      </c>
      <c r="E75">
        <v>57658</v>
      </c>
      <c r="F75">
        <v>399</v>
      </c>
      <c r="G75">
        <v>10512</v>
      </c>
      <c r="H75">
        <v>15900.48</v>
      </c>
      <c r="I75">
        <v>15540</v>
      </c>
    </row>
    <row r="76" spans="1:9">
      <c r="A76" s="1">
        <v>42008.083333333336</v>
      </c>
      <c r="B76">
        <v>9010</v>
      </c>
      <c r="C76">
        <v>37082</v>
      </c>
      <c r="D76">
        <v>2963.9</v>
      </c>
      <c r="E76">
        <v>55874</v>
      </c>
      <c r="F76">
        <v>381</v>
      </c>
      <c r="G76">
        <v>9963</v>
      </c>
      <c r="H76">
        <v>15641.33</v>
      </c>
      <c r="I76">
        <v>15400</v>
      </c>
    </row>
    <row r="77" spans="1:9">
      <c r="A77" s="1">
        <v>42008.125</v>
      </c>
      <c r="B77">
        <v>8725</v>
      </c>
      <c r="C77">
        <v>36575</v>
      </c>
      <c r="D77">
        <v>2949.49</v>
      </c>
      <c r="E77">
        <v>52581</v>
      </c>
      <c r="F77">
        <v>375</v>
      </c>
      <c r="G77">
        <v>9759</v>
      </c>
      <c r="H77">
        <v>15673.46</v>
      </c>
      <c r="I77">
        <v>15423</v>
      </c>
    </row>
    <row r="78" spans="1:9">
      <c r="A78" s="1">
        <v>42008.166666666664</v>
      </c>
      <c r="B78">
        <v>8591</v>
      </c>
      <c r="C78">
        <v>36793</v>
      </c>
      <c r="D78">
        <v>2961.16</v>
      </c>
      <c r="E78">
        <v>50650</v>
      </c>
      <c r="F78">
        <v>372</v>
      </c>
      <c r="G78">
        <v>9715</v>
      </c>
      <c r="H78">
        <v>15650.68</v>
      </c>
      <c r="I78">
        <v>15514</v>
      </c>
    </row>
    <row r="79" spans="1:9">
      <c r="A79" s="1">
        <v>42008.208333333336</v>
      </c>
      <c r="B79">
        <v>8495</v>
      </c>
      <c r="C79">
        <v>36336</v>
      </c>
      <c r="D79">
        <v>2977.69</v>
      </c>
      <c r="E79">
        <v>50570</v>
      </c>
      <c r="F79">
        <v>376</v>
      </c>
      <c r="G79">
        <v>9865</v>
      </c>
      <c r="H79">
        <v>15901.3</v>
      </c>
      <c r="I79">
        <v>15574</v>
      </c>
    </row>
    <row r="80" spans="1:9">
      <c r="A80" s="1">
        <v>42008.25</v>
      </c>
      <c r="B80">
        <v>8625</v>
      </c>
      <c r="C80">
        <v>35592</v>
      </c>
      <c r="D80">
        <v>3115.01</v>
      </c>
      <c r="E80">
        <v>51566</v>
      </c>
      <c r="F80">
        <v>320</v>
      </c>
      <c r="G80">
        <v>10119</v>
      </c>
      <c r="H80">
        <v>16195.51</v>
      </c>
      <c r="I80">
        <v>15970</v>
      </c>
    </row>
    <row r="81" spans="1:9">
      <c r="A81" s="1">
        <v>42008.291666666664</v>
      </c>
      <c r="B81">
        <v>8763</v>
      </c>
      <c r="C81">
        <v>38255</v>
      </c>
      <c r="D81">
        <v>3343.84</v>
      </c>
      <c r="E81">
        <v>52564</v>
      </c>
      <c r="F81">
        <v>336</v>
      </c>
      <c r="G81">
        <v>10770</v>
      </c>
      <c r="H81">
        <v>16514.86</v>
      </c>
      <c r="I81">
        <v>16569</v>
      </c>
    </row>
    <row r="82" spans="1:9">
      <c r="A82" s="1">
        <v>42008.333333333336</v>
      </c>
      <c r="B82">
        <v>9054</v>
      </c>
      <c r="C82">
        <v>41037</v>
      </c>
      <c r="D82">
        <v>3643.23</v>
      </c>
      <c r="E82">
        <v>53872</v>
      </c>
      <c r="F82">
        <v>343</v>
      </c>
      <c r="G82">
        <v>11637</v>
      </c>
      <c r="H82">
        <v>16854.59</v>
      </c>
      <c r="I82">
        <v>17022</v>
      </c>
    </row>
    <row r="83" spans="1:9">
      <c r="A83" s="1">
        <v>42008.375</v>
      </c>
      <c r="B83">
        <v>9587</v>
      </c>
      <c r="C83">
        <v>43899</v>
      </c>
      <c r="D83">
        <v>3897.32</v>
      </c>
      <c r="E83">
        <v>56101</v>
      </c>
      <c r="F83">
        <v>352</v>
      </c>
      <c r="G83">
        <v>12423</v>
      </c>
      <c r="H83">
        <v>17332.46</v>
      </c>
      <c r="I83">
        <v>17753</v>
      </c>
    </row>
    <row r="84" spans="1:9">
      <c r="A84" s="1">
        <v>42008.416666666664</v>
      </c>
      <c r="B84">
        <v>9981</v>
      </c>
      <c r="C84">
        <v>46915</v>
      </c>
      <c r="D84">
        <v>4042.52</v>
      </c>
      <c r="E84">
        <v>58463</v>
      </c>
      <c r="F84">
        <v>370</v>
      </c>
      <c r="G84">
        <v>13200</v>
      </c>
      <c r="H84">
        <v>18092.09</v>
      </c>
      <c r="I84">
        <v>19255</v>
      </c>
    </row>
    <row r="85" spans="1:9">
      <c r="A85" s="1">
        <v>42008.458333333336</v>
      </c>
      <c r="B85">
        <v>10434</v>
      </c>
      <c r="C85">
        <v>50252</v>
      </c>
      <c r="D85">
        <v>4104.91</v>
      </c>
      <c r="E85">
        <v>60123</v>
      </c>
      <c r="F85">
        <v>408</v>
      </c>
      <c r="G85">
        <v>13474</v>
      </c>
      <c r="H85">
        <v>18160.36</v>
      </c>
      <c r="I85">
        <v>18139</v>
      </c>
    </row>
    <row r="86" spans="1:9">
      <c r="A86" s="1">
        <v>42008.5</v>
      </c>
      <c r="B86">
        <v>10619</v>
      </c>
      <c r="C86">
        <v>50784</v>
      </c>
      <c r="D86">
        <v>4035.38</v>
      </c>
      <c r="E86">
        <v>62579</v>
      </c>
      <c r="F86">
        <v>410</v>
      </c>
      <c r="G86">
        <v>13384</v>
      </c>
      <c r="H86">
        <v>17960.89</v>
      </c>
      <c r="I86">
        <v>18280</v>
      </c>
    </row>
    <row r="87" spans="1:9">
      <c r="A87" s="1">
        <v>42008.541666666664</v>
      </c>
      <c r="B87">
        <v>10391</v>
      </c>
      <c r="C87">
        <v>48824</v>
      </c>
      <c r="D87">
        <v>3959.05</v>
      </c>
      <c r="E87">
        <v>60885</v>
      </c>
      <c r="F87">
        <v>388</v>
      </c>
      <c r="G87">
        <v>13590</v>
      </c>
      <c r="H87">
        <v>17818.34</v>
      </c>
      <c r="I87">
        <v>18252</v>
      </c>
    </row>
    <row r="88" spans="1:9">
      <c r="A88" s="1">
        <v>42008.583333333336</v>
      </c>
      <c r="B88">
        <v>10139</v>
      </c>
      <c r="C88">
        <v>47517</v>
      </c>
      <c r="D88">
        <v>3920.59</v>
      </c>
      <c r="E88">
        <v>58183</v>
      </c>
      <c r="F88">
        <v>386</v>
      </c>
      <c r="G88">
        <v>13786</v>
      </c>
      <c r="H88">
        <v>18036.82</v>
      </c>
      <c r="I88">
        <v>18506</v>
      </c>
    </row>
    <row r="89" spans="1:9">
      <c r="A89" s="1">
        <v>42008.625</v>
      </c>
      <c r="B89">
        <v>10001</v>
      </c>
      <c r="C89">
        <v>47398</v>
      </c>
      <c r="D89">
        <v>3974.44</v>
      </c>
      <c r="E89">
        <v>56109</v>
      </c>
      <c r="F89">
        <v>392</v>
      </c>
      <c r="G89">
        <v>13938</v>
      </c>
      <c r="H89">
        <v>18560.72</v>
      </c>
      <c r="I89">
        <v>19054</v>
      </c>
    </row>
    <row r="90" spans="1:9">
      <c r="A90" s="1">
        <v>42008.666666666664</v>
      </c>
      <c r="B90">
        <v>9950</v>
      </c>
      <c r="C90">
        <v>49465</v>
      </c>
      <c r="D90">
        <v>4452.74</v>
      </c>
      <c r="E90">
        <v>55809</v>
      </c>
      <c r="F90">
        <v>396</v>
      </c>
      <c r="G90">
        <v>13947</v>
      </c>
      <c r="H90">
        <v>19142.080000000002</v>
      </c>
      <c r="I90">
        <v>19934</v>
      </c>
    </row>
    <row r="91" spans="1:9">
      <c r="A91" s="1">
        <v>42008.708333333336</v>
      </c>
      <c r="B91">
        <v>10873</v>
      </c>
      <c r="C91">
        <v>53400</v>
      </c>
      <c r="D91">
        <v>4939.97</v>
      </c>
      <c r="E91">
        <v>59859</v>
      </c>
      <c r="F91">
        <v>448</v>
      </c>
      <c r="G91">
        <v>15051</v>
      </c>
      <c r="H91">
        <v>19288.87</v>
      </c>
      <c r="I91">
        <v>20031</v>
      </c>
    </row>
    <row r="92" spans="1:9">
      <c r="A92" s="1">
        <v>42008.75</v>
      </c>
      <c r="B92">
        <v>11355</v>
      </c>
      <c r="C92">
        <v>54108</v>
      </c>
      <c r="D92">
        <v>4815.78</v>
      </c>
      <c r="E92">
        <v>65218</v>
      </c>
      <c r="F92">
        <v>478</v>
      </c>
      <c r="G92">
        <v>15182</v>
      </c>
      <c r="H92">
        <v>19142.38</v>
      </c>
      <c r="I92">
        <v>19988</v>
      </c>
    </row>
    <row r="93" spans="1:9">
      <c r="A93" s="1">
        <v>42008.791666666664</v>
      </c>
      <c r="B93">
        <v>11331</v>
      </c>
      <c r="C93">
        <v>52621</v>
      </c>
      <c r="D93">
        <v>4470.47</v>
      </c>
      <c r="E93">
        <v>66941</v>
      </c>
      <c r="F93">
        <v>465</v>
      </c>
      <c r="G93">
        <v>15015</v>
      </c>
      <c r="H93">
        <v>19087.96</v>
      </c>
      <c r="I93">
        <v>19536</v>
      </c>
    </row>
    <row r="94" spans="1:9">
      <c r="A94" s="1">
        <v>42008.833333333336</v>
      </c>
      <c r="B94">
        <v>10944</v>
      </c>
      <c r="C94">
        <v>50243</v>
      </c>
      <c r="D94">
        <v>4139.33</v>
      </c>
      <c r="E94">
        <v>65231</v>
      </c>
      <c r="F94">
        <v>442</v>
      </c>
      <c r="G94">
        <v>14561</v>
      </c>
      <c r="H94">
        <v>18740.43</v>
      </c>
      <c r="I94">
        <v>18795</v>
      </c>
    </row>
    <row r="95" spans="1:9">
      <c r="A95" s="1">
        <v>42008.875</v>
      </c>
      <c r="B95">
        <v>10534</v>
      </c>
      <c r="C95">
        <v>48877</v>
      </c>
      <c r="D95">
        <v>3909.8</v>
      </c>
      <c r="E95">
        <v>62623</v>
      </c>
      <c r="F95">
        <v>414</v>
      </c>
      <c r="G95">
        <v>14015</v>
      </c>
      <c r="H95">
        <v>18431.14</v>
      </c>
      <c r="I95">
        <v>18106</v>
      </c>
    </row>
    <row r="96" spans="1:9">
      <c r="A96" s="1">
        <v>42008.916666666664</v>
      </c>
      <c r="B96">
        <v>10646</v>
      </c>
      <c r="C96">
        <v>48808</v>
      </c>
      <c r="D96">
        <v>3512.29</v>
      </c>
      <c r="E96">
        <v>63366</v>
      </c>
      <c r="F96">
        <v>480</v>
      </c>
      <c r="G96">
        <v>13172</v>
      </c>
      <c r="H96">
        <v>17957.87</v>
      </c>
      <c r="I96">
        <v>17601</v>
      </c>
    </row>
    <row r="97" spans="1:9">
      <c r="A97" s="1">
        <v>42008.958333333336</v>
      </c>
      <c r="B97">
        <v>10669</v>
      </c>
      <c r="C97">
        <v>46024</v>
      </c>
      <c r="D97">
        <v>3348.25</v>
      </c>
      <c r="E97">
        <v>64730</v>
      </c>
      <c r="F97">
        <v>456</v>
      </c>
      <c r="G97">
        <v>12148</v>
      </c>
      <c r="H97">
        <v>17352.43</v>
      </c>
      <c r="I97">
        <v>16987</v>
      </c>
    </row>
    <row r="98" spans="1:9">
      <c r="A98" s="1">
        <v>42009</v>
      </c>
      <c r="B98">
        <v>10040</v>
      </c>
      <c r="C98">
        <v>42658</v>
      </c>
      <c r="D98">
        <v>3190.45</v>
      </c>
      <c r="E98">
        <v>62610</v>
      </c>
      <c r="F98">
        <v>437</v>
      </c>
      <c r="G98">
        <v>11476</v>
      </c>
      <c r="H98">
        <v>16702.46</v>
      </c>
      <c r="I98">
        <v>16654</v>
      </c>
    </row>
    <row r="99" spans="1:9">
      <c r="A99" s="1">
        <v>42009.041666666664</v>
      </c>
      <c r="B99">
        <v>9666</v>
      </c>
      <c r="C99">
        <v>40699</v>
      </c>
      <c r="D99">
        <v>3079.55</v>
      </c>
      <c r="E99">
        <v>61092</v>
      </c>
      <c r="F99">
        <v>413</v>
      </c>
      <c r="G99">
        <v>10890</v>
      </c>
      <c r="H99">
        <v>16227.77</v>
      </c>
      <c r="I99">
        <v>16360</v>
      </c>
    </row>
    <row r="100" spans="1:9">
      <c r="A100" s="1">
        <v>42009.083333333336</v>
      </c>
      <c r="B100">
        <v>9262</v>
      </c>
      <c r="C100">
        <v>39447</v>
      </c>
      <c r="D100">
        <v>2973.79</v>
      </c>
      <c r="E100">
        <v>60219</v>
      </c>
      <c r="F100">
        <v>403</v>
      </c>
      <c r="G100">
        <v>10460</v>
      </c>
      <c r="H100">
        <v>16189.38</v>
      </c>
      <c r="I100">
        <v>16203</v>
      </c>
    </row>
    <row r="101" spans="1:9">
      <c r="A101" s="1">
        <v>42009.125</v>
      </c>
      <c r="B101">
        <v>9052</v>
      </c>
      <c r="C101">
        <v>39513</v>
      </c>
      <c r="D101">
        <v>2944.5</v>
      </c>
      <c r="E101">
        <v>57535</v>
      </c>
      <c r="F101">
        <v>402</v>
      </c>
      <c r="G101">
        <v>10373</v>
      </c>
      <c r="H101">
        <v>16133.91</v>
      </c>
      <c r="I101">
        <v>16202</v>
      </c>
    </row>
    <row r="102" spans="1:9">
      <c r="A102" s="1">
        <v>42009.166666666664</v>
      </c>
      <c r="B102">
        <v>9118</v>
      </c>
      <c r="C102">
        <v>40440</v>
      </c>
      <c r="D102">
        <v>3001.08</v>
      </c>
      <c r="E102">
        <v>56891</v>
      </c>
      <c r="F102">
        <v>405</v>
      </c>
      <c r="G102">
        <v>10550</v>
      </c>
      <c r="H102">
        <v>16306.49</v>
      </c>
      <c r="I102">
        <v>16423</v>
      </c>
    </row>
    <row r="103" spans="1:9">
      <c r="A103" s="1">
        <v>42009.208333333336</v>
      </c>
      <c r="B103">
        <v>9527</v>
      </c>
      <c r="C103">
        <v>43931</v>
      </c>
      <c r="D103">
        <v>3311.06</v>
      </c>
      <c r="E103">
        <v>59823</v>
      </c>
      <c r="F103">
        <v>432</v>
      </c>
      <c r="G103">
        <v>11098</v>
      </c>
      <c r="H103">
        <v>16851.95</v>
      </c>
      <c r="I103">
        <v>17033</v>
      </c>
    </row>
    <row r="104" spans="1:9">
      <c r="A104" s="1">
        <v>42009.25</v>
      </c>
      <c r="B104">
        <v>10777</v>
      </c>
      <c r="C104">
        <v>50074</v>
      </c>
      <c r="D104">
        <v>4047.1</v>
      </c>
      <c r="E104">
        <v>66249</v>
      </c>
      <c r="F104">
        <v>452</v>
      </c>
      <c r="G104">
        <v>13000</v>
      </c>
      <c r="H104">
        <v>18212.13</v>
      </c>
      <c r="I104">
        <v>18233</v>
      </c>
    </row>
    <row r="105" spans="1:9">
      <c r="A105" s="1">
        <v>42009.291666666664</v>
      </c>
      <c r="B105">
        <v>11968</v>
      </c>
      <c r="C105">
        <v>56244</v>
      </c>
      <c r="D105">
        <v>4814.13</v>
      </c>
      <c r="E105">
        <v>73308</v>
      </c>
      <c r="F105">
        <v>534</v>
      </c>
      <c r="G105">
        <v>15444</v>
      </c>
      <c r="H105">
        <v>20028.02</v>
      </c>
      <c r="I105">
        <v>19613</v>
      </c>
    </row>
    <row r="106" spans="1:9">
      <c r="A106" s="1">
        <v>42009.333333333336</v>
      </c>
      <c r="B106">
        <v>12433</v>
      </c>
      <c r="C106">
        <v>59860</v>
      </c>
      <c r="D106">
        <v>5047.54</v>
      </c>
      <c r="E106">
        <v>76107</v>
      </c>
      <c r="F106">
        <v>572</v>
      </c>
      <c r="G106">
        <v>17613</v>
      </c>
      <c r="H106">
        <v>20770.810000000001</v>
      </c>
      <c r="I106">
        <v>20412</v>
      </c>
    </row>
    <row r="107" spans="1:9">
      <c r="A107" s="1">
        <v>42009.375</v>
      </c>
      <c r="B107">
        <v>12602</v>
      </c>
      <c r="C107">
        <v>61179</v>
      </c>
      <c r="D107">
        <v>5088.3500000000004</v>
      </c>
      <c r="E107">
        <v>76452</v>
      </c>
      <c r="F107">
        <v>578</v>
      </c>
      <c r="G107">
        <v>18253</v>
      </c>
      <c r="H107">
        <v>20638.240000000002</v>
      </c>
      <c r="I107">
        <v>20284</v>
      </c>
    </row>
    <row r="108" spans="1:9">
      <c r="A108" s="1">
        <v>42009.416666666664</v>
      </c>
      <c r="B108">
        <v>12627</v>
      </c>
      <c r="C108">
        <v>62104</v>
      </c>
      <c r="D108">
        <v>5145.24</v>
      </c>
      <c r="E108">
        <v>76494</v>
      </c>
      <c r="F108">
        <v>580</v>
      </c>
      <c r="G108">
        <v>18510</v>
      </c>
      <c r="H108">
        <v>20656.22</v>
      </c>
      <c r="I108">
        <v>20515</v>
      </c>
    </row>
    <row r="109" spans="1:9">
      <c r="A109" s="1">
        <v>42009.458333333336</v>
      </c>
      <c r="B109">
        <v>12703</v>
      </c>
      <c r="C109">
        <v>63018</v>
      </c>
      <c r="D109">
        <v>5104.3599999999997</v>
      </c>
      <c r="E109">
        <v>76683</v>
      </c>
      <c r="F109">
        <v>598</v>
      </c>
      <c r="G109">
        <v>18724</v>
      </c>
      <c r="H109">
        <v>20558.61</v>
      </c>
      <c r="I109">
        <v>20949</v>
      </c>
    </row>
    <row r="110" spans="1:9">
      <c r="A110" s="1">
        <v>42009.5</v>
      </c>
      <c r="B110">
        <v>12468</v>
      </c>
      <c r="C110">
        <v>62952</v>
      </c>
      <c r="D110">
        <v>5021.55</v>
      </c>
      <c r="E110">
        <v>76812</v>
      </c>
      <c r="F110">
        <v>582</v>
      </c>
      <c r="G110">
        <v>17579</v>
      </c>
      <c r="H110">
        <v>20311.990000000002</v>
      </c>
      <c r="I110">
        <v>20572</v>
      </c>
    </row>
    <row r="111" spans="1:9">
      <c r="A111" s="1">
        <v>42009.541666666664</v>
      </c>
      <c r="B111">
        <v>12433</v>
      </c>
      <c r="C111">
        <v>62108</v>
      </c>
      <c r="D111">
        <v>5024.2299999999996</v>
      </c>
      <c r="E111">
        <v>75421</v>
      </c>
      <c r="F111">
        <v>575</v>
      </c>
      <c r="G111">
        <v>18717</v>
      </c>
      <c r="H111">
        <v>20205.810000000001</v>
      </c>
      <c r="I111">
        <v>20510</v>
      </c>
    </row>
    <row r="112" spans="1:9">
      <c r="A112" s="1">
        <v>42009.583333333336</v>
      </c>
      <c r="B112">
        <v>12359</v>
      </c>
      <c r="C112">
        <v>61182</v>
      </c>
      <c r="D112">
        <v>4985.5600000000004</v>
      </c>
      <c r="E112">
        <v>73763</v>
      </c>
      <c r="F112">
        <v>568</v>
      </c>
      <c r="G112">
        <v>18950</v>
      </c>
      <c r="H112">
        <v>20253.939999999999</v>
      </c>
      <c r="I112">
        <v>20589</v>
      </c>
    </row>
    <row r="113" spans="1:9">
      <c r="A113" s="1">
        <v>42009.625</v>
      </c>
      <c r="B113">
        <v>12319</v>
      </c>
      <c r="C113">
        <v>60450</v>
      </c>
      <c r="D113">
        <v>4912.72</v>
      </c>
      <c r="E113">
        <v>71536</v>
      </c>
      <c r="F113">
        <v>560</v>
      </c>
      <c r="G113">
        <v>18826</v>
      </c>
      <c r="H113">
        <v>20529.93</v>
      </c>
      <c r="I113">
        <v>21580</v>
      </c>
    </row>
    <row r="114" spans="1:9">
      <c r="A114" s="1">
        <v>42009.666666666664</v>
      </c>
      <c r="B114">
        <v>12357</v>
      </c>
      <c r="C114">
        <v>61342</v>
      </c>
      <c r="D114">
        <v>5149.1099999999997</v>
      </c>
      <c r="E114">
        <v>71665</v>
      </c>
      <c r="F114">
        <v>560</v>
      </c>
      <c r="G114">
        <v>18997</v>
      </c>
      <c r="H114">
        <v>20658.93</v>
      </c>
      <c r="I114">
        <v>21921</v>
      </c>
    </row>
    <row r="115" spans="1:9">
      <c r="A115" s="1">
        <v>42009.708333333336</v>
      </c>
      <c r="B115">
        <v>13126</v>
      </c>
      <c r="C115">
        <v>65130</v>
      </c>
      <c r="D115">
        <v>5524.92</v>
      </c>
      <c r="E115">
        <v>75440</v>
      </c>
      <c r="F115">
        <v>605</v>
      </c>
      <c r="G115">
        <v>19272</v>
      </c>
      <c r="H115">
        <v>20345.810000000001</v>
      </c>
      <c r="I115">
        <v>21912</v>
      </c>
    </row>
    <row r="116" spans="1:9">
      <c r="A116" s="1">
        <v>42009.75</v>
      </c>
      <c r="B116">
        <v>13226</v>
      </c>
      <c r="C116">
        <v>64886</v>
      </c>
      <c r="D116">
        <v>5257</v>
      </c>
      <c r="E116">
        <v>79847</v>
      </c>
      <c r="F116">
        <v>627</v>
      </c>
      <c r="G116">
        <v>18341</v>
      </c>
      <c r="H116">
        <v>20067.48</v>
      </c>
      <c r="I116">
        <v>21590</v>
      </c>
    </row>
    <row r="117" spans="1:9">
      <c r="A117" s="1">
        <v>42009.791666666664</v>
      </c>
      <c r="B117">
        <v>12773</v>
      </c>
      <c r="C117">
        <v>63242</v>
      </c>
      <c r="D117">
        <v>4904.1499999999996</v>
      </c>
      <c r="E117">
        <v>80090</v>
      </c>
      <c r="F117">
        <v>601</v>
      </c>
      <c r="G117">
        <v>17568</v>
      </c>
      <c r="H117">
        <v>19813.7</v>
      </c>
      <c r="I117">
        <v>21029</v>
      </c>
    </row>
    <row r="118" spans="1:9">
      <c r="A118" s="1">
        <v>42009.833333333336</v>
      </c>
      <c r="B118">
        <v>12155</v>
      </c>
      <c r="C118">
        <v>59162</v>
      </c>
      <c r="D118">
        <v>4557.88</v>
      </c>
      <c r="E118">
        <v>76262</v>
      </c>
      <c r="F118">
        <v>554</v>
      </c>
      <c r="G118">
        <v>16884</v>
      </c>
      <c r="H118">
        <v>19544.580000000002</v>
      </c>
      <c r="I118">
        <v>20608</v>
      </c>
    </row>
    <row r="119" spans="1:9">
      <c r="A119" s="1">
        <v>42009.875</v>
      </c>
      <c r="B119">
        <v>11486</v>
      </c>
      <c r="C119">
        <v>56346</v>
      </c>
      <c r="D119">
        <v>4230.9799999999996</v>
      </c>
      <c r="E119">
        <v>71858</v>
      </c>
      <c r="F119">
        <v>508</v>
      </c>
      <c r="G119">
        <v>15951</v>
      </c>
      <c r="H119">
        <v>19066.72</v>
      </c>
      <c r="I119">
        <v>19814</v>
      </c>
    </row>
    <row r="120" spans="1:9">
      <c r="A120" s="1">
        <v>42009.916666666664</v>
      </c>
      <c r="B120">
        <v>11697</v>
      </c>
      <c r="C120">
        <v>54730</v>
      </c>
      <c r="D120">
        <v>3850.42</v>
      </c>
      <c r="E120">
        <v>71997</v>
      </c>
      <c r="F120">
        <v>562</v>
      </c>
      <c r="G120">
        <v>14697</v>
      </c>
      <c r="H120">
        <v>18344.3</v>
      </c>
      <c r="I120">
        <v>18857</v>
      </c>
    </row>
    <row r="121" spans="1:9">
      <c r="A121" s="1">
        <v>42009.958333333336</v>
      </c>
      <c r="B121">
        <v>11651</v>
      </c>
      <c r="C121">
        <v>50564</v>
      </c>
      <c r="D121">
        <v>3486.25</v>
      </c>
      <c r="E121">
        <v>72673</v>
      </c>
      <c r="F121">
        <v>533</v>
      </c>
      <c r="G121">
        <v>13708</v>
      </c>
      <c r="H121">
        <v>17377.2</v>
      </c>
      <c r="I121">
        <v>17789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41CA-4106-46F8-8996-39EF8F458CAB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9"/>
  <sheetViews>
    <sheetView tabSelected="1" workbookViewId="0">
      <selection activeCell="A26" sqref="A26:A121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61</v>
      </c>
      <c r="B2" t="s">
        <v>2</v>
      </c>
    </row>
    <row r="3" spans="1:2">
      <c r="A3" t="s">
        <v>54</v>
      </c>
      <c r="B3" t="s">
        <v>2</v>
      </c>
    </row>
    <row r="4" spans="1:2">
      <c r="A4" t="s">
        <v>55</v>
      </c>
      <c r="B4" t="s">
        <v>2</v>
      </c>
    </row>
    <row r="5" spans="1:2">
      <c r="A5" t="s">
        <v>56</v>
      </c>
      <c r="B5" t="s">
        <v>2</v>
      </c>
    </row>
    <row r="6" spans="1:2">
      <c r="A6" t="s">
        <v>57</v>
      </c>
      <c r="B6" t="s">
        <v>2</v>
      </c>
    </row>
    <row r="7" spans="1:2">
      <c r="A7" t="s">
        <v>58</v>
      </c>
      <c r="B7" t="s">
        <v>2</v>
      </c>
    </row>
    <row r="8" spans="1:2">
      <c r="A8" t="s">
        <v>59</v>
      </c>
      <c r="B8" t="s">
        <v>2</v>
      </c>
    </row>
    <row r="9" spans="1:2">
      <c r="A9" t="s">
        <v>60</v>
      </c>
      <c r="B9" t="s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1"/>
  <sheetViews>
    <sheetView tabSelected="1" workbookViewId="0">
      <selection activeCell="A26" sqref="A26:A121"/>
    </sheetView>
  </sheetViews>
  <sheetFormatPr defaultRowHeight="14.4"/>
  <cols>
    <col min="1" max="1" width="15.664062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M393"/>
  <sheetViews>
    <sheetView tabSelected="1" topLeftCell="A31" workbookViewId="0">
      <selection activeCell="A26" sqref="A26:A121"/>
    </sheetView>
  </sheetViews>
  <sheetFormatPr defaultColWidth="16.44140625" defaultRowHeight="14.4"/>
  <cols>
    <col min="1" max="1" width="20.44140625" bestFit="1" customWidth="1"/>
    <col min="2" max="2" width="9.6640625" customWidth="1"/>
    <col min="3" max="3" width="7" bestFit="1" customWidth="1"/>
    <col min="4" max="4" width="12.44140625" bestFit="1" customWidth="1"/>
    <col min="5" max="5" width="11.6640625" bestFit="1" customWidth="1"/>
    <col min="6" max="6" width="14.33203125" bestFit="1" customWidth="1"/>
    <col min="7" max="7" width="14.21875" bestFit="1" customWidth="1"/>
    <col min="8" max="8" width="16.77734375" bestFit="1" customWidth="1"/>
    <col min="9" max="9" width="12.77734375" bestFit="1" customWidth="1"/>
    <col min="10" max="10" width="15.44140625" bestFit="1" customWidth="1"/>
    <col min="11" max="11" width="9" bestFit="1" customWidth="1"/>
    <col min="12" max="12" width="11.6640625" bestFit="1" customWidth="1"/>
    <col min="13" max="13" width="11.33203125" bestFit="1" customWidth="1"/>
  </cols>
  <sheetData>
    <row r="1" spans="1:13">
      <c r="A1" t="s">
        <v>0</v>
      </c>
      <c r="B1" t="s">
        <v>10</v>
      </c>
      <c r="C1" t="s">
        <v>5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7</v>
      </c>
      <c r="J1" t="s">
        <v>8</v>
      </c>
      <c r="K1" t="s">
        <v>9</v>
      </c>
      <c r="L1" t="s">
        <v>1</v>
      </c>
      <c r="M1" t="s">
        <v>53</v>
      </c>
    </row>
    <row r="2" spans="1:13">
      <c r="A2" t="s">
        <v>16</v>
      </c>
      <c r="B2" t="s">
        <v>54</v>
      </c>
      <c r="C2">
        <f>8784*1.5</f>
        <v>13176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 t="s">
        <v>73</v>
      </c>
      <c r="M2" t="b">
        <v>0</v>
      </c>
    </row>
    <row r="3" spans="1:13">
      <c r="A3" t="s">
        <v>17</v>
      </c>
      <c r="B3" t="s">
        <v>54</v>
      </c>
      <c r="C3">
        <v>9000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 t="s">
        <v>73</v>
      </c>
      <c r="M3" t="b">
        <v>0</v>
      </c>
    </row>
    <row r="4" spans="1:13">
      <c r="A4" t="s">
        <v>18</v>
      </c>
      <c r="B4" t="s">
        <v>55</v>
      </c>
      <c r="C4">
        <v>9500</v>
      </c>
      <c r="D4">
        <f t="shared" ref="D4" ca="1" si="0">ROUND(RAND()*3,2)</f>
        <v>1.92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 t="s">
        <v>75</v>
      </c>
      <c r="M4" t="b">
        <v>0</v>
      </c>
    </row>
    <row r="5" spans="1:13">
      <c r="A5" t="s">
        <v>19</v>
      </c>
      <c r="B5" t="s">
        <v>55</v>
      </c>
      <c r="C5">
        <v>550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 t="s">
        <v>74</v>
      </c>
      <c r="M5" t="b">
        <v>0</v>
      </c>
    </row>
    <row r="6" spans="1:13">
      <c r="A6" t="s">
        <v>20</v>
      </c>
      <c r="B6" t="s">
        <v>56</v>
      </c>
      <c r="C6">
        <v>7800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 t="s">
        <v>73</v>
      </c>
      <c r="M6" t="b">
        <v>0</v>
      </c>
    </row>
    <row r="7" spans="1:13">
      <c r="A7" t="s">
        <v>15</v>
      </c>
      <c r="B7" t="s">
        <v>56</v>
      </c>
      <c r="C7">
        <v>50500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 t="s">
        <v>74</v>
      </c>
      <c r="M7" t="b">
        <v>0</v>
      </c>
    </row>
    <row r="8" spans="1:13">
      <c r="A8" t="s">
        <v>21</v>
      </c>
      <c r="B8" t="s">
        <v>56</v>
      </c>
      <c r="C8">
        <v>50500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 t="s">
        <v>73</v>
      </c>
      <c r="M8" t="b">
        <v>0</v>
      </c>
    </row>
    <row r="9" spans="1:13">
      <c r="A9" t="s">
        <v>22</v>
      </c>
      <c r="B9" t="s">
        <v>57</v>
      </c>
      <c r="C9">
        <v>8000</v>
      </c>
      <c r="D9">
        <f t="shared" ref="D9" ca="1" si="1">ROUND(RAND()*3,2)</f>
        <v>2.2599999999999998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 t="s">
        <v>75</v>
      </c>
      <c r="M9" t="b">
        <v>0</v>
      </c>
    </row>
    <row r="10" spans="1:13">
      <c r="A10" t="s">
        <v>23</v>
      </c>
      <c r="B10" t="s">
        <v>57</v>
      </c>
      <c r="C10">
        <v>2300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74</v>
      </c>
      <c r="M10" t="b">
        <v>0</v>
      </c>
    </row>
    <row r="11" spans="1:13">
      <c r="A11" t="s">
        <v>24</v>
      </c>
      <c r="B11" t="s">
        <v>58</v>
      </c>
      <c r="C11">
        <f>4280*3</f>
        <v>12840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 t="s">
        <v>73</v>
      </c>
      <c r="M11" t="b">
        <v>0</v>
      </c>
    </row>
    <row r="12" spans="1:13">
      <c r="A12" t="s">
        <v>25</v>
      </c>
      <c r="B12" t="s">
        <v>58</v>
      </c>
      <c r="C12">
        <v>2700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 t="s">
        <v>74</v>
      </c>
      <c r="M12" t="b">
        <v>0</v>
      </c>
    </row>
    <row r="13" spans="1:13">
      <c r="A13" t="s">
        <v>26</v>
      </c>
      <c r="B13" t="s">
        <v>58</v>
      </c>
      <c r="C13">
        <v>3200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73</v>
      </c>
      <c r="M13" t="b">
        <v>0</v>
      </c>
    </row>
    <row r="14" spans="1:13">
      <c r="A14" t="s">
        <v>27</v>
      </c>
      <c r="B14" t="s">
        <v>60</v>
      </c>
      <c r="C14">
        <v>6000</v>
      </c>
      <c r="D14">
        <f t="shared" ref="D14" ca="1" si="2">ROUND(RAND()*3,2)</f>
        <v>1.1200000000000001</v>
      </c>
      <c r="E14">
        <v>0</v>
      </c>
      <c r="F14">
        <v>0</v>
      </c>
      <c r="G14">
        <v>0</v>
      </c>
      <c r="H14">
        <v>0</v>
      </c>
      <c r="I14">
        <v>10</v>
      </c>
      <c r="J14">
        <v>10</v>
      </c>
      <c r="K14">
        <v>0</v>
      </c>
      <c r="L14" t="s">
        <v>75</v>
      </c>
      <c r="M14" t="b">
        <v>0</v>
      </c>
    </row>
    <row r="15" spans="1:13">
      <c r="A15" t="s">
        <v>28</v>
      </c>
      <c r="B15" t="s">
        <v>60</v>
      </c>
      <c r="C15">
        <f>6700*10</f>
        <v>67000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 t="s">
        <v>74</v>
      </c>
      <c r="M15" t="b">
        <v>0</v>
      </c>
    </row>
    <row r="16" spans="1:13">
      <c r="A16" t="s">
        <v>29</v>
      </c>
      <c r="B16" t="s">
        <v>60</v>
      </c>
      <c r="C16">
        <f>12800*5</f>
        <v>64000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73</v>
      </c>
      <c r="M16" t="b">
        <v>0</v>
      </c>
    </row>
    <row r="17" spans="1:13">
      <c r="A17" t="s">
        <v>30</v>
      </c>
      <c r="B17" t="s">
        <v>61</v>
      </c>
      <c r="C17">
        <v>63130</v>
      </c>
      <c r="D17">
        <f t="shared" ref="D17" ca="1" si="3">ROUND(RAND()*3,2)</f>
        <v>1.45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K17">
        <v>0</v>
      </c>
      <c r="L17" t="s">
        <v>75</v>
      </c>
      <c r="M17" t="b">
        <v>0</v>
      </c>
    </row>
    <row r="18" spans="1:13">
      <c r="A18" t="s">
        <v>31</v>
      </c>
      <c r="B18" t="s">
        <v>54</v>
      </c>
      <c r="C18">
        <v>100000</v>
      </c>
      <c r="D18">
        <v>1000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80</v>
      </c>
      <c r="M18" t="b">
        <v>0</v>
      </c>
    </row>
    <row r="19" spans="1:13">
      <c r="A19" t="s">
        <v>32</v>
      </c>
      <c r="B19" t="s">
        <v>55</v>
      </c>
      <c r="C19">
        <v>100000</v>
      </c>
      <c r="D19">
        <f>D18+1</f>
        <v>1001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80</v>
      </c>
      <c r="M19" t="b">
        <v>0</v>
      </c>
    </row>
    <row r="20" spans="1:13">
      <c r="A20" t="s">
        <v>33</v>
      </c>
      <c r="B20" t="s">
        <v>56</v>
      </c>
      <c r="C20">
        <v>100000</v>
      </c>
      <c r="D20">
        <f t="shared" ref="D20:D25" si="4">D19+1</f>
        <v>1002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80</v>
      </c>
      <c r="M20" t="b">
        <v>0</v>
      </c>
    </row>
    <row r="21" spans="1:13">
      <c r="A21" t="s">
        <v>34</v>
      </c>
      <c r="B21" t="s">
        <v>57</v>
      </c>
      <c r="C21">
        <v>100000</v>
      </c>
      <c r="D21">
        <f t="shared" si="4"/>
        <v>1003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80</v>
      </c>
      <c r="M21" t="b">
        <v>0</v>
      </c>
    </row>
    <row r="22" spans="1:13">
      <c r="A22" t="s">
        <v>35</v>
      </c>
      <c r="B22" t="s">
        <v>58</v>
      </c>
      <c r="C22">
        <v>100000</v>
      </c>
      <c r="D22">
        <f t="shared" si="4"/>
        <v>1004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 t="s">
        <v>80</v>
      </c>
      <c r="M22" t="b">
        <v>0</v>
      </c>
    </row>
    <row r="23" spans="1:13">
      <c r="A23" t="s">
        <v>36</v>
      </c>
      <c r="B23" t="s">
        <v>59</v>
      </c>
      <c r="C23">
        <v>100000</v>
      </c>
      <c r="D23">
        <f t="shared" si="4"/>
        <v>1005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 t="s">
        <v>80</v>
      </c>
      <c r="M23" t="b">
        <v>0</v>
      </c>
    </row>
    <row r="24" spans="1:13">
      <c r="A24" t="s">
        <v>37</v>
      </c>
      <c r="B24" t="s">
        <v>60</v>
      </c>
      <c r="C24">
        <v>100000</v>
      </c>
      <c r="D24">
        <f t="shared" si="4"/>
        <v>1006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 t="s">
        <v>80</v>
      </c>
      <c r="M24" t="b">
        <v>0</v>
      </c>
    </row>
    <row r="25" spans="1:13">
      <c r="A25" t="s">
        <v>38</v>
      </c>
      <c r="B25" t="s">
        <v>58</v>
      </c>
      <c r="C25">
        <v>100000</v>
      </c>
      <c r="D25">
        <f t="shared" si="4"/>
        <v>1007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 t="s">
        <v>80</v>
      </c>
      <c r="M25" t="b">
        <v>0</v>
      </c>
    </row>
    <row r="26" spans="1:13">
      <c r="A26" t="s">
        <v>91</v>
      </c>
      <c r="B26" t="s">
        <v>60</v>
      </c>
      <c r="C26">
        <v>268</v>
      </c>
      <c r="D26">
        <f t="shared" ref="D26:D32" ca="1" si="5">ROUND(RAND()*15,2)</f>
        <v>8.1300000000000008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 t="s">
        <v>79</v>
      </c>
      <c r="M26" t="b">
        <v>0</v>
      </c>
    </row>
    <row r="27" spans="1:13">
      <c r="A27" t="s">
        <v>92</v>
      </c>
      <c r="B27" t="s">
        <v>56</v>
      </c>
      <c r="C27">
        <v>150</v>
      </c>
      <c r="D27">
        <f t="shared" ca="1" si="5"/>
        <v>1.86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 t="s">
        <v>79</v>
      </c>
      <c r="M27" t="b">
        <v>0</v>
      </c>
    </row>
    <row r="28" spans="1:13">
      <c r="A28" t="s">
        <v>93</v>
      </c>
      <c r="B28" t="s">
        <v>54</v>
      </c>
      <c r="C28">
        <v>138.9</v>
      </c>
      <c r="D28">
        <f t="shared" ca="1" si="5"/>
        <v>5.58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 t="s">
        <v>79</v>
      </c>
      <c r="M28" t="b">
        <v>0</v>
      </c>
    </row>
    <row r="29" spans="1:13">
      <c r="A29" t="s">
        <v>94</v>
      </c>
      <c r="B29" t="s">
        <v>54</v>
      </c>
      <c r="C29">
        <v>120</v>
      </c>
      <c r="D29">
        <f t="shared" ca="1" si="5"/>
        <v>11.05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 t="s">
        <v>79</v>
      </c>
      <c r="M29" t="b">
        <v>0</v>
      </c>
    </row>
    <row r="30" spans="1:13">
      <c r="A30" t="s">
        <v>95</v>
      </c>
      <c r="B30" t="s">
        <v>58</v>
      </c>
      <c r="C30">
        <v>106</v>
      </c>
      <c r="D30">
        <f t="shared" ca="1" si="5"/>
        <v>10.73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 t="s">
        <v>79</v>
      </c>
      <c r="M30" t="b">
        <v>0</v>
      </c>
    </row>
    <row r="31" spans="1:13">
      <c r="A31" t="s">
        <v>96</v>
      </c>
      <c r="B31" t="s">
        <v>55</v>
      </c>
      <c r="C31">
        <v>95</v>
      </c>
      <c r="D31">
        <f t="shared" ca="1" si="5"/>
        <v>4.5999999999999996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 t="s">
        <v>79</v>
      </c>
      <c r="M31" t="b">
        <v>0</v>
      </c>
    </row>
    <row r="32" spans="1:13">
      <c r="A32" t="s">
        <v>97</v>
      </c>
      <c r="B32" t="s">
        <v>57</v>
      </c>
      <c r="C32">
        <v>89</v>
      </c>
      <c r="D32">
        <f t="shared" ca="1" si="5"/>
        <v>12.59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 t="s">
        <v>79</v>
      </c>
      <c r="M32" t="b">
        <v>0</v>
      </c>
    </row>
    <row r="33" spans="1:13">
      <c r="A33" t="s">
        <v>98</v>
      </c>
      <c r="B33" t="s">
        <v>56</v>
      </c>
      <c r="C33">
        <v>1068</v>
      </c>
      <c r="D33">
        <f ca="1">ROUND(RAND()*10,2)</f>
        <v>8.16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 t="s">
        <v>72</v>
      </c>
      <c r="M33" t="b">
        <v>0</v>
      </c>
    </row>
    <row r="34" spans="1:13">
      <c r="A34" t="s">
        <v>99</v>
      </c>
      <c r="B34" t="s">
        <v>56</v>
      </c>
      <c r="C34">
        <v>875</v>
      </c>
      <c r="D34">
        <f t="shared" ref="D34:D97" ca="1" si="6">ROUND(RAND()*10,2)</f>
        <v>8.84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 t="s">
        <v>72</v>
      </c>
      <c r="M34" t="b">
        <v>0</v>
      </c>
    </row>
    <row r="35" spans="1:13">
      <c r="A35" t="s">
        <v>100</v>
      </c>
      <c r="B35" t="s">
        <v>56</v>
      </c>
      <c r="C35">
        <v>843</v>
      </c>
      <c r="D35">
        <f t="shared" ca="1" si="6"/>
        <v>1.28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 t="s">
        <v>72</v>
      </c>
      <c r="M35" t="b">
        <v>0</v>
      </c>
    </row>
    <row r="36" spans="1:13">
      <c r="A36" t="s">
        <v>101</v>
      </c>
      <c r="B36" t="s">
        <v>56</v>
      </c>
      <c r="C36">
        <v>834</v>
      </c>
      <c r="D36">
        <f t="shared" ca="1" si="6"/>
        <v>6.29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 t="s">
        <v>72</v>
      </c>
      <c r="M36" t="b">
        <v>0</v>
      </c>
    </row>
    <row r="37" spans="1:13">
      <c r="A37" t="s">
        <v>102</v>
      </c>
      <c r="B37" t="s">
        <v>56</v>
      </c>
      <c r="C37">
        <v>800</v>
      </c>
      <c r="D37">
        <f t="shared" ca="1" si="6"/>
        <v>5.29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 t="s">
        <v>72</v>
      </c>
      <c r="M37" t="b">
        <v>0</v>
      </c>
    </row>
    <row r="38" spans="1:13">
      <c r="A38" t="s">
        <v>103</v>
      </c>
      <c r="B38" t="s">
        <v>56</v>
      </c>
      <c r="C38">
        <v>800</v>
      </c>
      <c r="D38">
        <f t="shared" ca="1" si="6"/>
        <v>5.87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 t="s">
        <v>72</v>
      </c>
      <c r="M38" t="b">
        <v>0</v>
      </c>
    </row>
    <row r="39" spans="1:13">
      <c r="A39" t="s">
        <v>104</v>
      </c>
      <c r="B39" t="s">
        <v>56</v>
      </c>
      <c r="C39">
        <v>794</v>
      </c>
      <c r="D39">
        <f t="shared" ca="1" si="6"/>
        <v>2.62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 t="s">
        <v>72</v>
      </c>
      <c r="M39" t="b">
        <v>0</v>
      </c>
    </row>
    <row r="40" spans="1:13">
      <c r="A40" t="s">
        <v>105</v>
      </c>
      <c r="B40" t="s">
        <v>56</v>
      </c>
      <c r="C40">
        <v>778</v>
      </c>
      <c r="D40">
        <f t="shared" ca="1" si="6"/>
        <v>4.03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 t="s">
        <v>72</v>
      </c>
      <c r="M40" t="b">
        <v>0</v>
      </c>
    </row>
    <row r="41" spans="1:13">
      <c r="A41" t="s">
        <v>106</v>
      </c>
      <c r="B41" t="s">
        <v>56</v>
      </c>
      <c r="C41">
        <v>765</v>
      </c>
      <c r="D41">
        <f t="shared" ca="1" si="6"/>
        <v>5.96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 t="s">
        <v>72</v>
      </c>
      <c r="M41" t="b">
        <v>0</v>
      </c>
    </row>
    <row r="42" spans="1:13">
      <c r="A42" t="s">
        <v>107</v>
      </c>
      <c r="B42" t="s">
        <v>56</v>
      </c>
      <c r="C42">
        <v>763.7</v>
      </c>
      <c r="D42">
        <f t="shared" ca="1" si="6"/>
        <v>6.72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 t="s">
        <v>72</v>
      </c>
      <c r="M42" t="b">
        <v>0</v>
      </c>
    </row>
    <row r="43" spans="1:13">
      <c r="A43" t="s">
        <v>108</v>
      </c>
      <c r="B43" t="s">
        <v>56</v>
      </c>
      <c r="C43">
        <v>757</v>
      </c>
      <c r="D43">
        <f t="shared" ca="1" si="6"/>
        <v>1.1399999999999999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 t="s">
        <v>72</v>
      </c>
      <c r="M43" t="b">
        <v>0</v>
      </c>
    </row>
    <row r="44" spans="1:13">
      <c r="A44" t="s">
        <v>109</v>
      </c>
      <c r="B44" t="s">
        <v>57</v>
      </c>
      <c r="C44">
        <v>735</v>
      </c>
      <c r="D44">
        <f t="shared" ca="1" si="6"/>
        <v>5.0199999999999996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 t="s">
        <v>72</v>
      </c>
      <c r="M44" t="b">
        <v>0</v>
      </c>
    </row>
    <row r="45" spans="1:13">
      <c r="A45" t="s">
        <v>110</v>
      </c>
      <c r="B45" t="s">
        <v>56</v>
      </c>
      <c r="C45">
        <v>731</v>
      </c>
      <c r="D45">
        <f t="shared" ca="1" si="6"/>
        <v>4.42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 t="s">
        <v>72</v>
      </c>
      <c r="M45" t="b">
        <v>0</v>
      </c>
    </row>
    <row r="46" spans="1:13">
      <c r="A46" t="s">
        <v>111</v>
      </c>
      <c r="B46" t="s">
        <v>56</v>
      </c>
      <c r="C46">
        <v>731</v>
      </c>
      <c r="D46">
        <f t="shared" ca="1" si="6"/>
        <v>8.58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 t="s">
        <v>72</v>
      </c>
      <c r="M46" t="b">
        <v>0</v>
      </c>
    </row>
    <row r="47" spans="1:13">
      <c r="A47" t="s">
        <v>112</v>
      </c>
      <c r="B47" t="s">
        <v>56</v>
      </c>
      <c r="C47">
        <v>726</v>
      </c>
      <c r="D47">
        <f t="shared" ca="1" si="6"/>
        <v>3.97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 t="s">
        <v>72</v>
      </c>
      <c r="M47" t="b">
        <v>0</v>
      </c>
    </row>
    <row r="48" spans="1:13">
      <c r="A48" t="s">
        <v>113</v>
      </c>
      <c r="B48" t="s">
        <v>56</v>
      </c>
      <c r="C48">
        <v>725</v>
      </c>
      <c r="D48">
        <f t="shared" ca="1" si="6"/>
        <v>5.74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 t="s">
        <v>72</v>
      </c>
      <c r="M48" t="b">
        <v>0</v>
      </c>
    </row>
    <row r="49" spans="1:13">
      <c r="A49" t="s">
        <v>114</v>
      </c>
      <c r="B49" t="s">
        <v>56</v>
      </c>
      <c r="C49">
        <v>717</v>
      </c>
      <c r="D49">
        <f t="shared" ca="1" si="6"/>
        <v>3.18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 t="s">
        <v>72</v>
      </c>
      <c r="M49" t="b">
        <v>0</v>
      </c>
    </row>
    <row r="50" spans="1:13">
      <c r="A50" t="s">
        <v>115</v>
      </c>
      <c r="B50" t="s">
        <v>56</v>
      </c>
      <c r="C50">
        <v>695</v>
      </c>
      <c r="D50">
        <f t="shared" ca="1" si="6"/>
        <v>9.09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 t="s">
        <v>72</v>
      </c>
      <c r="M50" t="b">
        <v>0</v>
      </c>
    </row>
    <row r="51" spans="1:13">
      <c r="A51" t="s">
        <v>116</v>
      </c>
      <c r="B51" t="s">
        <v>56</v>
      </c>
      <c r="C51">
        <v>695</v>
      </c>
      <c r="D51">
        <f t="shared" ca="1" si="6"/>
        <v>2.0499999999999998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 t="s">
        <v>72</v>
      </c>
      <c r="M51" t="b">
        <v>0</v>
      </c>
    </row>
    <row r="52" spans="1:13">
      <c r="A52" t="s">
        <v>117</v>
      </c>
      <c r="B52" t="s">
        <v>56</v>
      </c>
      <c r="C52">
        <v>690</v>
      </c>
      <c r="D52">
        <f t="shared" ca="1" si="6"/>
        <v>4.3899999999999997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 t="s">
        <v>72</v>
      </c>
      <c r="M52" t="b">
        <v>0</v>
      </c>
    </row>
    <row r="53" spans="1:13">
      <c r="A53" t="s">
        <v>118</v>
      </c>
      <c r="B53" t="s">
        <v>56</v>
      </c>
      <c r="C53">
        <v>676</v>
      </c>
      <c r="D53">
        <f t="shared" ca="1" si="6"/>
        <v>6.79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 t="s">
        <v>72</v>
      </c>
      <c r="M53" t="b">
        <v>0</v>
      </c>
    </row>
    <row r="54" spans="1:13">
      <c r="A54" t="s">
        <v>119</v>
      </c>
      <c r="B54" t="s">
        <v>57</v>
      </c>
      <c r="C54">
        <v>655.6</v>
      </c>
      <c r="D54">
        <f t="shared" ca="1" si="6"/>
        <v>8.65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 t="s">
        <v>72</v>
      </c>
      <c r="M54" t="b">
        <v>0</v>
      </c>
    </row>
    <row r="55" spans="1:13">
      <c r="A55" t="s">
        <v>120</v>
      </c>
      <c r="B55" t="s">
        <v>57</v>
      </c>
      <c r="C55">
        <v>650</v>
      </c>
      <c r="D55">
        <f t="shared" ca="1" si="6"/>
        <v>8.8000000000000007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 t="s">
        <v>72</v>
      </c>
      <c r="M55" t="b">
        <v>0</v>
      </c>
    </row>
    <row r="56" spans="1:13">
      <c r="A56" t="s">
        <v>121</v>
      </c>
      <c r="B56" t="s">
        <v>57</v>
      </c>
      <c r="C56">
        <v>645</v>
      </c>
      <c r="D56">
        <f t="shared" ca="1" si="6"/>
        <v>6.99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 t="s">
        <v>72</v>
      </c>
      <c r="M56" t="b">
        <v>0</v>
      </c>
    </row>
    <row r="57" spans="1:13">
      <c r="A57" t="s">
        <v>122</v>
      </c>
      <c r="B57" t="s">
        <v>56</v>
      </c>
      <c r="C57">
        <v>640</v>
      </c>
      <c r="D57">
        <f t="shared" ca="1" si="6"/>
        <v>6.95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 t="s">
        <v>72</v>
      </c>
      <c r="M57" t="b">
        <v>0</v>
      </c>
    </row>
    <row r="58" spans="1:13">
      <c r="A58" t="s">
        <v>123</v>
      </c>
      <c r="B58" t="s">
        <v>60</v>
      </c>
      <c r="C58">
        <v>614</v>
      </c>
      <c r="D58">
        <f t="shared" ca="1" si="6"/>
        <v>4.7699999999999996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 t="s">
        <v>72</v>
      </c>
      <c r="M58" t="b">
        <v>0</v>
      </c>
    </row>
    <row r="59" spans="1:13">
      <c r="A59" t="s">
        <v>124</v>
      </c>
      <c r="B59" t="s">
        <v>60</v>
      </c>
      <c r="C59">
        <v>595</v>
      </c>
      <c r="D59">
        <f t="shared" ca="1" si="6"/>
        <v>9.01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 t="s">
        <v>72</v>
      </c>
      <c r="M59" t="b">
        <v>0</v>
      </c>
    </row>
    <row r="60" spans="1:13">
      <c r="A60" t="s">
        <v>125</v>
      </c>
      <c r="B60" t="s">
        <v>60</v>
      </c>
      <c r="C60">
        <v>595</v>
      </c>
      <c r="D60">
        <f t="shared" ca="1" si="6"/>
        <v>6.63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 t="s">
        <v>72</v>
      </c>
      <c r="M60" t="b">
        <v>0</v>
      </c>
    </row>
    <row r="61" spans="1:13">
      <c r="A61" t="s">
        <v>126</v>
      </c>
      <c r="B61" t="s">
        <v>60</v>
      </c>
      <c r="C61">
        <v>580</v>
      </c>
      <c r="D61">
        <f t="shared" ca="1" si="6"/>
        <v>2.0699999999999998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 t="s">
        <v>72</v>
      </c>
      <c r="M61" t="b">
        <v>0</v>
      </c>
    </row>
    <row r="62" spans="1:13">
      <c r="A62" t="s">
        <v>127</v>
      </c>
      <c r="B62" t="s">
        <v>60</v>
      </c>
      <c r="C62">
        <v>580</v>
      </c>
      <c r="D62">
        <f t="shared" ca="1" si="6"/>
        <v>1.58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 t="s">
        <v>72</v>
      </c>
      <c r="M62" t="b">
        <v>0</v>
      </c>
    </row>
    <row r="63" spans="1:13">
      <c r="A63" t="s">
        <v>128</v>
      </c>
      <c r="B63" t="s">
        <v>56</v>
      </c>
      <c r="C63">
        <v>580</v>
      </c>
      <c r="D63">
        <f t="shared" ca="1" si="6"/>
        <v>5.51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 t="s">
        <v>72</v>
      </c>
      <c r="M63" t="b">
        <v>0</v>
      </c>
    </row>
    <row r="64" spans="1:13">
      <c r="A64" t="s">
        <v>129</v>
      </c>
      <c r="B64" t="s">
        <v>56</v>
      </c>
      <c r="C64">
        <v>517</v>
      </c>
      <c r="D64">
        <f t="shared" ca="1" si="6"/>
        <v>9.15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 t="s">
        <v>72</v>
      </c>
      <c r="M64" t="b">
        <v>0</v>
      </c>
    </row>
    <row r="65" spans="1:13">
      <c r="A65" t="s">
        <v>130</v>
      </c>
      <c r="B65" t="s">
        <v>56</v>
      </c>
      <c r="C65">
        <v>514</v>
      </c>
      <c r="D65">
        <f t="shared" ca="1" si="6"/>
        <v>6.63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 t="s">
        <v>72</v>
      </c>
      <c r="M65" t="b">
        <v>0</v>
      </c>
    </row>
    <row r="66" spans="1:13">
      <c r="A66" t="s">
        <v>131</v>
      </c>
      <c r="B66" t="s">
        <v>56</v>
      </c>
      <c r="C66">
        <v>510</v>
      </c>
      <c r="D66">
        <f t="shared" ca="1" si="6"/>
        <v>0.81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 t="s">
        <v>72</v>
      </c>
      <c r="M66" t="b">
        <v>0</v>
      </c>
    </row>
    <row r="67" spans="1:13">
      <c r="A67" t="s">
        <v>132</v>
      </c>
      <c r="B67" t="s">
        <v>56</v>
      </c>
      <c r="C67">
        <v>472</v>
      </c>
      <c r="D67">
        <f t="shared" ca="1" si="6"/>
        <v>1.1599999999999999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 t="s">
        <v>72</v>
      </c>
      <c r="M67" t="b">
        <v>0</v>
      </c>
    </row>
    <row r="68" spans="1:13">
      <c r="A68" t="s">
        <v>133</v>
      </c>
      <c r="B68" t="s">
        <v>56</v>
      </c>
      <c r="C68">
        <v>449</v>
      </c>
      <c r="D68">
        <f t="shared" ca="1" si="6"/>
        <v>2.71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 t="s">
        <v>72</v>
      </c>
      <c r="M68" t="b">
        <v>0</v>
      </c>
    </row>
    <row r="69" spans="1:13">
      <c r="A69" t="s">
        <v>134</v>
      </c>
      <c r="B69" t="s">
        <v>56</v>
      </c>
      <c r="C69">
        <v>435</v>
      </c>
      <c r="D69">
        <f t="shared" ca="1" si="6"/>
        <v>5.24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 t="s">
        <v>72</v>
      </c>
      <c r="M69" t="b">
        <v>0</v>
      </c>
    </row>
    <row r="70" spans="1:13">
      <c r="A70" t="s">
        <v>135</v>
      </c>
      <c r="B70" t="s">
        <v>56</v>
      </c>
      <c r="C70">
        <v>433</v>
      </c>
      <c r="D70">
        <f t="shared" ca="1" si="6"/>
        <v>9.6300000000000008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 t="s">
        <v>72</v>
      </c>
      <c r="M70" t="b">
        <v>0</v>
      </c>
    </row>
    <row r="71" spans="1:13">
      <c r="A71" t="s">
        <v>136</v>
      </c>
      <c r="B71" t="s">
        <v>55</v>
      </c>
      <c r="C71">
        <v>425</v>
      </c>
      <c r="D71">
        <f t="shared" ca="1" si="6"/>
        <v>2.54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 t="s">
        <v>72</v>
      </c>
      <c r="M71" t="b">
        <v>0</v>
      </c>
    </row>
    <row r="72" spans="1:13">
      <c r="A72" t="s">
        <v>137</v>
      </c>
      <c r="B72" t="s">
        <v>55</v>
      </c>
      <c r="C72">
        <v>415</v>
      </c>
      <c r="D72">
        <f t="shared" ca="1" si="6"/>
        <v>4.8899999999999997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 t="s">
        <v>72</v>
      </c>
      <c r="M72" t="b">
        <v>0</v>
      </c>
    </row>
    <row r="73" spans="1:13">
      <c r="A73" t="s">
        <v>138</v>
      </c>
      <c r="B73" t="s">
        <v>55</v>
      </c>
      <c r="C73">
        <v>410</v>
      </c>
      <c r="D73">
        <f t="shared" ca="1" si="6"/>
        <v>6.01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 t="s">
        <v>72</v>
      </c>
      <c r="M73" t="b">
        <v>0</v>
      </c>
    </row>
    <row r="74" spans="1:13">
      <c r="A74" t="s">
        <v>139</v>
      </c>
      <c r="B74" t="s">
        <v>56</v>
      </c>
      <c r="C74">
        <v>375</v>
      </c>
      <c r="D74">
        <f t="shared" ca="1" si="6"/>
        <v>3.23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 t="s">
        <v>72</v>
      </c>
      <c r="M74" t="b">
        <v>0</v>
      </c>
    </row>
    <row r="75" spans="1:13">
      <c r="A75" t="s">
        <v>140</v>
      </c>
      <c r="B75" t="s">
        <v>56</v>
      </c>
      <c r="C75">
        <v>370</v>
      </c>
      <c r="D75">
        <f t="shared" ca="1" si="6"/>
        <v>9.44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 t="s">
        <v>72</v>
      </c>
      <c r="M75" t="b">
        <v>0</v>
      </c>
    </row>
    <row r="76" spans="1:13">
      <c r="A76" t="s">
        <v>141</v>
      </c>
      <c r="B76" t="s">
        <v>56</v>
      </c>
      <c r="C76">
        <v>350</v>
      </c>
      <c r="D76">
        <f t="shared" ca="1" si="6"/>
        <v>3.02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 t="s">
        <v>72</v>
      </c>
      <c r="M76" t="b">
        <v>0</v>
      </c>
    </row>
    <row r="77" spans="1:13">
      <c r="A77" t="s">
        <v>142</v>
      </c>
      <c r="B77" t="s">
        <v>56</v>
      </c>
      <c r="C77">
        <v>345</v>
      </c>
      <c r="D77">
        <f t="shared" ca="1" si="6"/>
        <v>5.53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 t="s">
        <v>72</v>
      </c>
      <c r="M77" t="b">
        <v>0</v>
      </c>
    </row>
    <row r="78" spans="1:13">
      <c r="A78" t="s">
        <v>143</v>
      </c>
      <c r="B78" t="s">
        <v>56</v>
      </c>
      <c r="C78">
        <v>345</v>
      </c>
      <c r="D78">
        <f t="shared" ca="1" si="6"/>
        <v>4.1399999999999997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 t="s">
        <v>72</v>
      </c>
      <c r="M78" t="b">
        <v>0</v>
      </c>
    </row>
    <row r="79" spans="1:13">
      <c r="A79" t="s">
        <v>144</v>
      </c>
      <c r="B79" t="s">
        <v>56</v>
      </c>
      <c r="C79">
        <v>345</v>
      </c>
      <c r="D79">
        <f t="shared" ca="1" si="6"/>
        <v>5.71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 t="s">
        <v>72</v>
      </c>
      <c r="M79" t="b">
        <v>0</v>
      </c>
    </row>
    <row r="80" spans="1:13">
      <c r="A80" t="s">
        <v>145</v>
      </c>
      <c r="B80" t="s">
        <v>56</v>
      </c>
      <c r="C80">
        <v>345</v>
      </c>
      <c r="D80">
        <f t="shared" ca="1" si="6"/>
        <v>7.82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 t="s">
        <v>72</v>
      </c>
      <c r="M80" t="b">
        <v>0</v>
      </c>
    </row>
    <row r="81" spans="1:13">
      <c r="A81" t="s">
        <v>146</v>
      </c>
      <c r="B81" t="s">
        <v>56</v>
      </c>
      <c r="C81">
        <v>345</v>
      </c>
      <c r="D81">
        <f t="shared" ca="1" si="6"/>
        <v>0.19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 t="s">
        <v>72</v>
      </c>
      <c r="M81" t="b">
        <v>0</v>
      </c>
    </row>
    <row r="82" spans="1:13">
      <c r="A82" t="s">
        <v>147</v>
      </c>
      <c r="B82" t="s">
        <v>56</v>
      </c>
      <c r="C82">
        <v>336</v>
      </c>
      <c r="D82">
        <f t="shared" ca="1" si="6"/>
        <v>7.54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 t="s">
        <v>72</v>
      </c>
      <c r="M82" t="b">
        <v>0</v>
      </c>
    </row>
    <row r="83" spans="1:13">
      <c r="A83" t="s">
        <v>148</v>
      </c>
      <c r="B83" t="s">
        <v>56</v>
      </c>
      <c r="C83">
        <v>332.7</v>
      </c>
      <c r="D83">
        <f t="shared" ca="1" si="6"/>
        <v>0.05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 t="s">
        <v>72</v>
      </c>
      <c r="M83" t="b">
        <v>0</v>
      </c>
    </row>
    <row r="84" spans="1:13">
      <c r="A84" t="s">
        <v>149</v>
      </c>
      <c r="B84" t="s">
        <v>56</v>
      </c>
      <c r="C84">
        <v>324</v>
      </c>
      <c r="D84">
        <f t="shared" ca="1" si="6"/>
        <v>8.77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 t="s">
        <v>72</v>
      </c>
      <c r="M84" t="b">
        <v>0</v>
      </c>
    </row>
    <row r="85" spans="1:13">
      <c r="A85" t="s">
        <v>150</v>
      </c>
      <c r="B85" t="s">
        <v>56</v>
      </c>
      <c r="C85">
        <v>323</v>
      </c>
      <c r="D85">
        <f t="shared" ca="1" si="6"/>
        <v>0.45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 t="s">
        <v>72</v>
      </c>
      <c r="M85" t="b">
        <v>0</v>
      </c>
    </row>
    <row r="86" spans="1:13">
      <c r="A86" t="s">
        <v>151</v>
      </c>
      <c r="B86" t="s">
        <v>56</v>
      </c>
      <c r="C86">
        <v>322</v>
      </c>
      <c r="D86">
        <f t="shared" ca="1" si="6"/>
        <v>5.37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 t="s">
        <v>72</v>
      </c>
      <c r="M86" t="b">
        <v>0</v>
      </c>
    </row>
    <row r="87" spans="1:13">
      <c r="A87" t="s">
        <v>152</v>
      </c>
      <c r="B87" t="s">
        <v>56</v>
      </c>
      <c r="C87">
        <v>318</v>
      </c>
      <c r="D87">
        <f t="shared" ca="1" si="6"/>
        <v>7.08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 t="s">
        <v>72</v>
      </c>
      <c r="M87" t="b">
        <v>0</v>
      </c>
    </row>
    <row r="88" spans="1:13">
      <c r="A88" t="s">
        <v>153</v>
      </c>
      <c r="B88" t="s">
        <v>56</v>
      </c>
      <c r="C88">
        <v>310</v>
      </c>
      <c r="D88">
        <f t="shared" ca="1" si="6"/>
        <v>6.71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 t="s">
        <v>72</v>
      </c>
      <c r="M88" t="b">
        <v>0</v>
      </c>
    </row>
    <row r="89" spans="1:13">
      <c r="A89" t="s">
        <v>154</v>
      </c>
      <c r="B89" t="s">
        <v>56</v>
      </c>
      <c r="C89">
        <v>303</v>
      </c>
      <c r="D89">
        <f t="shared" ca="1" si="6"/>
        <v>0.34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 t="s">
        <v>72</v>
      </c>
      <c r="M89" t="b">
        <v>0</v>
      </c>
    </row>
    <row r="90" spans="1:13">
      <c r="A90" t="s">
        <v>155</v>
      </c>
      <c r="B90" t="s">
        <v>56</v>
      </c>
      <c r="C90">
        <v>303</v>
      </c>
      <c r="D90">
        <f t="shared" ca="1" si="6"/>
        <v>8.41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 t="s">
        <v>72</v>
      </c>
      <c r="M90" t="b">
        <v>0</v>
      </c>
    </row>
    <row r="91" spans="1:13">
      <c r="A91" t="s">
        <v>156</v>
      </c>
      <c r="B91" t="s">
        <v>56</v>
      </c>
      <c r="C91">
        <v>293</v>
      </c>
      <c r="D91">
        <f t="shared" ca="1" si="6"/>
        <v>6.24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 t="s">
        <v>72</v>
      </c>
      <c r="M91" t="b">
        <v>0</v>
      </c>
    </row>
    <row r="92" spans="1:13">
      <c r="A92" t="s">
        <v>157</v>
      </c>
      <c r="B92" t="s">
        <v>56</v>
      </c>
      <c r="C92">
        <v>284</v>
      </c>
      <c r="D92">
        <f t="shared" ca="1" si="6"/>
        <v>9.5399999999999991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 t="s">
        <v>72</v>
      </c>
      <c r="M92" t="b">
        <v>0</v>
      </c>
    </row>
    <row r="93" spans="1:13">
      <c r="A93" t="s">
        <v>158</v>
      </c>
      <c r="B93" t="s">
        <v>56</v>
      </c>
      <c r="C93">
        <v>283</v>
      </c>
      <c r="D93">
        <f t="shared" ca="1" si="6"/>
        <v>2.84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 t="s">
        <v>72</v>
      </c>
      <c r="M93" t="b">
        <v>0</v>
      </c>
    </row>
    <row r="94" spans="1:13">
      <c r="A94" t="s">
        <v>159</v>
      </c>
      <c r="B94" t="s">
        <v>56</v>
      </c>
      <c r="C94">
        <v>282</v>
      </c>
      <c r="D94">
        <f t="shared" ca="1" si="6"/>
        <v>7.1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 t="s">
        <v>72</v>
      </c>
      <c r="M94" t="b">
        <v>0</v>
      </c>
    </row>
    <row r="95" spans="1:13">
      <c r="A95" t="s">
        <v>160</v>
      </c>
      <c r="B95" t="s">
        <v>56</v>
      </c>
      <c r="C95">
        <v>282</v>
      </c>
      <c r="D95">
        <f t="shared" ca="1" si="6"/>
        <v>8.84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 t="s">
        <v>72</v>
      </c>
      <c r="M95" t="b">
        <v>0</v>
      </c>
    </row>
    <row r="96" spans="1:13">
      <c r="A96" t="s">
        <v>161</v>
      </c>
      <c r="B96" t="s">
        <v>56</v>
      </c>
      <c r="C96">
        <v>280</v>
      </c>
      <c r="D96">
        <f t="shared" ca="1" si="6"/>
        <v>5.6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 t="s">
        <v>72</v>
      </c>
      <c r="M96" t="b">
        <v>0</v>
      </c>
    </row>
    <row r="97" spans="1:13">
      <c r="A97" t="s">
        <v>162</v>
      </c>
      <c r="B97" t="s">
        <v>57</v>
      </c>
      <c r="C97">
        <v>255</v>
      </c>
      <c r="D97">
        <f t="shared" ca="1" si="6"/>
        <v>7.73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 t="s">
        <v>72</v>
      </c>
      <c r="M97" t="b">
        <v>0</v>
      </c>
    </row>
    <row r="98" spans="1:13">
      <c r="A98" t="s">
        <v>163</v>
      </c>
      <c r="B98" t="s">
        <v>56</v>
      </c>
      <c r="C98">
        <v>249</v>
      </c>
      <c r="D98">
        <f t="shared" ref="D98:D161" ca="1" si="7">ROUND(RAND()*10,2)</f>
        <v>6.65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 t="s">
        <v>72</v>
      </c>
      <c r="M98" t="b">
        <v>0</v>
      </c>
    </row>
    <row r="99" spans="1:13">
      <c r="A99" t="s">
        <v>164</v>
      </c>
      <c r="B99" t="s">
        <v>56</v>
      </c>
      <c r="C99">
        <v>249</v>
      </c>
      <c r="D99">
        <f t="shared" ca="1" si="7"/>
        <v>9.4700000000000006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 t="s">
        <v>72</v>
      </c>
      <c r="M99" t="b">
        <v>0</v>
      </c>
    </row>
    <row r="100" spans="1:13">
      <c r="A100" t="s">
        <v>165</v>
      </c>
      <c r="B100" t="s">
        <v>56</v>
      </c>
      <c r="C100">
        <v>211</v>
      </c>
      <c r="D100">
        <f t="shared" ca="1" si="7"/>
        <v>2.46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 t="s">
        <v>72</v>
      </c>
      <c r="M100" t="b">
        <v>0</v>
      </c>
    </row>
    <row r="101" spans="1:13">
      <c r="A101" t="s">
        <v>166</v>
      </c>
      <c r="B101" t="s">
        <v>56</v>
      </c>
      <c r="C101">
        <v>202.5</v>
      </c>
      <c r="D101">
        <f t="shared" ca="1" si="7"/>
        <v>3.05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 t="s">
        <v>72</v>
      </c>
      <c r="M101" t="b">
        <v>0</v>
      </c>
    </row>
    <row r="102" spans="1:13">
      <c r="A102" t="s">
        <v>167</v>
      </c>
      <c r="B102" t="s">
        <v>56</v>
      </c>
      <c r="C102">
        <v>202.5</v>
      </c>
      <c r="D102">
        <f t="shared" ca="1" si="7"/>
        <v>9.6199999999999992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 t="s">
        <v>72</v>
      </c>
      <c r="M102" t="b">
        <v>0</v>
      </c>
    </row>
    <row r="103" spans="1:13">
      <c r="A103" t="s">
        <v>168</v>
      </c>
      <c r="B103" t="s">
        <v>56</v>
      </c>
      <c r="C103">
        <v>194</v>
      </c>
      <c r="D103">
        <f t="shared" ca="1" si="7"/>
        <v>3.18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 t="s">
        <v>72</v>
      </c>
      <c r="M103" t="b">
        <v>0</v>
      </c>
    </row>
    <row r="104" spans="1:13">
      <c r="A104" t="s">
        <v>169</v>
      </c>
      <c r="B104" t="s">
        <v>56</v>
      </c>
      <c r="C104">
        <v>186</v>
      </c>
      <c r="D104">
        <f t="shared" ca="1" si="7"/>
        <v>6.97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 t="s">
        <v>72</v>
      </c>
      <c r="M104" t="b">
        <v>0</v>
      </c>
    </row>
    <row r="105" spans="1:13">
      <c r="A105" t="s">
        <v>170</v>
      </c>
      <c r="B105" t="s">
        <v>56</v>
      </c>
      <c r="C105">
        <v>179</v>
      </c>
      <c r="D105">
        <f t="shared" ca="1" si="7"/>
        <v>7.03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 t="s">
        <v>72</v>
      </c>
      <c r="M105" t="b">
        <v>0</v>
      </c>
    </row>
    <row r="106" spans="1:13">
      <c r="A106" t="s">
        <v>171</v>
      </c>
      <c r="B106" t="s">
        <v>56</v>
      </c>
      <c r="C106">
        <v>169.32</v>
      </c>
      <c r="D106">
        <f t="shared" ca="1" si="7"/>
        <v>6.28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 t="s">
        <v>72</v>
      </c>
      <c r="M106" t="b">
        <v>0</v>
      </c>
    </row>
    <row r="107" spans="1:13">
      <c r="A107" t="s">
        <v>172</v>
      </c>
      <c r="B107" t="s">
        <v>56</v>
      </c>
      <c r="C107">
        <v>152</v>
      </c>
      <c r="D107">
        <f t="shared" ca="1" si="7"/>
        <v>6.43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 t="s">
        <v>72</v>
      </c>
      <c r="M107" t="b">
        <v>0</v>
      </c>
    </row>
    <row r="108" spans="1:13">
      <c r="A108" t="s">
        <v>173</v>
      </c>
      <c r="B108" t="s">
        <v>56</v>
      </c>
      <c r="C108">
        <v>152</v>
      </c>
      <c r="D108">
        <f t="shared" ca="1" si="7"/>
        <v>6.46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 t="s">
        <v>72</v>
      </c>
      <c r="M108" t="b">
        <v>0</v>
      </c>
    </row>
    <row r="109" spans="1:13">
      <c r="A109" t="s">
        <v>174</v>
      </c>
      <c r="B109" t="s">
        <v>56</v>
      </c>
      <c r="C109">
        <v>149</v>
      </c>
      <c r="D109">
        <f t="shared" ca="1" si="7"/>
        <v>6.82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 t="s">
        <v>72</v>
      </c>
      <c r="M109" t="b">
        <v>0</v>
      </c>
    </row>
    <row r="110" spans="1:13">
      <c r="A110" t="s">
        <v>175</v>
      </c>
      <c r="B110" t="s">
        <v>56</v>
      </c>
      <c r="C110">
        <v>148</v>
      </c>
      <c r="D110">
        <f t="shared" ca="1" si="7"/>
        <v>2.31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 t="s">
        <v>72</v>
      </c>
      <c r="M110" t="b">
        <v>0</v>
      </c>
    </row>
    <row r="111" spans="1:13">
      <c r="A111" t="s">
        <v>176</v>
      </c>
      <c r="B111" t="s">
        <v>56</v>
      </c>
      <c r="C111">
        <v>138.5</v>
      </c>
      <c r="D111">
        <f t="shared" ca="1" si="7"/>
        <v>0.49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 t="s">
        <v>72</v>
      </c>
      <c r="M111" t="b">
        <v>0</v>
      </c>
    </row>
    <row r="112" spans="1:13">
      <c r="A112" t="s">
        <v>177</v>
      </c>
      <c r="B112" t="s">
        <v>56</v>
      </c>
      <c r="C112">
        <v>138.5</v>
      </c>
      <c r="D112">
        <f t="shared" ca="1" si="7"/>
        <v>5.09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 t="s">
        <v>72</v>
      </c>
      <c r="M112" t="b">
        <v>0</v>
      </c>
    </row>
    <row r="113" spans="1:13">
      <c r="A113" t="s">
        <v>178</v>
      </c>
      <c r="B113" t="s">
        <v>56</v>
      </c>
      <c r="C113">
        <v>137</v>
      </c>
      <c r="D113">
        <f t="shared" ca="1" si="7"/>
        <v>2.36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 t="s">
        <v>72</v>
      </c>
      <c r="M113" t="b">
        <v>0</v>
      </c>
    </row>
    <row r="114" spans="1:13">
      <c r="A114" t="s">
        <v>179</v>
      </c>
      <c r="B114" t="s">
        <v>56</v>
      </c>
      <c r="C114">
        <v>136</v>
      </c>
      <c r="D114">
        <f t="shared" ca="1" si="7"/>
        <v>1.18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 t="s">
        <v>72</v>
      </c>
      <c r="M114" t="b">
        <v>0</v>
      </c>
    </row>
    <row r="115" spans="1:13">
      <c r="A115" t="s">
        <v>180</v>
      </c>
      <c r="B115" t="s">
        <v>56</v>
      </c>
      <c r="C115">
        <v>136</v>
      </c>
      <c r="D115">
        <f t="shared" ca="1" si="7"/>
        <v>8.73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 t="s">
        <v>72</v>
      </c>
      <c r="M115" t="b">
        <v>0</v>
      </c>
    </row>
    <row r="116" spans="1:13">
      <c r="A116" t="s">
        <v>181</v>
      </c>
      <c r="B116" t="s">
        <v>56</v>
      </c>
      <c r="C116">
        <v>133</v>
      </c>
      <c r="D116">
        <f t="shared" ca="1" si="7"/>
        <v>2.29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 t="s">
        <v>72</v>
      </c>
      <c r="M116" t="b">
        <v>0</v>
      </c>
    </row>
    <row r="117" spans="1:13">
      <c r="A117" t="s">
        <v>182</v>
      </c>
      <c r="B117" t="s">
        <v>56</v>
      </c>
      <c r="C117">
        <v>133</v>
      </c>
      <c r="D117">
        <f t="shared" ca="1" si="7"/>
        <v>7.01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 t="s">
        <v>72</v>
      </c>
      <c r="M117" t="b">
        <v>0</v>
      </c>
    </row>
    <row r="118" spans="1:13">
      <c r="A118" t="s">
        <v>183</v>
      </c>
      <c r="B118" t="s">
        <v>54</v>
      </c>
      <c r="C118">
        <v>132</v>
      </c>
      <c r="D118">
        <f t="shared" ca="1" si="7"/>
        <v>7.22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 t="s">
        <v>72</v>
      </c>
      <c r="M118" t="b">
        <v>0</v>
      </c>
    </row>
    <row r="119" spans="1:13">
      <c r="A119" t="s">
        <v>184</v>
      </c>
      <c r="B119" t="s">
        <v>56</v>
      </c>
      <c r="C119">
        <v>130</v>
      </c>
      <c r="D119">
        <f t="shared" ca="1" si="7"/>
        <v>7.0000000000000007E-2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 t="s">
        <v>72</v>
      </c>
      <c r="M119" t="b">
        <v>0</v>
      </c>
    </row>
    <row r="120" spans="1:13">
      <c r="A120" t="s">
        <v>185</v>
      </c>
      <c r="B120" t="s">
        <v>56</v>
      </c>
      <c r="C120">
        <v>129</v>
      </c>
      <c r="D120">
        <f t="shared" ca="1" si="7"/>
        <v>7.58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 t="s">
        <v>72</v>
      </c>
      <c r="M120" t="b">
        <v>0</v>
      </c>
    </row>
    <row r="121" spans="1:13">
      <c r="A121" t="s">
        <v>186</v>
      </c>
      <c r="B121" t="s">
        <v>56</v>
      </c>
      <c r="C121">
        <v>127</v>
      </c>
      <c r="D121">
        <f t="shared" ca="1" si="7"/>
        <v>1.78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 t="s">
        <v>72</v>
      </c>
      <c r="M121" t="b">
        <v>0</v>
      </c>
    </row>
    <row r="122" spans="1:13">
      <c r="A122" t="s">
        <v>187</v>
      </c>
      <c r="B122" t="s">
        <v>56</v>
      </c>
      <c r="C122">
        <v>125</v>
      </c>
      <c r="D122">
        <f t="shared" ca="1" si="7"/>
        <v>0.6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 t="s">
        <v>72</v>
      </c>
      <c r="M122" t="b">
        <v>0</v>
      </c>
    </row>
    <row r="123" spans="1:13">
      <c r="A123" t="s">
        <v>188</v>
      </c>
      <c r="B123" t="s">
        <v>56</v>
      </c>
      <c r="C123">
        <v>125</v>
      </c>
      <c r="D123">
        <f t="shared" ca="1" si="7"/>
        <v>3.89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 t="s">
        <v>72</v>
      </c>
      <c r="M123" t="b">
        <v>0</v>
      </c>
    </row>
    <row r="124" spans="1:13">
      <c r="A124" t="s">
        <v>189</v>
      </c>
      <c r="B124" t="s">
        <v>56</v>
      </c>
      <c r="C124">
        <v>124</v>
      </c>
      <c r="D124">
        <f t="shared" ca="1" si="7"/>
        <v>0.98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 t="s">
        <v>72</v>
      </c>
      <c r="M124" t="b">
        <v>0</v>
      </c>
    </row>
    <row r="125" spans="1:13">
      <c r="A125" t="s">
        <v>190</v>
      </c>
      <c r="B125" t="s">
        <v>56</v>
      </c>
      <c r="C125">
        <v>123</v>
      </c>
      <c r="D125">
        <f t="shared" ca="1" si="7"/>
        <v>5.9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 t="s">
        <v>72</v>
      </c>
      <c r="M125" t="b">
        <v>0</v>
      </c>
    </row>
    <row r="126" spans="1:13">
      <c r="A126" t="s">
        <v>191</v>
      </c>
      <c r="B126" t="s">
        <v>56</v>
      </c>
      <c r="C126">
        <v>119</v>
      </c>
      <c r="D126">
        <f t="shared" ca="1" si="7"/>
        <v>9.5399999999999991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 t="s">
        <v>72</v>
      </c>
      <c r="M126" t="b">
        <v>0</v>
      </c>
    </row>
    <row r="127" spans="1:13">
      <c r="A127" t="s">
        <v>192</v>
      </c>
      <c r="B127" t="s">
        <v>56</v>
      </c>
      <c r="C127">
        <v>113</v>
      </c>
      <c r="D127">
        <f t="shared" ca="1" si="7"/>
        <v>7.86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 t="s">
        <v>72</v>
      </c>
      <c r="M127" t="b">
        <v>0</v>
      </c>
    </row>
    <row r="128" spans="1:13">
      <c r="A128" t="s">
        <v>193</v>
      </c>
      <c r="B128" t="s">
        <v>56</v>
      </c>
      <c r="C128">
        <v>110</v>
      </c>
      <c r="D128">
        <f t="shared" ca="1" si="7"/>
        <v>5.27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 t="s">
        <v>72</v>
      </c>
      <c r="M128" t="b">
        <v>0</v>
      </c>
    </row>
    <row r="129" spans="1:13">
      <c r="A129" t="s">
        <v>194</v>
      </c>
      <c r="B129" t="s">
        <v>56</v>
      </c>
      <c r="C129">
        <v>106</v>
      </c>
      <c r="D129">
        <f t="shared" ca="1" si="7"/>
        <v>3.35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 t="s">
        <v>72</v>
      </c>
      <c r="M129" t="b">
        <v>0</v>
      </c>
    </row>
    <row r="130" spans="1:13">
      <c r="A130" t="s">
        <v>195</v>
      </c>
      <c r="B130" t="s">
        <v>56</v>
      </c>
      <c r="C130">
        <v>103</v>
      </c>
      <c r="D130">
        <f t="shared" ca="1" si="7"/>
        <v>2.3199999999999998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 t="s">
        <v>72</v>
      </c>
      <c r="M130" t="b">
        <v>0</v>
      </c>
    </row>
    <row r="131" spans="1:13">
      <c r="A131" t="s">
        <v>196</v>
      </c>
      <c r="B131" t="s">
        <v>56</v>
      </c>
      <c r="C131">
        <v>96</v>
      </c>
      <c r="D131">
        <f t="shared" ca="1" si="7"/>
        <v>9.08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 t="s">
        <v>72</v>
      </c>
      <c r="M131" t="b">
        <v>0</v>
      </c>
    </row>
    <row r="132" spans="1:13">
      <c r="A132" t="s">
        <v>197</v>
      </c>
      <c r="B132" t="s">
        <v>56</v>
      </c>
      <c r="C132">
        <v>95</v>
      </c>
      <c r="D132">
        <f t="shared" ca="1" si="7"/>
        <v>3.98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 t="s">
        <v>72</v>
      </c>
      <c r="M132" t="b">
        <v>0</v>
      </c>
    </row>
    <row r="133" spans="1:13">
      <c r="A133" t="s">
        <v>198</v>
      </c>
      <c r="B133" t="s">
        <v>56</v>
      </c>
      <c r="C133">
        <v>95</v>
      </c>
      <c r="D133">
        <f t="shared" ca="1" si="7"/>
        <v>2.98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 t="s">
        <v>72</v>
      </c>
      <c r="M133" t="b">
        <v>0</v>
      </c>
    </row>
    <row r="134" spans="1:13">
      <c r="A134" t="s">
        <v>199</v>
      </c>
      <c r="B134" t="s">
        <v>56</v>
      </c>
      <c r="C134">
        <v>95</v>
      </c>
      <c r="D134">
        <f t="shared" ca="1" si="7"/>
        <v>4.72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 t="s">
        <v>72</v>
      </c>
      <c r="M134" t="b">
        <v>0</v>
      </c>
    </row>
    <row r="135" spans="1:13">
      <c r="A135" t="s">
        <v>200</v>
      </c>
      <c r="B135" t="s">
        <v>56</v>
      </c>
      <c r="C135">
        <v>93</v>
      </c>
      <c r="D135">
        <f t="shared" ca="1" si="7"/>
        <v>6.1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 t="s">
        <v>72</v>
      </c>
      <c r="M135" t="b">
        <v>0</v>
      </c>
    </row>
    <row r="136" spans="1:13">
      <c r="A136" t="s">
        <v>201</v>
      </c>
      <c r="B136" t="s">
        <v>56</v>
      </c>
      <c r="C136">
        <v>89</v>
      </c>
      <c r="D136">
        <f t="shared" ca="1" si="7"/>
        <v>7.68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 t="s">
        <v>72</v>
      </c>
      <c r="M136" t="b">
        <v>0</v>
      </c>
    </row>
    <row r="137" spans="1:13">
      <c r="A137" t="s">
        <v>202</v>
      </c>
      <c r="B137" t="s">
        <v>56</v>
      </c>
      <c r="C137">
        <v>85</v>
      </c>
      <c r="D137">
        <f t="shared" ca="1" si="7"/>
        <v>7.88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 t="s">
        <v>72</v>
      </c>
      <c r="M137" t="b">
        <v>0</v>
      </c>
    </row>
    <row r="138" spans="1:13">
      <c r="A138" t="s">
        <v>203</v>
      </c>
      <c r="B138" t="s">
        <v>56</v>
      </c>
      <c r="C138">
        <v>1060</v>
      </c>
      <c r="D138">
        <f t="shared" ca="1" si="7"/>
        <v>7.11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 t="s">
        <v>72</v>
      </c>
      <c r="M138" t="b">
        <v>0</v>
      </c>
    </row>
    <row r="139" spans="1:13">
      <c r="A139" t="s">
        <v>204</v>
      </c>
      <c r="B139" t="s">
        <v>56</v>
      </c>
      <c r="C139">
        <v>1060</v>
      </c>
      <c r="D139">
        <f t="shared" ca="1" si="7"/>
        <v>1.67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 t="s">
        <v>72</v>
      </c>
      <c r="M139" t="b">
        <v>0</v>
      </c>
    </row>
    <row r="140" spans="1:13">
      <c r="A140" t="s">
        <v>205</v>
      </c>
      <c r="B140" t="s">
        <v>56</v>
      </c>
      <c r="C140">
        <v>944</v>
      </c>
      <c r="D140">
        <f t="shared" ca="1" si="7"/>
        <v>7.45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 t="s">
        <v>72</v>
      </c>
      <c r="M140" t="b">
        <v>0</v>
      </c>
    </row>
    <row r="141" spans="1:13">
      <c r="A141" t="s">
        <v>206</v>
      </c>
      <c r="B141" t="s">
        <v>56</v>
      </c>
      <c r="C141">
        <v>875</v>
      </c>
      <c r="D141">
        <f t="shared" ca="1" si="7"/>
        <v>5.51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 t="s">
        <v>72</v>
      </c>
      <c r="M141" t="b">
        <v>0</v>
      </c>
    </row>
    <row r="142" spans="1:13">
      <c r="A142" t="s">
        <v>207</v>
      </c>
      <c r="B142" t="s">
        <v>56</v>
      </c>
      <c r="C142">
        <v>875</v>
      </c>
      <c r="D142">
        <f t="shared" ca="1" si="7"/>
        <v>2.0299999999999998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 t="s">
        <v>72</v>
      </c>
      <c r="M142" t="b">
        <v>0</v>
      </c>
    </row>
    <row r="143" spans="1:13">
      <c r="A143" t="s">
        <v>208</v>
      </c>
      <c r="B143" t="s">
        <v>56</v>
      </c>
      <c r="C143">
        <v>857</v>
      </c>
      <c r="D143">
        <f t="shared" ca="1" si="7"/>
        <v>1.89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 t="s">
        <v>72</v>
      </c>
      <c r="M143" t="b">
        <v>0</v>
      </c>
    </row>
    <row r="144" spans="1:13">
      <c r="A144" t="s">
        <v>209</v>
      </c>
      <c r="B144" t="s">
        <v>56</v>
      </c>
      <c r="C144">
        <v>750</v>
      </c>
      <c r="D144">
        <f t="shared" ca="1" si="7"/>
        <v>2.5499999999999998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 t="s">
        <v>72</v>
      </c>
      <c r="M144" t="b">
        <v>0</v>
      </c>
    </row>
    <row r="145" spans="1:13">
      <c r="A145" t="s">
        <v>210</v>
      </c>
      <c r="B145" t="s">
        <v>56</v>
      </c>
      <c r="C145">
        <v>750</v>
      </c>
      <c r="D145">
        <f t="shared" ca="1" si="7"/>
        <v>2.84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 t="s">
        <v>72</v>
      </c>
      <c r="M145" t="b">
        <v>0</v>
      </c>
    </row>
    <row r="146" spans="1:13">
      <c r="A146" t="s">
        <v>211</v>
      </c>
      <c r="B146" t="s">
        <v>56</v>
      </c>
      <c r="C146">
        <v>663</v>
      </c>
      <c r="D146">
        <f t="shared" ca="1" si="7"/>
        <v>3.32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 t="s">
        <v>72</v>
      </c>
      <c r="M146" t="b">
        <v>0</v>
      </c>
    </row>
    <row r="147" spans="1:13">
      <c r="A147" t="s">
        <v>212</v>
      </c>
      <c r="B147" t="s">
        <v>56</v>
      </c>
      <c r="C147">
        <v>656</v>
      </c>
      <c r="D147">
        <f t="shared" ca="1" si="7"/>
        <v>4.62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 t="s">
        <v>72</v>
      </c>
      <c r="M147" t="b">
        <v>0</v>
      </c>
    </row>
    <row r="148" spans="1:13">
      <c r="A148" t="s">
        <v>213</v>
      </c>
      <c r="B148" t="s">
        <v>56</v>
      </c>
      <c r="C148">
        <v>648</v>
      </c>
      <c r="D148">
        <f t="shared" ca="1" si="7"/>
        <v>9.6199999999999992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 t="s">
        <v>72</v>
      </c>
      <c r="M148" t="b">
        <v>0</v>
      </c>
    </row>
    <row r="149" spans="1:13">
      <c r="A149" t="s">
        <v>214</v>
      </c>
      <c r="B149" t="s">
        <v>56</v>
      </c>
      <c r="C149">
        <v>640</v>
      </c>
      <c r="D149">
        <f t="shared" ca="1" si="7"/>
        <v>0.28000000000000003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 t="s">
        <v>72</v>
      </c>
      <c r="M149" t="b">
        <v>0</v>
      </c>
    </row>
    <row r="150" spans="1:13">
      <c r="A150" t="s">
        <v>215</v>
      </c>
      <c r="B150" t="s">
        <v>56</v>
      </c>
      <c r="C150">
        <v>628</v>
      </c>
      <c r="D150">
        <f t="shared" ca="1" si="7"/>
        <v>7.52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 t="s">
        <v>72</v>
      </c>
      <c r="M150" t="b">
        <v>0</v>
      </c>
    </row>
    <row r="151" spans="1:13">
      <c r="A151" t="s">
        <v>216</v>
      </c>
      <c r="B151" t="s">
        <v>56</v>
      </c>
      <c r="C151">
        <v>607</v>
      </c>
      <c r="D151">
        <f t="shared" ca="1" si="7"/>
        <v>3.37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 t="s">
        <v>72</v>
      </c>
      <c r="M151" t="b">
        <v>0</v>
      </c>
    </row>
    <row r="152" spans="1:13">
      <c r="A152" t="s">
        <v>217</v>
      </c>
      <c r="B152" t="s">
        <v>56</v>
      </c>
      <c r="C152">
        <v>604</v>
      </c>
      <c r="D152">
        <f t="shared" ca="1" si="7"/>
        <v>0.39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 t="s">
        <v>72</v>
      </c>
      <c r="M152" t="b">
        <v>0</v>
      </c>
    </row>
    <row r="153" spans="1:13">
      <c r="A153" t="s">
        <v>218</v>
      </c>
      <c r="B153" t="s">
        <v>56</v>
      </c>
      <c r="C153">
        <v>465</v>
      </c>
      <c r="D153">
        <f t="shared" ca="1" si="7"/>
        <v>4.3899999999999997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 t="s">
        <v>72</v>
      </c>
      <c r="M153" t="b">
        <v>0</v>
      </c>
    </row>
    <row r="154" spans="1:13">
      <c r="A154" t="s">
        <v>219</v>
      </c>
      <c r="B154" t="s">
        <v>56</v>
      </c>
      <c r="C154">
        <v>465</v>
      </c>
      <c r="D154">
        <f t="shared" ca="1" si="7"/>
        <v>4.54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 t="s">
        <v>72</v>
      </c>
      <c r="M154" t="b">
        <v>0</v>
      </c>
    </row>
    <row r="155" spans="1:13">
      <c r="A155" t="s">
        <v>220</v>
      </c>
      <c r="B155" t="s">
        <v>56</v>
      </c>
      <c r="C155">
        <v>465</v>
      </c>
      <c r="D155">
        <f t="shared" ca="1" si="7"/>
        <v>8.26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 t="s">
        <v>72</v>
      </c>
      <c r="M155" t="b">
        <v>0</v>
      </c>
    </row>
    <row r="156" spans="1:13">
      <c r="A156" t="s">
        <v>221</v>
      </c>
      <c r="B156" t="s">
        <v>56</v>
      </c>
      <c r="C156">
        <v>465</v>
      </c>
      <c r="D156">
        <f t="shared" ca="1" si="7"/>
        <v>0.19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 t="s">
        <v>72</v>
      </c>
      <c r="M156" t="b">
        <v>0</v>
      </c>
    </row>
    <row r="157" spans="1:13">
      <c r="A157" t="s">
        <v>222</v>
      </c>
      <c r="B157" t="s">
        <v>56</v>
      </c>
      <c r="C157">
        <v>465</v>
      </c>
      <c r="D157">
        <f t="shared" ca="1" si="7"/>
        <v>1.74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 t="s">
        <v>72</v>
      </c>
      <c r="M157" t="b">
        <v>0</v>
      </c>
    </row>
    <row r="158" spans="1:13">
      <c r="A158" t="s">
        <v>223</v>
      </c>
      <c r="B158" t="s">
        <v>56</v>
      </c>
      <c r="C158">
        <v>465</v>
      </c>
      <c r="D158">
        <f t="shared" ca="1" si="7"/>
        <v>5.96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 t="s">
        <v>72</v>
      </c>
      <c r="M158" t="b">
        <v>0</v>
      </c>
    </row>
    <row r="159" spans="1:13">
      <c r="A159" t="s">
        <v>224</v>
      </c>
      <c r="B159" t="s">
        <v>56</v>
      </c>
      <c r="C159">
        <v>465</v>
      </c>
      <c r="D159">
        <f t="shared" ca="1" si="7"/>
        <v>8.18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 t="s">
        <v>72</v>
      </c>
      <c r="M159" t="b">
        <v>0</v>
      </c>
    </row>
    <row r="160" spans="1:13">
      <c r="A160" t="s">
        <v>225</v>
      </c>
      <c r="B160" t="s">
        <v>56</v>
      </c>
      <c r="C160">
        <v>465</v>
      </c>
      <c r="D160">
        <f t="shared" ca="1" si="7"/>
        <v>0.06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 t="s">
        <v>72</v>
      </c>
      <c r="M160" t="b">
        <v>0</v>
      </c>
    </row>
    <row r="161" spans="1:13">
      <c r="A161" t="s">
        <v>226</v>
      </c>
      <c r="B161" t="s">
        <v>56</v>
      </c>
      <c r="C161">
        <v>450</v>
      </c>
      <c r="D161">
        <f t="shared" ca="1" si="7"/>
        <v>6.91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 t="s">
        <v>72</v>
      </c>
      <c r="M161" t="b">
        <v>0</v>
      </c>
    </row>
    <row r="162" spans="1:13">
      <c r="A162" t="s">
        <v>227</v>
      </c>
      <c r="B162" t="s">
        <v>56</v>
      </c>
      <c r="C162">
        <v>450</v>
      </c>
      <c r="D162">
        <f t="shared" ref="D162:D192" ca="1" si="8">ROUND(RAND()*10,2)</f>
        <v>9.98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 t="s">
        <v>72</v>
      </c>
      <c r="M162" t="b">
        <v>0</v>
      </c>
    </row>
    <row r="163" spans="1:13">
      <c r="A163" t="s">
        <v>228</v>
      </c>
      <c r="B163" t="s">
        <v>56</v>
      </c>
      <c r="C163">
        <v>352</v>
      </c>
      <c r="D163">
        <f t="shared" ca="1" si="8"/>
        <v>2.4500000000000002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 t="s">
        <v>72</v>
      </c>
      <c r="M163" t="b">
        <v>0</v>
      </c>
    </row>
    <row r="164" spans="1:13">
      <c r="A164" t="s">
        <v>229</v>
      </c>
      <c r="B164" t="s">
        <v>56</v>
      </c>
      <c r="C164">
        <v>321</v>
      </c>
      <c r="D164">
        <f t="shared" ca="1" si="8"/>
        <v>3.15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 t="s">
        <v>72</v>
      </c>
      <c r="M164" t="b">
        <v>0</v>
      </c>
    </row>
    <row r="165" spans="1:13">
      <c r="A165" t="s">
        <v>230</v>
      </c>
      <c r="B165" t="s">
        <v>56</v>
      </c>
      <c r="C165">
        <v>321</v>
      </c>
      <c r="D165">
        <f t="shared" ca="1" si="8"/>
        <v>0.53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 t="s">
        <v>72</v>
      </c>
      <c r="M165" t="b">
        <v>0</v>
      </c>
    </row>
    <row r="166" spans="1:13">
      <c r="A166" t="s">
        <v>231</v>
      </c>
      <c r="B166" t="s">
        <v>56</v>
      </c>
      <c r="C166">
        <v>299</v>
      </c>
      <c r="D166">
        <f t="shared" ca="1" si="8"/>
        <v>3.61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 t="s">
        <v>72</v>
      </c>
      <c r="M166" t="b">
        <v>0</v>
      </c>
    </row>
    <row r="167" spans="1:13">
      <c r="A167" t="s">
        <v>232</v>
      </c>
      <c r="B167" t="s">
        <v>56</v>
      </c>
      <c r="C167">
        <v>297</v>
      </c>
      <c r="D167">
        <f t="shared" ca="1" si="8"/>
        <v>6.68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 t="s">
        <v>72</v>
      </c>
      <c r="M167" t="b">
        <v>0</v>
      </c>
    </row>
    <row r="168" spans="1:13">
      <c r="A168" t="s">
        <v>233</v>
      </c>
      <c r="B168" t="s">
        <v>56</v>
      </c>
      <c r="C168">
        <v>295</v>
      </c>
      <c r="D168">
        <f t="shared" ca="1" si="8"/>
        <v>6.04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 t="s">
        <v>72</v>
      </c>
      <c r="M168" t="b">
        <v>0</v>
      </c>
    </row>
    <row r="169" spans="1:13">
      <c r="A169" t="s">
        <v>234</v>
      </c>
      <c r="B169" t="s">
        <v>56</v>
      </c>
      <c r="C169">
        <v>295</v>
      </c>
      <c r="D169">
        <f t="shared" ca="1" si="8"/>
        <v>1.29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 t="s">
        <v>72</v>
      </c>
      <c r="M169" t="b">
        <v>0</v>
      </c>
    </row>
    <row r="170" spans="1:13">
      <c r="A170" t="s">
        <v>235</v>
      </c>
      <c r="B170" t="s">
        <v>56</v>
      </c>
      <c r="C170">
        <v>294</v>
      </c>
      <c r="D170">
        <f t="shared" ca="1" si="8"/>
        <v>2.91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 t="s">
        <v>72</v>
      </c>
      <c r="M170" t="b">
        <v>0</v>
      </c>
    </row>
    <row r="171" spans="1:13">
      <c r="A171" t="s">
        <v>236</v>
      </c>
      <c r="B171" t="s">
        <v>56</v>
      </c>
      <c r="C171">
        <v>294</v>
      </c>
      <c r="D171">
        <f t="shared" ca="1" si="8"/>
        <v>9.83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 t="s">
        <v>72</v>
      </c>
      <c r="M171" t="b">
        <v>0</v>
      </c>
    </row>
    <row r="172" spans="1:13">
      <c r="A172" t="s">
        <v>237</v>
      </c>
      <c r="B172" t="s">
        <v>56</v>
      </c>
      <c r="C172">
        <v>292</v>
      </c>
      <c r="D172">
        <f t="shared" ca="1" si="8"/>
        <v>1.04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 t="s">
        <v>72</v>
      </c>
      <c r="M172" t="b">
        <v>0</v>
      </c>
    </row>
    <row r="173" spans="1:13">
      <c r="A173" t="s">
        <v>238</v>
      </c>
      <c r="B173" t="s">
        <v>56</v>
      </c>
      <c r="C173">
        <v>284</v>
      </c>
      <c r="D173">
        <f t="shared" ca="1" si="8"/>
        <v>0.56999999999999995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 t="s">
        <v>72</v>
      </c>
      <c r="M173" t="b">
        <v>0</v>
      </c>
    </row>
    <row r="174" spans="1:13">
      <c r="A174" t="s">
        <v>239</v>
      </c>
      <c r="B174" t="s">
        <v>56</v>
      </c>
      <c r="C174">
        <v>278</v>
      </c>
      <c r="D174">
        <f t="shared" ca="1" si="8"/>
        <v>1.1100000000000001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 t="s">
        <v>72</v>
      </c>
      <c r="M174" t="b">
        <v>0</v>
      </c>
    </row>
    <row r="175" spans="1:13">
      <c r="A175" t="s">
        <v>240</v>
      </c>
      <c r="B175" t="s">
        <v>56</v>
      </c>
      <c r="C175">
        <v>176</v>
      </c>
      <c r="D175">
        <f t="shared" ca="1" si="8"/>
        <v>4.53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 t="s">
        <v>72</v>
      </c>
      <c r="M175" t="b">
        <v>0</v>
      </c>
    </row>
    <row r="176" spans="1:13">
      <c r="A176" t="s">
        <v>241</v>
      </c>
      <c r="B176" t="s">
        <v>56</v>
      </c>
      <c r="C176">
        <v>138</v>
      </c>
      <c r="D176">
        <f t="shared" ca="1" si="8"/>
        <v>9.75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 t="s">
        <v>72</v>
      </c>
      <c r="M176" t="b">
        <v>0</v>
      </c>
    </row>
    <row r="177" spans="1:13">
      <c r="A177" t="s">
        <v>242</v>
      </c>
      <c r="B177" t="s">
        <v>56</v>
      </c>
      <c r="C177">
        <v>136</v>
      </c>
      <c r="D177">
        <f t="shared" ca="1" si="8"/>
        <v>6.2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 t="s">
        <v>72</v>
      </c>
      <c r="M177" t="b">
        <v>0</v>
      </c>
    </row>
    <row r="178" spans="1:13">
      <c r="A178" t="s">
        <v>243</v>
      </c>
      <c r="B178" t="s">
        <v>56</v>
      </c>
      <c r="C178">
        <v>135</v>
      </c>
      <c r="D178">
        <f t="shared" ca="1" si="8"/>
        <v>1.94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 t="s">
        <v>72</v>
      </c>
      <c r="M178" t="b">
        <v>0</v>
      </c>
    </row>
    <row r="179" spans="1:13">
      <c r="A179" t="s">
        <v>244</v>
      </c>
      <c r="B179" t="s">
        <v>56</v>
      </c>
      <c r="C179">
        <v>135</v>
      </c>
      <c r="D179">
        <f t="shared" ca="1" si="8"/>
        <v>0.19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 t="s">
        <v>72</v>
      </c>
      <c r="M179" t="b">
        <v>0</v>
      </c>
    </row>
    <row r="180" spans="1:13">
      <c r="A180" t="s">
        <v>245</v>
      </c>
      <c r="B180" t="s">
        <v>56</v>
      </c>
      <c r="C180">
        <v>133</v>
      </c>
      <c r="D180">
        <f t="shared" ca="1" si="8"/>
        <v>5.78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 t="s">
        <v>72</v>
      </c>
      <c r="M180" t="b">
        <v>0</v>
      </c>
    </row>
    <row r="181" spans="1:13">
      <c r="A181" t="s">
        <v>246</v>
      </c>
      <c r="B181" t="s">
        <v>56</v>
      </c>
      <c r="C181">
        <v>132</v>
      </c>
      <c r="D181">
        <f t="shared" ca="1" si="8"/>
        <v>0.87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 t="s">
        <v>72</v>
      </c>
      <c r="M181" t="b">
        <v>0</v>
      </c>
    </row>
    <row r="182" spans="1:13">
      <c r="A182" t="s">
        <v>247</v>
      </c>
      <c r="B182" t="s">
        <v>56</v>
      </c>
      <c r="C182">
        <v>131</v>
      </c>
      <c r="D182">
        <f t="shared" ca="1" si="8"/>
        <v>4.43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 t="s">
        <v>72</v>
      </c>
      <c r="M182" t="b">
        <v>0</v>
      </c>
    </row>
    <row r="183" spans="1:13">
      <c r="A183" t="s">
        <v>248</v>
      </c>
      <c r="B183" t="s">
        <v>56</v>
      </c>
      <c r="C183">
        <v>130</v>
      </c>
      <c r="D183">
        <f t="shared" ca="1" si="8"/>
        <v>8.41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 t="s">
        <v>72</v>
      </c>
      <c r="M183" t="b">
        <v>0</v>
      </c>
    </row>
    <row r="184" spans="1:13">
      <c r="A184" t="s">
        <v>249</v>
      </c>
      <c r="B184" t="s">
        <v>56</v>
      </c>
      <c r="C184">
        <v>130</v>
      </c>
      <c r="D184">
        <f t="shared" ca="1" si="8"/>
        <v>7.06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 t="s">
        <v>72</v>
      </c>
      <c r="M184" t="b">
        <v>0</v>
      </c>
    </row>
    <row r="185" spans="1:13">
      <c r="A185" t="s">
        <v>250</v>
      </c>
      <c r="B185" t="s">
        <v>56</v>
      </c>
      <c r="C185">
        <v>129</v>
      </c>
      <c r="D185">
        <f t="shared" ca="1" si="8"/>
        <v>9.8699999999999992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 t="s">
        <v>72</v>
      </c>
      <c r="M185" t="b">
        <v>0</v>
      </c>
    </row>
    <row r="186" spans="1:13">
      <c r="A186" t="s">
        <v>251</v>
      </c>
      <c r="B186" t="s">
        <v>56</v>
      </c>
      <c r="C186">
        <v>128</v>
      </c>
      <c r="D186">
        <f t="shared" ca="1" si="8"/>
        <v>7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 t="s">
        <v>72</v>
      </c>
      <c r="M186" t="b">
        <v>0</v>
      </c>
    </row>
    <row r="187" spans="1:13">
      <c r="A187" t="s">
        <v>252</v>
      </c>
      <c r="B187" t="s">
        <v>56</v>
      </c>
      <c r="C187">
        <v>125</v>
      </c>
      <c r="D187">
        <f t="shared" ca="1" si="8"/>
        <v>4.8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 t="s">
        <v>72</v>
      </c>
      <c r="M187" t="b">
        <v>0</v>
      </c>
    </row>
    <row r="188" spans="1:13">
      <c r="A188" t="s">
        <v>253</v>
      </c>
      <c r="B188" t="s">
        <v>56</v>
      </c>
      <c r="C188">
        <v>125</v>
      </c>
      <c r="D188">
        <f t="shared" ca="1" si="8"/>
        <v>1.77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 t="s">
        <v>72</v>
      </c>
      <c r="M188" t="b">
        <v>0</v>
      </c>
    </row>
    <row r="189" spans="1:13">
      <c r="A189" t="s">
        <v>254</v>
      </c>
      <c r="B189" t="s">
        <v>56</v>
      </c>
      <c r="C189">
        <v>124</v>
      </c>
      <c r="D189">
        <f t="shared" ca="1" si="8"/>
        <v>9.86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 t="s">
        <v>72</v>
      </c>
      <c r="M189" t="b">
        <v>0</v>
      </c>
    </row>
    <row r="190" spans="1:13">
      <c r="A190" t="s">
        <v>255</v>
      </c>
      <c r="B190" t="s">
        <v>56</v>
      </c>
      <c r="C190">
        <v>123</v>
      </c>
      <c r="D190">
        <f t="shared" ca="1" si="8"/>
        <v>6.45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 t="s">
        <v>72</v>
      </c>
      <c r="M190" t="b">
        <v>0</v>
      </c>
    </row>
    <row r="191" spans="1:13">
      <c r="A191" t="s">
        <v>256</v>
      </c>
      <c r="B191" t="s">
        <v>56</v>
      </c>
      <c r="C191">
        <v>98</v>
      </c>
      <c r="D191">
        <f t="shared" ca="1" si="8"/>
        <v>4.9800000000000004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 t="s">
        <v>72</v>
      </c>
      <c r="M191" t="b">
        <v>0</v>
      </c>
    </row>
    <row r="192" spans="1:13">
      <c r="A192" t="s">
        <v>257</v>
      </c>
      <c r="B192" t="s">
        <v>56</v>
      </c>
      <c r="C192">
        <v>90.8</v>
      </c>
      <c r="D192">
        <f t="shared" ca="1" si="8"/>
        <v>4.21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 t="s">
        <v>72</v>
      </c>
      <c r="M192" t="b">
        <v>0</v>
      </c>
    </row>
    <row r="193" spans="1:13">
      <c r="A193" t="s">
        <v>258</v>
      </c>
      <c r="B193" t="s">
        <v>56</v>
      </c>
      <c r="C193">
        <v>887</v>
      </c>
      <c r="D193">
        <f ca="1">ROUND(RAND()*12,2)</f>
        <v>7.95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 t="s">
        <v>76</v>
      </c>
      <c r="M193" t="b">
        <v>0</v>
      </c>
    </row>
    <row r="194" spans="1:13">
      <c r="A194" t="s">
        <v>259</v>
      </c>
      <c r="B194" t="s">
        <v>57</v>
      </c>
      <c r="C194">
        <v>846</v>
      </c>
      <c r="D194">
        <f t="shared" ref="D194:D257" ca="1" si="9">ROUND(RAND()*12,2)</f>
        <v>3.37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 t="s">
        <v>76</v>
      </c>
      <c r="M194" t="b">
        <v>0</v>
      </c>
    </row>
    <row r="195" spans="1:13">
      <c r="A195" t="s">
        <v>260</v>
      </c>
      <c r="B195" t="s">
        <v>56</v>
      </c>
      <c r="C195">
        <v>800</v>
      </c>
      <c r="D195">
        <f t="shared" ca="1" si="9"/>
        <v>3.44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 t="s">
        <v>76</v>
      </c>
      <c r="M195" t="b">
        <v>0</v>
      </c>
    </row>
    <row r="196" spans="1:13">
      <c r="A196" t="s">
        <v>261</v>
      </c>
      <c r="B196" t="s">
        <v>60</v>
      </c>
      <c r="C196">
        <v>800</v>
      </c>
      <c r="D196">
        <f t="shared" ca="1" si="9"/>
        <v>9.2100000000000009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 t="s">
        <v>76</v>
      </c>
      <c r="M196" t="b">
        <v>0</v>
      </c>
    </row>
    <row r="197" spans="1:13">
      <c r="A197" t="s">
        <v>262</v>
      </c>
      <c r="B197" t="s">
        <v>57</v>
      </c>
      <c r="C197">
        <v>796</v>
      </c>
      <c r="D197">
        <f t="shared" ca="1" si="9"/>
        <v>7.18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 t="s">
        <v>76</v>
      </c>
      <c r="M197" t="b">
        <v>0</v>
      </c>
    </row>
    <row r="198" spans="1:13">
      <c r="A198" t="s">
        <v>263</v>
      </c>
      <c r="B198" t="s">
        <v>56</v>
      </c>
      <c r="C198">
        <v>640</v>
      </c>
      <c r="D198">
        <f t="shared" ca="1" si="9"/>
        <v>9.18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 t="s">
        <v>76</v>
      </c>
      <c r="M198" t="b">
        <v>0</v>
      </c>
    </row>
    <row r="199" spans="1:13">
      <c r="A199" t="s">
        <v>264</v>
      </c>
      <c r="B199" t="s">
        <v>56</v>
      </c>
      <c r="C199">
        <v>595</v>
      </c>
      <c r="D199">
        <f t="shared" ca="1" si="9"/>
        <v>2.5499999999999998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 t="s">
        <v>76</v>
      </c>
      <c r="M199" t="b">
        <v>0</v>
      </c>
    </row>
    <row r="200" spans="1:13">
      <c r="A200" t="s">
        <v>265</v>
      </c>
      <c r="B200" t="s">
        <v>57</v>
      </c>
      <c r="C200">
        <v>586</v>
      </c>
      <c r="D200">
        <f t="shared" ca="1" si="9"/>
        <v>5.0999999999999996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 t="s">
        <v>76</v>
      </c>
      <c r="M200" t="b">
        <v>0</v>
      </c>
    </row>
    <row r="201" spans="1:13">
      <c r="A201" t="s">
        <v>266</v>
      </c>
      <c r="B201" t="s">
        <v>60</v>
      </c>
      <c r="C201">
        <v>585</v>
      </c>
      <c r="D201">
        <f t="shared" ca="1" si="9"/>
        <v>8.82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 t="s">
        <v>76</v>
      </c>
      <c r="M201" t="b">
        <v>0</v>
      </c>
    </row>
    <row r="202" spans="1:13">
      <c r="A202" t="s">
        <v>267</v>
      </c>
      <c r="B202" t="s">
        <v>56</v>
      </c>
      <c r="C202">
        <v>585</v>
      </c>
      <c r="D202">
        <f t="shared" ca="1" si="9"/>
        <v>3.07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 t="s">
        <v>76</v>
      </c>
      <c r="M202" t="b">
        <v>0</v>
      </c>
    </row>
    <row r="203" spans="1:13">
      <c r="A203" t="s">
        <v>268</v>
      </c>
      <c r="B203" t="s">
        <v>56</v>
      </c>
      <c r="C203">
        <v>572</v>
      </c>
      <c r="D203">
        <f t="shared" ca="1" si="9"/>
        <v>10.63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 t="s">
        <v>76</v>
      </c>
      <c r="M203" t="b">
        <v>0</v>
      </c>
    </row>
    <row r="204" spans="1:13">
      <c r="A204" t="s">
        <v>269</v>
      </c>
      <c r="B204" t="s">
        <v>56</v>
      </c>
      <c r="C204">
        <v>561</v>
      </c>
      <c r="D204">
        <f t="shared" ca="1" si="9"/>
        <v>9.0500000000000007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 t="s">
        <v>76</v>
      </c>
      <c r="M204" t="b">
        <v>0</v>
      </c>
    </row>
    <row r="205" spans="1:13">
      <c r="A205" t="s">
        <v>270</v>
      </c>
      <c r="B205" t="s">
        <v>58</v>
      </c>
      <c r="C205">
        <v>497.5</v>
      </c>
      <c r="D205">
        <f t="shared" ca="1" si="9"/>
        <v>8.68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 t="s">
        <v>76</v>
      </c>
      <c r="M205" t="b">
        <v>0</v>
      </c>
    </row>
    <row r="206" spans="1:13">
      <c r="A206" t="s">
        <v>271</v>
      </c>
      <c r="B206" t="s">
        <v>60</v>
      </c>
      <c r="C206">
        <v>465</v>
      </c>
      <c r="D206">
        <f t="shared" ca="1" si="9"/>
        <v>11.26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 t="s">
        <v>76</v>
      </c>
      <c r="M206" t="b">
        <v>0</v>
      </c>
    </row>
    <row r="207" spans="1:13">
      <c r="A207" t="s">
        <v>272</v>
      </c>
      <c r="B207" t="s">
        <v>60</v>
      </c>
      <c r="C207">
        <v>465</v>
      </c>
      <c r="D207">
        <f t="shared" ca="1" si="9"/>
        <v>6.61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 t="s">
        <v>76</v>
      </c>
      <c r="M207" t="b">
        <v>0</v>
      </c>
    </row>
    <row r="208" spans="1:13">
      <c r="A208" t="s">
        <v>273</v>
      </c>
      <c r="B208" t="s">
        <v>56</v>
      </c>
      <c r="C208">
        <v>465</v>
      </c>
      <c r="D208">
        <f t="shared" ca="1" si="9"/>
        <v>4.5599999999999996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 t="s">
        <v>76</v>
      </c>
      <c r="M208" t="b">
        <v>0</v>
      </c>
    </row>
    <row r="209" spans="1:13">
      <c r="A209" t="s">
        <v>274</v>
      </c>
      <c r="B209" t="s">
        <v>57</v>
      </c>
      <c r="C209">
        <v>459.9</v>
      </c>
      <c r="D209">
        <f t="shared" ca="1" si="9"/>
        <v>2.61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 t="s">
        <v>76</v>
      </c>
      <c r="M209" t="b">
        <v>0</v>
      </c>
    </row>
    <row r="210" spans="1:13">
      <c r="A210" t="s">
        <v>275</v>
      </c>
      <c r="B210" t="s">
        <v>57</v>
      </c>
      <c r="C210">
        <v>459</v>
      </c>
      <c r="D210">
        <f t="shared" ca="1" si="9"/>
        <v>3.44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 t="s">
        <v>76</v>
      </c>
      <c r="M210" t="b">
        <v>0</v>
      </c>
    </row>
    <row r="211" spans="1:13">
      <c r="A211" t="s">
        <v>276</v>
      </c>
      <c r="B211" t="s">
        <v>58</v>
      </c>
      <c r="C211">
        <v>456</v>
      </c>
      <c r="D211">
        <f t="shared" ca="1" si="9"/>
        <v>8.7100000000000009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 t="s">
        <v>76</v>
      </c>
      <c r="M211" t="b">
        <v>0</v>
      </c>
    </row>
    <row r="212" spans="1:13">
      <c r="A212" t="s">
        <v>277</v>
      </c>
      <c r="B212" t="s">
        <v>54</v>
      </c>
      <c r="C212">
        <v>451</v>
      </c>
      <c r="D212">
        <f t="shared" ca="1" si="9"/>
        <v>5.18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 t="s">
        <v>76</v>
      </c>
      <c r="M212" t="b">
        <v>0</v>
      </c>
    </row>
    <row r="213" spans="1:13">
      <c r="A213" t="s">
        <v>278</v>
      </c>
      <c r="B213" t="s">
        <v>56</v>
      </c>
      <c r="C213">
        <v>448</v>
      </c>
      <c r="D213">
        <f t="shared" ca="1" si="9"/>
        <v>8.52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 t="s">
        <v>76</v>
      </c>
      <c r="M213" t="b">
        <v>0</v>
      </c>
    </row>
    <row r="214" spans="1:13">
      <c r="A214" t="s">
        <v>279</v>
      </c>
      <c r="B214" t="s">
        <v>56</v>
      </c>
      <c r="C214">
        <v>444.5</v>
      </c>
      <c r="D214">
        <f t="shared" ca="1" si="9"/>
        <v>6.82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 t="s">
        <v>76</v>
      </c>
      <c r="M214" t="b">
        <v>0</v>
      </c>
    </row>
    <row r="215" spans="1:13">
      <c r="A215" t="s">
        <v>280</v>
      </c>
      <c r="B215" t="s">
        <v>56</v>
      </c>
      <c r="C215">
        <v>444</v>
      </c>
      <c r="D215">
        <f t="shared" ca="1" si="9"/>
        <v>10.81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 t="s">
        <v>76</v>
      </c>
      <c r="M215" t="b">
        <v>0</v>
      </c>
    </row>
    <row r="216" spans="1:13">
      <c r="A216" t="s">
        <v>281</v>
      </c>
      <c r="B216" t="s">
        <v>57</v>
      </c>
      <c r="C216">
        <v>440</v>
      </c>
      <c r="D216">
        <f t="shared" ca="1" si="9"/>
        <v>9.01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 t="s">
        <v>76</v>
      </c>
      <c r="M216" t="b">
        <v>0</v>
      </c>
    </row>
    <row r="217" spans="1:13">
      <c r="A217" t="s">
        <v>282</v>
      </c>
      <c r="B217" t="s">
        <v>57</v>
      </c>
      <c r="C217">
        <v>437</v>
      </c>
      <c r="D217">
        <f t="shared" ca="1" si="9"/>
        <v>11.27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 t="s">
        <v>76</v>
      </c>
      <c r="M217" t="b">
        <v>0</v>
      </c>
    </row>
    <row r="218" spans="1:13">
      <c r="A218" t="s">
        <v>283</v>
      </c>
      <c r="B218" t="s">
        <v>57</v>
      </c>
      <c r="C218">
        <v>437</v>
      </c>
      <c r="D218">
        <f t="shared" ca="1" si="9"/>
        <v>7.48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 t="s">
        <v>76</v>
      </c>
      <c r="M218" t="b">
        <v>0</v>
      </c>
    </row>
    <row r="219" spans="1:13">
      <c r="A219" t="s">
        <v>284</v>
      </c>
      <c r="B219" t="s">
        <v>57</v>
      </c>
      <c r="C219">
        <v>437</v>
      </c>
      <c r="D219">
        <f t="shared" ca="1" si="9"/>
        <v>7.89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 t="s">
        <v>76</v>
      </c>
      <c r="M219" t="b">
        <v>0</v>
      </c>
    </row>
    <row r="220" spans="1:13">
      <c r="A220" t="s">
        <v>285</v>
      </c>
      <c r="B220" t="s">
        <v>57</v>
      </c>
      <c r="C220">
        <v>437</v>
      </c>
      <c r="D220">
        <f t="shared" ca="1" si="9"/>
        <v>10.9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 t="s">
        <v>76</v>
      </c>
      <c r="M220" t="b">
        <v>0</v>
      </c>
    </row>
    <row r="221" spans="1:13">
      <c r="A221" t="s">
        <v>286</v>
      </c>
      <c r="B221" t="s">
        <v>57</v>
      </c>
      <c r="C221">
        <v>435</v>
      </c>
      <c r="D221">
        <f t="shared" ca="1" si="9"/>
        <v>5.26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 t="s">
        <v>76</v>
      </c>
      <c r="M221" t="b">
        <v>0</v>
      </c>
    </row>
    <row r="222" spans="1:13">
      <c r="A222" t="s">
        <v>287</v>
      </c>
      <c r="B222" t="s">
        <v>60</v>
      </c>
      <c r="C222">
        <v>435</v>
      </c>
      <c r="D222">
        <f t="shared" ca="1" si="9"/>
        <v>11.91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 t="s">
        <v>76</v>
      </c>
      <c r="M222" t="b">
        <v>0</v>
      </c>
    </row>
    <row r="223" spans="1:13">
      <c r="A223" t="s">
        <v>288</v>
      </c>
      <c r="B223" t="s">
        <v>56</v>
      </c>
      <c r="C223">
        <v>435</v>
      </c>
      <c r="D223">
        <f t="shared" ca="1" si="9"/>
        <v>5.24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 t="s">
        <v>76</v>
      </c>
      <c r="M223" t="b">
        <v>0</v>
      </c>
    </row>
    <row r="224" spans="1:13">
      <c r="A224" t="s">
        <v>289</v>
      </c>
      <c r="B224" t="s">
        <v>56</v>
      </c>
      <c r="C224">
        <v>434.2</v>
      </c>
      <c r="D224">
        <f t="shared" ca="1" si="9"/>
        <v>3.42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 t="s">
        <v>76</v>
      </c>
      <c r="M224" t="b">
        <v>0</v>
      </c>
    </row>
    <row r="225" spans="1:13">
      <c r="A225" t="s">
        <v>290</v>
      </c>
      <c r="B225" t="s">
        <v>57</v>
      </c>
      <c r="C225">
        <v>433</v>
      </c>
      <c r="D225">
        <f t="shared" ca="1" si="9"/>
        <v>6.14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 t="s">
        <v>76</v>
      </c>
      <c r="M225" t="b">
        <v>0</v>
      </c>
    </row>
    <row r="226" spans="1:13">
      <c r="A226" t="s">
        <v>291</v>
      </c>
      <c r="B226" t="s">
        <v>57</v>
      </c>
      <c r="C226">
        <v>432</v>
      </c>
      <c r="D226">
        <f t="shared" ca="1" si="9"/>
        <v>6.72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 t="s">
        <v>76</v>
      </c>
      <c r="M226" t="b">
        <v>0</v>
      </c>
    </row>
    <row r="227" spans="1:13">
      <c r="A227" t="s">
        <v>292</v>
      </c>
      <c r="B227" t="s">
        <v>57</v>
      </c>
      <c r="C227">
        <v>432</v>
      </c>
      <c r="D227">
        <f t="shared" ca="1" si="9"/>
        <v>8.01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 t="s">
        <v>76</v>
      </c>
      <c r="M227" t="b">
        <v>0</v>
      </c>
    </row>
    <row r="228" spans="1:13">
      <c r="A228" t="s">
        <v>293</v>
      </c>
      <c r="B228" t="s">
        <v>56</v>
      </c>
      <c r="C228">
        <v>432</v>
      </c>
      <c r="D228">
        <f t="shared" ca="1" si="9"/>
        <v>9.02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 t="s">
        <v>76</v>
      </c>
      <c r="M228" t="b">
        <v>0</v>
      </c>
    </row>
    <row r="229" spans="1:13">
      <c r="A229" t="s">
        <v>294</v>
      </c>
      <c r="B229" t="s">
        <v>56</v>
      </c>
      <c r="C229">
        <v>431</v>
      </c>
      <c r="D229">
        <f t="shared" ca="1" si="9"/>
        <v>3.45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 t="s">
        <v>76</v>
      </c>
      <c r="M229" t="b">
        <v>0</v>
      </c>
    </row>
    <row r="230" spans="1:13">
      <c r="A230" t="s">
        <v>295</v>
      </c>
      <c r="B230" t="s">
        <v>57</v>
      </c>
      <c r="C230">
        <v>430</v>
      </c>
      <c r="D230">
        <f t="shared" ca="1" si="9"/>
        <v>4.92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 t="s">
        <v>76</v>
      </c>
      <c r="M230" t="b">
        <v>0</v>
      </c>
    </row>
    <row r="231" spans="1:13">
      <c r="A231" t="s">
        <v>296</v>
      </c>
      <c r="B231" t="s">
        <v>60</v>
      </c>
      <c r="C231">
        <v>428</v>
      </c>
      <c r="D231">
        <f t="shared" ca="1" si="9"/>
        <v>9.01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 t="s">
        <v>76</v>
      </c>
      <c r="M231" t="b">
        <v>0</v>
      </c>
    </row>
    <row r="232" spans="1:13">
      <c r="A232" t="s">
        <v>297</v>
      </c>
      <c r="B232" t="s">
        <v>60</v>
      </c>
      <c r="C232">
        <v>428</v>
      </c>
      <c r="D232">
        <f t="shared" ca="1" si="9"/>
        <v>0.14000000000000001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 t="s">
        <v>76</v>
      </c>
      <c r="M232" t="b">
        <v>0</v>
      </c>
    </row>
    <row r="233" spans="1:13">
      <c r="A233" t="s">
        <v>298</v>
      </c>
      <c r="B233" t="s">
        <v>57</v>
      </c>
      <c r="C233">
        <v>427</v>
      </c>
      <c r="D233">
        <f t="shared" ca="1" si="9"/>
        <v>9.7799999999999994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 t="s">
        <v>76</v>
      </c>
      <c r="M233" t="b">
        <v>0</v>
      </c>
    </row>
    <row r="234" spans="1:13">
      <c r="A234" t="s">
        <v>299</v>
      </c>
      <c r="B234" t="s">
        <v>60</v>
      </c>
      <c r="C234">
        <v>426</v>
      </c>
      <c r="D234">
        <f t="shared" ca="1" si="9"/>
        <v>4.8499999999999996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 t="s">
        <v>76</v>
      </c>
      <c r="M234" t="b">
        <v>0</v>
      </c>
    </row>
    <row r="235" spans="1:13">
      <c r="A235" t="s">
        <v>300</v>
      </c>
      <c r="B235" t="s">
        <v>58</v>
      </c>
      <c r="C235">
        <v>425</v>
      </c>
      <c r="D235">
        <f t="shared" ca="1" si="9"/>
        <v>7.73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 t="s">
        <v>76</v>
      </c>
      <c r="M235" t="b">
        <v>0</v>
      </c>
    </row>
    <row r="236" spans="1:13">
      <c r="A236" t="s">
        <v>301</v>
      </c>
      <c r="B236" t="s">
        <v>56</v>
      </c>
      <c r="C236">
        <v>422</v>
      </c>
      <c r="D236">
        <f t="shared" ca="1" si="9"/>
        <v>11.11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 t="s">
        <v>76</v>
      </c>
      <c r="M236" t="b">
        <v>0</v>
      </c>
    </row>
    <row r="237" spans="1:13">
      <c r="A237" t="s">
        <v>302</v>
      </c>
      <c r="B237" t="s">
        <v>58</v>
      </c>
      <c r="C237">
        <v>417</v>
      </c>
      <c r="D237">
        <f t="shared" ca="1" si="9"/>
        <v>6.46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 t="s">
        <v>76</v>
      </c>
      <c r="M237" t="b">
        <v>0</v>
      </c>
    </row>
    <row r="238" spans="1:13">
      <c r="A238" t="s">
        <v>303</v>
      </c>
      <c r="B238" t="s">
        <v>60</v>
      </c>
      <c r="C238">
        <v>413</v>
      </c>
      <c r="D238">
        <f t="shared" ca="1" si="9"/>
        <v>10.63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 t="s">
        <v>76</v>
      </c>
      <c r="M238" t="b">
        <v>0</v>
      </c>
    </row>
    <row r="239" spans="1:13">
      <c r="A239" t="s">
        <v>304</v>
      </c>
      <c r="B239" t="s">
        <v>60</v>
      </c>
      <c r="C239">
        <v>413</v>
      </c>
      <c r="D239">
        <f t="shared" ca="1" si="9"/>
        <v>11.87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 t="s">
        <v>76</v>
      </c>
      <c r="M239" t="b">
        <v>0</v>
      </c>
    </row>
    <row r="240" spans="1:13">
      <c r="A240" t="s">
        <v>305</v>
      </c>
      <c r="B240" t="s">
        <v>60</v>
      </c>
      <c r="C240">
        <v>413</v>
      </c>
      <c r="D240">
        <f t="shared" ca="1" si="9"/>
        <v>1.6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 t="s">
        <v>76</v>
      </c>
      <c r="M240" t="b">
        <v>0</v>
      </c>
    </row>
    <row r="241" spans="1:13">
      <c r="A241" t="s">
        <v>306</v>
      </c>
      <c r="B241" t="s">
        <v>56</v>
      </c>
      <c r="C241">
        <v>413</v>
      </c>
      <c r="D241">
        <f t="shared" ca="1" si="9"/>
        <v>11.68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 t="s">
        <v>76</v>
      </c>
      <c r="M241" t="b">
        <v>0</v>
      </c>
    </row>
    <row r="242" spans="1:13">
      <c r="A242" t="s">
        <v>307</v>
      </c>
      <c r="B242" t="s">
        <v>60</v>
      </c>
      <c r="C242">
        <v>413</v>
      </c>
      <c r="D242">
        <f t="shared" ca="1" si="9"/>
        <v>5.23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 t="s">
        <v>76</v>
      </c>
      <c r="M242" t="b">
        <v>0</v>
      </c>
    </row>
    <row r="243" spans="1:13">
      <c r="A243" t="s">
        <v>308</v>
      </c>
      <c r="B243" t="s">
        <v>56</v>
      </c>
      <c r="C243">
        <v>412</v>
      </c>
      <c r="D243">
        <f t="shared" ca="1" si="9"/>
        <v>3.71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 t="s">
        <v>76</v>
      </c>
      <c r="M243" t="b">
        <v>0</v>
      </c>
    </row>
    <row r="244" spans="1:13">
      <c r="A244" t="s">
        <v>309</v>
      </c>
      <c r="B244" t="s">
        <v>56</v>
      </c>
      <c r="C244">
        <v>410</v>
      </c>
      <c r="D244">
        <f t="shared" ca="1" si="9"/>
        <v>11.44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 t="s">
        <v>76</v>
      </c>
      <c r="M244" t="b">
        <v>0</v>
      </c>
    </row>
    <row r="245" spans="1:13">
      <c r="A245" t="s">
        <v>310</v>
      </c>
      <c r="B245" t="s">
        <v>56</v>
      </c>
      <c r="C245">
        <v>410</v>
      </c>
      <c r="D245">
        <f t="shared" ca="1" si="9"/>
        <v>3.39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 t="s">
        <v>76</v>
      </c>
      <c r="M245" t="b">
        <v>0</v>
      </c>
    </row>
    <row r="246" spans="1:13">
      <c r="A246" t="s">
        <v>311</v>
      </c>
      <c r="B246" t="s">
        <v>60</v>
      </c>
      <c r="C246">
        <v>407</v>
      </c>
      <c r="D246">
        <f t="shared" ca="1" si="9"/>
        <v>9.84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 t="s">
        <v>76</v>
      </c>
      <c r="M246" t="b">
        <v>0</v>
      </c>
    </row>
    <row r="247" spans="1:13">
      <c r="A247" t="s">
        <v>312</v>
      </c>
      <c r="B247" t="s">
        <v>55</v>
      </c>
      <c r="C247">
        <v>401</v>
      </c>
      <c r="D247">
        <f t="shared" ca="1" si="9"/>
        <v>9.99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 t="s">
        <v>76</v>
      </c>
      <c r="M247" t="b">
        <v>0</v>
      </c>
    </row>
    <row r="248" spans="1:13">
      <c r="A248" t="s">
        <v>313</v>
      </c>
      <c r="B248" t="s">
        <v>58</v>
      </c>
      <c r="C248">
        <v>392</v>
      </c>
      <c r="D248">
        <f t="shared" ca="1" si="9"/>
        <v>1.36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 t="s">
        <v>76</v>
      </c>
      <c r="M248" t="b">
        <v>0</v>
      </c>
    </row>
    <row r="249" spans="1:13">
      <c r="A249" t="s">
        <v>314</v>
      </c>
      <c r="B249" t="s">
        <v>58</v>
      </c>
      <c r="C249">
        <v>386.2</v>
      </c>
      <c r="D249">
        <f t="shared" ca="1" si="9"/>
        <v>8.0299999999999994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 t="s">
        <v>76</v>
      </c>
      <c r="M249" t="b">
        <v>0</v>
      </c>
    </row>
    <row r="250" spans="1:13">
      <c r="A250" t="s">
        <v>315</v>
      </c>
      <c r="B250" t="s">
        <v>56</v>
      </c>
      <c r="C250">
        <v>385</v>
      </c>
      <c r="D250">
        <f t="shared" ca="1" si="9"/>
        <v>9.4600000000000009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 t="s">
        <v>76</v>
      </c>
      <c r="M250" t="b">
        <v>0</v>
      </c>
    </row>
    <row r="251" spans="1:13">
      <c r="A251" t="s">
        <v>316</v>
      </c>
      <c r="B251" t="s">
        <v>57</v>
      </c>
      <c r="C251">
        <v>383</v>
      </c>
      <c r="D251">
        <f t="shared" ca="1" si="9"/>
        <v>11.92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 t="s">
        <v>76</v>
      </c>
      <c r="M251" t="b">
        <v>0</v>
      </c>
    </row>
    <row r="252" spans="1:13">
      <c r="A252" t="s">
        <v>317</v>
      </c>
      <c r="B252" t="s">
        <v>57</v>
      </c>
      <c r="C252">
        <v>375</v>
      </c>
      <c r="D252">
        <f t="shared" ca="1" si="9"/>
        <v>11.86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 t="s">
        <v>76</v>
      </c>
      <c r="M252" t="b">
        <v>0</v>
      </c>
    </row>
    <row r="253" spans="1:13">
      <c r="A253" t="s">
        <v>318</v>
      </c>
      <c r="B253" t="s">
        <v>57</v>
      </c>
      <c r="C253">
        <v>361</v>
      </c>
      <c r="D253">
        <f t="shared" ca="1" si="9"/>
        <v>3.68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 t="s">
        <v>76</v>
      </c>
      <c r="M253" t="b">
        <v>0</v>
      </c>
    </row>
    <row r="254" spans="1:13">
      <c r="A254" t="s">
        <v>319</v>
      </c>
      <c r="B254" t="s">
        <v>57</v>
      </c>
      <c r="C254">
        <v>360</v>
      </c>
      <c r="D254">
        <f t="shared" ca="1" si="9"/>
        <v>2.75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 t="s">
        <v>76</v>
      </c>
      <c r="M254" t="b">
        <v>0</v>
      </c>
    </row>
    <row r="255" spans="1:13">
      <c r="A255" t="s">
        <v>320</v>
      </c>
      <c r="B255" t="s">
        <v>57</v>
      </c>
      <c r="C255">
        <v>359</v>
      </c>
      <c r="D255">
        <f t="shared" ca="1" si="9"/>
        <v>3.59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 t="s">
        <v>76</v>
      </c>
      <c r="M255" t="b">
        <v>0</v>
      </c>
    </row>
    <row r="256" spans="1:13">
      <c r="A256" t="s">
        <v>321</v>
      </c>
      <c r="B256" t="s">
        <v>57</v>
      </c>
      <c r="C256">
        <v>359</v>
      </c>
      <c r="D256">
        <f t="shared" ca="1" si="9"/>
        <v>6.44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 t="s">
        <v>76</v>
      </c>
      <c r="M256" t="b">
        <v>0</v>
      </c>
    </row>
    <row r="257" spans="1:13">
      <c r="A257" t="s">
        <v>322</v>
      </c>
      <c r="B257" t="s">
        <v>56</v>
      </c>
      <c r="C257">
        <v>359</v>
      </c>
      <c r="D257">
        <f t="shared" ca="1" si="9"/>
        <v>4.4000000000000004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 t="s">
        <v>76</v>
      </c>
      <c r="M257" t="b">
        <v>0</v>
      </c>
    </row>
    <row r="258" spans="1:13">
      <c r="A258" t="s">
        <v>323</v>
      </c>
      <c r="B258" t="s">
        <v>56</v>
      </c>
      <c r="C258">
        <v>359</v>
      </c>
      <c r="D258">
        <f t="shared" ref="D258:D321" ca="1" si="10">ROUND(RAND()*12,2)</f>
        <v>6.84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 t="s">
        <v>76</v>
      </c>
      <c r="M258" t="b">
        <v>0</v>
      </c>
    </row>
    <row r="259" spans="1:13">
      <c r="A259" t="s">
        <v>324</v>
      </c>
      <c r="B259" t="s">
        <v>56</v>
      </c>
      <c r="C259">
        <v>359</v>
      </c>
      <c r="D259">
        <f t="shared" ca="1" si="10"/>
        <v>6.03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 t="s">
        <v>76</v>
      </c>
      <c r="M259" t="b">
        <v>0</v>
      </c>
    </row>
    <row r="260" spans="1:13">
      <c r="A260" t="s">
        <v>325</v>
      </c>
      <c r="B260" t="s">
        <v>56</v>
      </c>
      <c r="C260">
        <v>355</v>
      </c>
      <c r="D260">
        <f t="shared" ca="1" si="10"/>
        <v>4.53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 t="s">
        <v>76</v>
      </c>
      <c r="M260" t="b">
        <v>0</v>
      </c>
    </row>
    <row r="261" spans="1:13">
      <c r="A261" t="s">
        <v>326</v>
      </c>
      <c r="B261" t="s">
        <v>56</v>
      </c>
      <c r="C261">
        <v>355</v>
      </c>
      <c r="D261">
        <f t="shared" ca="1" si="10"/>
        <v>2.82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 t="s">
        <v>76</v>
      </c>
      <c r="M261" t="b">
        <v>0</v>
      </c>
    </row>
    <row r="262" spans="1:13">
      <c r="A262" t="s">
        <v>327</v>
      </c>
      <c r="B262" t="s">
        <v>56</v>
      </c>
      <c r="C262">
        <v>355</v>
      </c>
      <c r="D262">
        <f t="shared" ca="1" si="10"/>
        <v>6.49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 t="s">
        <v>76</v>
      </c>
      <c r="M262" t="b">
        <v>0</v>
      </c>
    </row>
    <row r="263" spans="1:13">
      <c r="A263" t="s">
        <v>328</v>
      </c>
      <c r="B263" t="s">
        <v>58</v>
      </c>
      <c r="C263">
        <v>353</v>
      </c>
      <c r="D263">
        <f t="shared" ca="1" si="10"/>
        <v>5.3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 t="s">
        <v>76</v>
      </c>
      <c r="M263" t="b">
        <v>0</v>
      </c>
    </row>
    <row r="264" spans="1:13">
      <c r="A264" t="s">
        <v>329</v>
      </c>
      <c r="B264" t="s">
        <v>57</v>
      </c>
      <c r="C264">
        <v>350</v>
      </c>
      <c r="D264">
        <f t="shared" ca="1" si="10"/>
        <v>1.68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 t="s">
        <v>76</v>
      </c>
      <c r="M264" t="b">
        <v>0</v>
      </c>
    </row>
    <row r="265" spans="1:13">
      <c r="A265" t="s">
        <v>330</v>
      </c>
      <c r="B265" t="s">
        <v>57</v>
      </c>
      <c r="C265">
        <v>350</v>
      </c>
      <c r="D265">
        <f t="shared" ca="1" si="10"/>
        <v>8.3800000000000008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 t="s">
        <v>76</v>
      </c>
      <c r="M265" t="b">
        <v>0</v>
      </c>
    </row>
    <row r="266" spans="1:13">
      <c r="A266" t="s">
        <v>331</v>
      </c>
      <c r="B266" t="s">
        <v>56</v>
      </c>
      <c r="C266">
        <v>348</v>
      </c>
      <c r="D266">
        <f t="shared" ca="1" si="10"/>
        <v>11.65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 t="s">
        <v>76</v>
      </c>
      <c r="M266" t="b">
        <v>0</v>
      </c>
    </row>
    <row r="267" spans="1:13">
      <c r="A267" t="s">
        <v>332</v>
      </c>
      <c r="B267" t="s">
        <v>56</v>
      </c>
      <c r="C267">
        <v>335</v>
      </c>
      <c r="D267">
        <f t="shared" ca="1" si="10"/>
        <v>6.27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 t="s">
        <v>76</v>
      </c>
      <c r="M267" t="b">
        <v>0</v>
      </c>
    </row>
    <row r="268" spans="1:13">
      <c r="A268" t="s">
        <v>333</v>
      </c>
      <c r="B268" t="s">
        <v>56</v>
      </c>
      <c r="C268">
        <v>335</v>
      </c>
      <c r="D268">
        <f t="shared" ca="1" si="10"/>
        <v>5.35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 t="s">
        <v>76</v>
      </c>
      <c r="M268" t="b">
        <v>0</v>
      </c>
    </row>
    <row r="269" spans="1:13">
      <c r="A269" t="s">
        <v>334</v>
      </c>
      <c r="B269" t="s">
        <v>57</v>
      </c>
      <c r="C269">
        <v>321</v>
      </c>
      <c r="D269">
        <f t="shared" ca="1" si="10"/>
        <v>8.3000000000000007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 t="s">
        <v>76</v>
      </c>
      <c r="M269" t="b">
        <v>0</v>
      </c>
    </row>
    <row r="270" spans="1:13">
      <c r="A270" t="s">
        <v>335</v>
      </c>
      <c r="B270" t="s">
        <v>57</v>
      </c>
      <c r="C270">
        <v>310</v>
      </c>
      <c r="D270">
        <f t="shared" ca="1" si="10"/>
        <v>1.05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 t="s">
        <v>76</v>
      </c>
      <c r="M270" t="b">
        <v>0</v>
      </c>
    </row>
    <row r="271" spans="1:13">
      <c r="A271" t="s">
        <v>336</v>
      </c>
      <c r="B271" t="s">
        <v>57</v>
      </c>
      <c r="C271">
        <v>310</v>
      </c>
      <c r="D271">
        <f t="shared" ca="1" si="10"/>
        <v>4.49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 t="s">
        <v>76</v>
      </c>
      <c r="M271" t="b">
        <v>0</v>
      </c>
    </row>
    <row r="272" spans="1:13">
      <c r="A272" t="s">
        <v>337</v>
      </c>
      <c r="B272" t="s">
        <v>56</v>
      </c>
      <c r="C272">
        <v>310</v>
      </c>
      <c r="D272">
        <f t="shared" ca="1" si="10"/>
        <v>11.53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 t="s">
        <v>76</v>
      </c>
      <c r="M272" t="b">
        <v>0</v>
      </c>
    </row>
    <row r="273" spans="1:13">
      <c r="A273" t="s">
        <v>338</v>
      </c>
      <c r="B273" t="s">
        <v>56</v>
      </c>
      <c r="C273">
        <v>293</v>
      </c>
      <c r="D273">
        <f t="shared" ca="1" si="10"/>
        <v>9.07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 t="s">
        <v>76</v>
      </c>
      <c r="M273" t="b">
        <v>0</v>
      </c>
    </row>
    <row r="274" spans="1:13">
      <c r="A274" t="s">
        <v>339</v>
      </c>
      <c r="B274" t="s">
        <v>54</v>
      </c>
      <c r="C274">
        <v>289</v>
      </c>
      <c r="D274">
        <f t="shared" ca="1" si="10"/>
        <v>10.88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 t="s">
        <v>76</v>
      </c>
      <c r="M274" t="b">
        <v>0</v>
      </c>
    </row>
    <row r="275" spans="1:13">
      <c r="A275" t="s">
        <v>340</v>
      </c>
      <c r="B275" t="s">
        <v>56</v>
      </c>
      <c r="C275">
        <v>260</v>
      </c>
      <c r="D275">
        <f t="shared" ca="1" si="10"/>
        <v>8.92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 t="s">
        <v>76</v>
      </c>
      <c r="M275" t="b">
        <v>0</v>
      </c>
    </row>
    <row r="276" spans="1:13">
      <c r="A276" t="s">
        <v>341</v>
      </c>
      <c r="B276" t="s">
        <v>58</v>
      </c>
      <c r="C276">
        <v>260</v>
      </c>
      <c r="D276">
        <f t="shared" ca="1" si="10"/>
        <v>1.56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 t="s">
        <v>76</v>
      </c>
      <c r="M276" t="b">
        <v>0</v>
      </c>
    </row>
    <row r="277" spans="1:13">
      <c r="A277" t="s">
        <v>342</v>
      </c>
      <c r="B277" t="s">
        <v>57</v>
      </c>
      <c r="C277">
        <v>255</v>
      </c>
      <c r="D277">
        <f t="shared" ca="1" si="10"/>
        <v>6.98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 t="s">
        <v>76</v>
      </c>
      <c r="M277" t="b">
        <v>0</v>
      </c>
    </row>
    <row r="278" spans="1:13">
      <c r="A278" t="s">
        <v>343</v>
      </c>
      <c r="B278" t="s">
        <v>61</v>
      </c>
      <c r="C278">
        <v>249</v>
      </c>
      <c r="D278">
        <f t="shared" ca="1" si="10"/>
        <v>0.74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 t="s">
        <v>76</v>
      </c>
      <c r="M278" t="b">
        <v>0</v>
      </c>
    </row>
    <row r="279" spans="1:13">
      <c r="A279" t="s">
        <v>344</v>
      </c>
      <c r="B279" t="s">
        <v>57</v>
      </c>
      <c r="C279">
        <v>248</v>
      </c>
      <c r="D279">
        <f t="shared" ca="1" si="10"/>
        <v>10.47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 t="s">
        <v>76</v>
      </c>
      <c r="M279" t="b">
        <v>0</v>
      </c>
    </row>
    <row r="280" spans="1:13">
      <c r="A280" t="s">
        <v>345</v>
      </c>
      <c r="B280" t="s">
        <v>56</v>
      </c>
      <c r="C280">
        <v>247</v>
      </c>
      <c r="D280">
        <f t="shared" ca="1" si="10"/>
        <v>7.84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 t="s">
        <v>76</v>
      </c>
      <c r="M280" t="b">
        <v>0</v>
      </c>
    </row>
    <row r="281" spans="1:13">
      <c r="A281" t="s">
        <v>346</v>
      </c>
      <c r="B281" t="s">
        <v>56</v>
      </c>
      <c r="C281">
        <v>234</v>
      </c>
      <c r="D281">
        <f t="shared" ca="1" si="10"/>
        <v>5.45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 t="s">
        <v>76</v>
      </c>
      <c r="M281" t="b">
        <v>0</v>
      </c>
    </row>
    <row r="282" spans="1:13">
      <c r="A282" t="s">
        <v>347</v>
      </c>
      <c r="B282" t="s">
        <v>56</v>
      </c>
      <c r="C282">
        <v>230</v>
      </c>
      <c r="D282">
        <f t="shared" ca="1" si="10"/>
        <v>5.14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 t="s">
        <v>76</v>
      </c>
      <c r="M282" t="b">
        <v>0</v>
      </c>
    </row>
    <row r="283" spans="1:13">
      <c r="A283" t="s">
        <v>348</v>
      </c>
      <c r="B283" t="s">
        <v>57</v>
      </c>
      <c r="C283">
        <v>230</v>
      </c>
      <c r="D283">
        <f t="shared" ca="1" si="10"/>
        <v>11.92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 t="s">
        <v>76</v>
      </c>
      <c r="M283" t="b">
        <v>0</v>
      </c>
    </row>
    <row r="284" spans="1:13">
      <c r="A284" t="s">
        <v>349</v>
      </c>
      <c r="B284" t="s">
        <v>57</v>
      </c>
      <c r="C284">
        <v>227</v>
      </c>
      <c r="D284">
        <f t="shared" ca="1" si="10"/>
        <v>5.49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 t="s">
        <v>76</v>
      </c>
      <c r="M284" t="b">
        <v>0</v>
      </c>
    </row>
    <row r="285" spans="1:13">
      <c r="A285" t="s">
        <v>350</v>
      </c>
      <c r="B285" t="s">
        <v>57</v>
      </c>
      <c r="C285">
        <v>225</v>
      </c>
      <c r="D285">
        <f t="shared" ca="1" si="10"/>
        <v>10.78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 t="s">
        <v>76</v>
      </c>
      <c r="M285" t="b">
        <v>0</v>
      </c>
    </row>
    <row r="286" spans="1:13">
      <c r="A286" t="s">
        <v>351</v>
      </c>
      <c r="B286" t="s">
        <v>60</v>
      </c>
      <c r="C286">
        <v>218</v>
      </c>
      <c r="D286">
        <f t="shared" ca="1" si="10"/>
        <v>6.7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 t="s">
        <v>76</v>
      </c>
      <c r="M286" t="b">
        <v>0</v>
      </c>
    </row>
    <row r="287" spans="1:13">
      <c r="A287" t="s">
        <v>352</v>
      </c>
      <c r="B287" t="s">
        <v>56</v>
      </c>
      <c r="C287">
        <v>203</v>
      </c>
      <c r="D287">
        <f t="shared" ca="1" si="10"/>
        <v>5.34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 t="s">
        <v>76</v>
      </c>
      <c r="M287" t="b">
        <v>0</v>
      </c>
    </row>
    <row r="288" spans="1:13">
      <c r="A288" t="s">
        <v>353</v>
      </c>
      <c r="B288" t="s">
        <v>56</v>
      </c>
      <c r="C288">
        <v>200</v>
      </c>
      <c r="D288">
        <f t="shared" ca="1" si="10"/>
        <v>9.68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 t="s">
        <v>76</v>
      </c>
      <c r="M288" t="b">
        <v>0</v>
      </c>
    </row>
    <row r="289" spans="1:13">
      <c r="A289" t="s">
        <v>354</v>
      </c>
      <c r="B289" t="s">
        <v>56</v>
      </c>
      <c r="C289">
        <v>200</v>
      </c>
      <c r="D289">
        <f t="shared" ca="1" si="10"/>
        <v>11.25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 t="s">
        <v>76</v>
      </c>
      <c r="M289" t="b">
        <v>0</v>
      </c>
    </row>
    <row r="290" spans="1:13">
      <c r="A290" t="s">
        <v>355</v>
      </c>
      <c r="B290" t="s">
        <v>56</v>
      </c>
      <c r="C290">
        <v>190</v>
      </c>
      <c r="D290">
        <f t="shared" ca="1" si="10"/>
        <v>11.53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 t="s">
        <v>76</v>
      </c>
      <c r="M290" t="b">
        <v>0</v>
      </c>
    </row>
    <row r="291" spans="1:13">
      <c r="A291" t="s">
        <v>356</v>
      </c>
      <c r="B291" t="s">
        <v>56</v>
      </c>
      <c r="C291">
        <v>188</v>
      </c>
      <c r="D291">
        <f t="shared" ca="1" si="10"/>
        <v>6.78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 t="s">
        <v>76</v>
      </c>
      <c r="M291" t="b">
        <v>0</v>
      </c>
    </row>
    <row r="292" spans="1:13">
      <c r="A292" t="s">
        <v>357</v>
      </c>
      <c r="B292" t="s">
        <v>57</v>
      </c>
      <c r="C292">
        <v>182</v>
      </c>
      <c r="D292">
        <f t="shared" ca="1" si="10"/>
        <v>3.32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 t="s">
        <v>76</v>
      </c>
      <c r="M292" t="b">
        <v>0</v>
      </c>
    </row>
    <row r="293" spans="1:13">
      <c r="A293" t="s">
        <v>358</v>
      </c>
      <c r="B293" t="s">
        <v>61</v>
      </c>
      <c r="C293">
        <v>180</v>
      </c>
      <c r="D293">
        <f t="shared" ca="1" si="10"/>
        <v>6.78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 t="s">
        <v>76</v>
      </c>
      <c r="M293" t="b">
        <v>0</v>
      </c>
    </row>
    <row r="294" spans="1:13">
      <c r="A294" t="s">
        <v>359</v>
      </c>
      <c r="B294" t="s">
        <v>58</v>
      </c>
      <c r="C294">
        <v>179</v>
      </c>
      <c r="D294">
        <f t="shared" ca="1" si="10"/>
        <v>10.119999999999999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 t="s">
        <v>76</v>
      </c>
      <c r="M294" t="b">
        <v>0</v>
      </c>
    </row>
    <row r="295" spans="1:13">
      <c r="A295" t="s">
        <v>360</v>
      </c>
      <c r="B295" t="s">
        <v>56</v>
      </c>
      <c r="C295">
        <v>170</v>
      </c>
      <c r="D295">
        <f t="shared" ca="1" si="10"/>
        <v>6.82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 t="s">
        <v>76</v>
      </c>
      <c r="M295" t="b">
        <v>0</v>
      </c>
    </row>
    <row r="296" spans="1:13">
      <c r="A296" t="s">
        <v>361</v>
      </c>
      <c r="B296" t="s">
        <v>56</v>
      </c>
      <c r="C296">
        <v>167</v>
      </c>
      <c r="D296">
        <f t="shared" ca="1" si="10"/>
        <v>1.22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 t="s">
        <v>76</v>
      </c>
      <c r="M296" t="b">
        <v>0</v>
      </c>
    </row>
    <row r="297" spans="1:13">
      <c r="A297" t="s">
        <v>362</v>
      </c>
      <c r="B297" t="s">
        <v>58</v>
      </c>
      <c r="C297">
        <v>164</v>
      </c>
      <c r="D297">
        <f t="shared" ca="1" si="10"/>
        <v>2.04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 t="s">
        <v>76</v>
      </c>
      <c r="M297" t="b">
        <v>0</v>
      </c>
    </row>
    <row r="298" spans="1:13">
      <c r="A298" t="s">
        <v>363</v>
      </c>
      <c r="B298" t="s">
        <v>56</v>
      </c>
      <c r="C298">
        <v>160</v>
      </c>
      <c r="D298">
        <f t="shared" ca="1" si="10"/>
        <v>7.84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 t="s">
        <v>76</v>
      </c>
      <c r="M298" t="b">
        <v>0</v>
      </c>
    </row>
    <row r="299" spans="1:13">
      <c r="A299" t="s">
        <v>364</v>
      </c>
      <c r="B299" t="s">
        <v>56</v>
      </c>
      <c r="C299">
        <v>160</v>
      </c>
      <c r="D299">
        <f t="shared" ca="1" si="10"/>
        <v>6.33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 t="s">
        <v>76</v>
      </c>
      <c r="M299" t="b">
        <v>0</v>
      </c>
    </row>
    <row r="300" spans="1:13">
      <c r="A300" t="s">
        <v>365</v>
      </c>
      <c r="B300" t="s">
        <v>56</v>
      </c>
      <c r="C300">
        <v>157</v>
      </c>
      <c r="D300">
        <f t="shared" ca="1" si="10"/>
        <v>8.7899999999999991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 t="s">
        <v>76</v>
      </c>
      <c r="M300" t="b">
        <v>0</v>
      </c>
    </row>
    <row r="301" spans="1:13">
      <c r="A301" t="s">
        <v>366</v>
      </c>
      <c r="B301" t="s">
        <v>58</v>
      </c>
      <c r="C301">
        <v>155</v>
      </c>
      <c r="D301">
        <f t="shared" ca="1" si="10"/>
        <v>6.46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 t="s">
        <v>76</v>
      </c>
      <c r="M301" t="b">
        <v>0</v>
      </c>
    </row>
    <row r="302" spans="1:13">
      <c r="A302" t="s">
        <v>367</v>
      </c>
      <c r="B302" t="s">
        <v>58</v>
      </c>
      <c r="C302">
        <v>150</v>
      </c>
      <c r="D302">
        <f t="shared" ca="1" si="10"/>
        <v>5.21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 t="s">
        <v>76</v>
      </c>
      <c r="M302" t="b">
        <v>0</v>
      </c>
    </row>
    <row r="303" spans="1:13">
      <c r="A303" t="s">
        <v>368</v>
      </c>
      <c r="B303" t="s">
        <v>58</v>
      </c>
      <c r="C303">
        <v>150</v>
      </c>
      <c r="D303">
        <f t="shared" ca="1" si="10"/>
        <v>2.14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 t="s">
        <v>76</v>
      </c>
      <c r="M303" t="b">
        <v>0</v>
      </c>
    </row>
    <row r="304" spans="1:13">
      <c r="A304" t="s">
        <v>369</v>
      </c>
      <c r="B304" t="s">
        <v>58</v>
      </c>
      <c r="C304">
        <v>150</v>
      </c>
      <c r="D304">
        <f t="shared" ca="1" si="10"/>
        <v>7.05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 t="s">
        <v>76</v>
      </c>
      <c r="M304" t="b">
        <v>0</v>
      </c>
    </row>
    <row r="305" spans="1:13">
      <c r="A305" t="s">
        <v>370</v>
      </c>
      <c r="B305" t="s">
        <v>61</v>
      </c>
      <c r="C305">
        <v>150</v>
      </c>
      <c r="D305">
        <f t="shared" ca="1" si="10"/>
        <v>4.6399999999999997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 t="s">
        <v>76</v>
      </c>
      <c r="M305" t="b">
        <v>0</v>
      </c>
    </row>
    <row r="306" spans="1:13">
      <c r="A306" t="s">
        <v>371</v>
      </c>
      <c r="B306" t="s">
        <v>61</v>
      </c>
      <c r="C306">
        <v>150</v>
      </c>
      <c r="D306">
        <f t="shared" ca="1" si="10"/>
        <v>9.98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 t="s">
        <v>76</v>
      </c>
      <c r="M306" t="b">
        <v>0</v>
      </c>
    </row>
    <row r="307" spans="1:13">
      <c r="A307" t="s">
        <v>372</v>
      </c>
      <c r="B307" t="s">
        <v>56</v>
      </c>
      <c r="C307">
        <v>150</v>
      </c>
      <c r="D307">
        <f t="shared" ca="1" si="10"/>
        <v>8.39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 t="s">
        <v>76</v>
      </c>
      <c r="M307" t="b">
        <v>0</v>
      </c>
    </row>
    <row r="308" spans="1:13">
      <c r="A308" t="s">
        <v>373</v>
      </c>
      <c r="B308" t="s">
        <v>56</v>
      </c>
      <c r="C308">
        <v>144</v>
      </c>
      <c r="D308">
        <f t="shared" ca="1" si="10"/>
        <v>2.15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 t="s">
        <v>76</v>
      </c>
      <c r="M308" t="b">
        <v>0</v>
      </c>
    </row>
    <row r="309" spans="1:13">
      <c r="A309" t="s">
        <v>374</v>
      </c>
      <c r="B309" t="s">
        <v>56</v>
      </c>
      <c r="C309">
        <v>144</v>
      </c>
      <c r="D309">
        <f t="shared" ca="1" si="10"/>
        <v>9.4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 t="s">
        <v>76</v>
      </c>
      <c r="M309" t="b">
        <v>0</v>
      </c>
    </row>
    <row r="310" spans="1:13">
      <c r="A310" t="s">
        <v>375</v>
      </c>
      <c r="B310" t="s">
        <v>56</v>
      </c>
      <c r="C310">
        <v>144</v>
      </c>
      <c r="D310">
        <f t="shared" ca="1" si="10"/>
        <v>8.43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 t="s">
        <v>76</v>
      </c>
      <c r="M310" t="b">
        <v>0</v>
      </c>
    </row>
    <row r="311" spans="1:13">
      <c r="A311" t="s">
        <v>376</v>
      </c>
      <c r="B311" t="s">
        <v>56</v>
      </c>
      <c r="C311">
        <v>144</v>
      </c>
      <c r="D311">
        <f t="shared" ca="1" si="10"/>
        <v>1.26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 t="s">
        <v>76</v>
      </c>
      <c r="M311" t="b">
        <v>0</v>
      </c>
    </row>
    <row r="312" spans="1:13">
      <c r="A312" t="s">
        <v>377</v>
      </c>
      <c r="B312" t="s">
        <v>58</v>
      </c>
      <c r="C312">
        <v>140.5</v>
      </c>
      <c r="D312">
        <f t="shared" ca="1" si="10"/>
        <v>5.01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 t="s">
        <v>76</v>
      </c>
      <c r="M312" t="b">
        <v>0</v>
      </c>
    </row>
    <row r="313" spans="1:13">
      <c r="A313" t="s">
        <v>378</v>
      </c>
      <c r="B313" t="s">
        <v>58</v>
      </c>
      <c r="C313">
        <v>140</v>
      </c>
      <c r="D313">
        <f t="shared" ca="1" si="10"/>
        <v>11.47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 t="s">
        <v>76</v>
      </c>
      <c r="M313" t="b">
        <v>0</v>
      </c>
    </row>
    <row r="314" spans="1:13">
      <c r="A314" t="s">
        <v>379</v>
      </c>
      <c r="B314" t="s">
        <v>57</v>
      </c>
      <c r="C314">
        <v>138</v>
      </c>
      <c r="D314">
        <f t="shared" ca="1" si="10"/>
        <v>7.18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 t="s">
        <v>76</v>
      </c>
      <c r="M314" t="b">
        <v>0</v>
      </c>
    </row>
    <row r="315" spans="1:13">
      <c r="A315" t="s">
        <v>380</v>
      </c>
      <c r="B315" t="s">
        <v>60</v>
      </c>
      <c r="C315">
        <v>131</v>
      </c>
      <c r="D315">
        <f t="shared" ca="1" si="10"/>
        <v>9.7899999999999991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 t="s">
        <v>76</v>
      </c>
      <c r="M315" t="b">
        <v>0</v>
      </c>
    </row>
    <row r="316" spans="1:13">
      <c r="A316" t="s">
        <v>381</v>
      </c>
      <c r="B316" t="s">
        <v>60</v>
      </c>
      <c r="C316">
        <v>130</v>
      </c>
      <c r="D316">
        <f t="shared" ca="1" si="10"/>
        <v>4.2699999999999996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 t="s">
        <v>76</v>
      </c>
      <c r="M316" t="b">
        <v>0</v>
      </c>
    </row>
    <row r="317" spans="1:13">
      <c r="A317" t="s">
        <v>382</v>
      </c>
      <c r="B317" t="s">
        <v>56</v>
      </c>
      <c r="C317">
        <v>130</v>
      </c>
      <c r="D317">
        <f t="shared" ca="1" si="10"/>
        <v>10.49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 t="s">
        <v>76</v>
      </c>
      <c r="M317" t="b">
        <v>0</v>
      </c>
    </row>
    <row r="318" spans="1:13">
      <c r="A318" t="s">
        <v>383</v>
      </c>
      <c r="B318" t="s">
        <v>56</v>
      </c>
      <c r="C318">
        <v>127.6</v>
      </c>
      <c r="D318">
        <f t="shared" ca="1" si="10"/>
        <v>0.12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 t="s">
        <v>76</v>
      </c>
      <c r="M318" t="b">
        <v>0</v>
      </c>
    </row>
    <row r="319" spans="1:13">
      <c r="A319" t="s">
        <v>384</v>
      </c>
      <c r="B319" t="s">
        <v>56</v>
      </c>
      <c r="C319">
        <v>127</v>
      </c>
      <c r="D319">
        <f t="shared" ca="1" si="10"/>
        <v>7.98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 t="s">
        <v>76</v>
      </c>
      <c r="M319" t="b">
        <v>0</v>
      </c>
    </row>
    <row r="320" spans="1:13">
      <c r="A320" t="s">
        <v>385</v>
      </c>
      <c r="B320" t="s">
        <v>56</v>
      </c>
      <c r="C320">
        <v>125</v>
      </c>
      <c r="D320">
        <f t="shared" ca="1" si="10"/>
        <v>4.88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 t="s">
        <v>76</v>
      </c>
      <c r="M320" t="b">
        <v>0</v>
      </c>
    </row>
    <row r="321" spans="1:13">
      <c r="A321" t="s">
        <v>386</v>
      </c>
      <c r="B321" t="s">
        <v>56</v>
      </c>
      <c r="C321">
        <v>124.9</v>
      </c>
      <c r="D321">
        <f t="shared" ca="1" si="10"/>
        <v>10.68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 t="s">
        <v>76</v>
      </c>
      <c r="M321" t="b">
        <v>0</v>
      </c>
    </row>
    <row r="322" spans="1:13">
      <c r="A322" t="s">
        <v>387</v>
      </c>
      <c r="B322" t="s">
        <v>56</v>
      </c>
      <c r="C322">
        <v>123.9</v>
      </c>
      <c r="D322">
        <f t="shared" ref="D322:D384" ca="1" si="11">ROUND(RAND()*12,2)</f>
        <v>11.12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 t="s">
        <v>76</v>
      </c>
      <c r="M322" t="b">
        <v>0</v>
      </c>
    </row>
    <row r="323" spans="1:13">
      <c r="A323" t="s">
        <v>388</v>
      </c>
      <c r="B323" t="s">
        <v>56</v>
      </c>
      <c r="C323">
        <v>122</v>
      </c>
      <c r="D323">
        <f t="shared" ca="1" si="11"/>
        <v>11.71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 t="s">
        <v>76</v>
      </c>
      <c r="M323" t="b">
        <v>0</v>
      </c>
    </row>
    <row r="324" spans="1:13">
      <c r="A324" t="s">
        <v>389</v>
      </c>
      <c r="B324" t="s">
        <v>56</v>
      </c>
      <c r="C324">
        <v>120</v>
      </c>
      <c r="D324">
        <f t="shared" ca="1" si="11"/>
        <v>9.44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 t="s">
        <v>76</v>
      </c>
      <c r="M324" t="b">
        <v>0</v>
      </c>
    </row>
    <row r="325" spans="1:13">
      <c r="A325" t="s">
        <v>390</v>
      </c>
      <c r="B325" t="s">
        <v>56</v>
      </c>
      <c r="C325">
        <v>118.5</v>
      </c>
      <c r="D325">
        <f t="shared" ca="1" si="11"/>
        <v>11.32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 t="s">
        <v>76</v>
      </c>
      <c r="M325" t="b">
        <v>0</v>
      </c>
    </row>
    <row r="326" spans="1:13">
      <c r="A326" t="s">
        <v>391</v>
      </c>
      <c r="B326" t="s">
        <v>56</v>
      </c>
      <c r="C326">
        <v>116</v>
      </c>
      <c r="D326">
        <f t="shared" ca="1" si="11"/>
        <v>7.89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 t="s">
        <v>76</v>
      </c>
      <c r="M326" t="b">
        <v>0</v>
      </c>
    </row>
    <row r="327" spans="1:13">
      <c r="A327" t="s">
        <v>392</v>
      </c>
      <c r="B327" t="s">
        <v>56</v>
      </c>
      <c r="C327">
        <v>116</v>
      </c>
      <c r="D327">
        <f t="shared" ca="1" si="11"/>
        <v>3.54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 t="s">
        <v>76</v>
      </c>
      <c r="M327" t="b">
        <v>0</v>
      </c>
    </row>
    <row r="328" spans="1:13">
      <c r="A328" t="s">
        <v>393</v>
      </c>
      <c r="B328" t="s">
        <v>57</v>
      </c>
      <c r="C328">
        <v>112.1</v>
      </c>
      <c r="D328">
        <f t="shared" ca="1" si="11"/>
        <v>10.86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 t="s">
        <v>76</v>
      </c>
      <c r="M328" t="b">
        <v>0</v>
      </c>
    </row>
    <row r="329" spans="1:13">
      <c r="A329" t="s">
        <v>394</v>
      </c>
      <c r="B329" t="s">
        <v>56</v>
      </c>
      <c r="C329">
        <v>112</v>
      </c>
      <c r="D329">
        <f t="shared" ca="1" si="11"/>
        <v>9.9700000000000006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 t="s">
        <v>76</v>
      </c>
      <c r="M329" t="b">
        <v>0</v>
      </c>
    </row>
    <row r="330" spans="1:13">
      <c r="A330" t="s">
        <v>395</v>
      </c>
      <c r="B330" t="s">
        <v>56</v>
      </c>
      <c r="C330">
        <v>112</v>
      </c>
      <c r="D330">
        <f t="shared" ca="1" si="11"/>
        <v>10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 t="s">
        <v>76</v>
      </c>
      <c r="M330" t="b">
        <v>0</v>
      </c>
    </row>
    <row r="331" spans="1:13">
      <c r="A331" t="s">
        <v>396</v>
      </c>
      <c r="B331" t="s">
        <v>56</v>
      </c>
      <c r="C331">
        <v>108</v>
      </c>
      <c r="D331">
        <f t="shared" ca="1" si="11"/>
        <v>9.24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 t="s">
        <v>76</v>
      </c>
      <c r="M331" t="b">
        <v>0</v>
      </c>
    </row>
    <row r="332" spans="1:13">
      <c r="A332" t="s">
        <v>397</v>
      </c>
      <c r="B332" t="s">
        <v>56</v>
      </c>
      <c r="C332">
        <v>108</v>
      </c>
      <c r="D332">
        <f t="shared" ca="1" si="11"/>
        <v>4.58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 t="s">
        <v>76</v>
      </c>
      <c r="M332" t="b">
        <v>0</v>
      </c>
    </row>
    <row r="333" spans="1:13">
      <c r="A333" t="s">
        <v>398</v>
      </c>
      <c r="B333" t="s">
        <v>56</v>
      </c>
      <c r="C333">
        <v>106</v>
      </c>
      <c r="D333">
        <f t="shared" ca="1" si="11"/>
        <v>11.8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 t="s">
        <v>76</v>
      </c>
      <c r="M333" t="b">
        <v>0</v>
      </c>
    </row>
    <row r="334" spans="1:13">
      <c r="A334" t="s">
        <v>399</v>
      </c>
      <c r="B334" t="s">
        <v>57</v>
      </c>
      <c r="C334">
        <v>104.14</v>
      </c>
      <c r="D334">
        <f t="shared" ca="1" si="11"/>
        <v>10.86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 t="s">
        <v>76</v>
      </c>
      <c r="M334" t="b">
        <v>0</v>
      </c>
    </row>
    <row r="335" spans="1:13">
      <c r="A335" t="s">
        <v>400</v>
      </c>
      <c r="B335" t="s">
        <v>56</v>
      </c>
      <c r="C335">
        <v>103</v>
      </c>
      <c r="D335">
        <f t="shared" ca="1" si="11"/>
        <v>8.69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 t="s">
        <v>76</v>
      </c>
      <c r="M335" t="b">
        <v>0</v>
      </c>
    </row>
    <row r="336" spans="1:13">
      <c r="A336" t="s">
        <v>401</v>
      </c>
      <c r="B336" t="s">
        <v>56</v>
      </c>
      <c r="C336">
        <v>102</v>
      </c>
      <c r="D336">
        <f t="shared" ca="1" si="11"/>
        <v>8.1199999999999992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 t="s">
        <v>76</v>
      </c>
      <c r="M336" t="b">
        <v>0</v>
      </c>
    </row>
    <row r="337" spans="1:13">
      <c r="A337" t="s">
        <v>402</v>
      </c>
      <c r="B337" t="s">
        <v>56</v>
      </c>
      <c r="C337">
        <v>100</v>
      </c>
      <c r="D337">
        <f t="shared" ca="1" si="11"/>
        <v>5.19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 t="s">
        <v>76</v>
      </c>
      <c r="M337" t="b">
        <v>0</v>
      </c>
    </row>
    <row r="338" spans="1:13">
      <c r="A338" t="s">
        <v>403</v>
      </c>
      <c r="B338" t="s">
        <v>56</v>
      </c>
      <c r="C338">
        <v>100</v>
      </c>
      <c r="D338">
        <f t="shared" ca="1" si="11"/>
        <v>0.14000000000000001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 t="s">
        <v>76</v>
      </c>
      <c r="M338" t="b">
        <v>0</v>
      </c>
    </row>
    <row r="339" spans="1:13">
      <c r="A339" t="s">
        <v>404</v>
      </c>
      <c r="B339" t="s">
        <v>56</v>
      </c>
      <c r="C339">
        <v>99</v>
      </c>
      <c r="D339">
        <f t="shared" ca="1" si="11"/>
        <v>2.0699999999999998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 t="s">
        <v>76</v>
      </c>
      <c r="M339" t="b">
        <v>0</v>
      </c>
    </row>
    <row r="340" spans="1:13">
      <c r="A340" t="s">
        <v>405</v>
      </c>
      <c r="B340" t="s">
        <v>56</v>
      </c>
      <c r="C340">
        <v>97.9</v>
      </c>
      <c r="D340">
        <f t="shared" ca="1" si="11"/>
        <v>4.3600000000000003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 t="s">
        <v>76</v>
      </c>
      <c r="M340" t="b">
        <v>0</v>
      </c>
    </row>
    <row r="341" spans="1:13">
      <c r="A341" t="s">
        <v>406</v>
      </c>
      <c r="B341" t="s">
        <v>56</v>
      </c>
      <c r="C341">
        <v>97.9</v>
      </c>
      <c r="D341">
        <f t="shared" ca="1" si="11"/>
        <v>0.17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 t="s">
        <v>76</v>
      </c>
      <c r="M341" t="b">
        <v>0</v>
      </c>
    </row>
    <row r="342" spans="1:13">
      <c r="A342" t="s">
        <v>407</v>
      </c>
      <c r="B342" t="s">
        <v>56</v>
      </c>
      <c r="C342">
        <v>97</v>
      </c>
      <c r="D342">
        <f t="shared" ca="1" si="11"/>
        <v>4.93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 t="s">
        <v>76</v>
      </c>
      <c r="M342" t="b">
        <v>0</v>
      </c>
    </row>
    <row r="343" spans="1:13">
      <c r="A343" t="s">
        <v>408</v>
      </c>
      <c r="B343" t="s">
        <v>56</v>
      </c>
      <c r="C343">
        <v>96.5</v>
      </c>
      <c r="D343">
        <f t="shared" ca="1" si="11"/>
        <v>1.96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 t="s">
        <v>76</v>
      </c>
      <c r="M343" t="b">
        <v>0</v>
      </c>
    </row>
    <row r="344" spans="1:13">
      <c r="A344" t="s">
        <v>409</v>
      </c>
      <c r="B344" t="s">
        <v>56</v>
      </c>
      <c r="C344">
        <v>95</v>
      </c>
      <c r="D344">
        <f t="shared" ca="1" si="11"/>
        <v>10.46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 t="s">
        <v>76</v>
      </c>
      <c r="M344" t="b">
        <v>0</v>
      </c>
    </row>
    <row r="345" spans="1:13">
      <c r="A345" t="s">
        <v>410</v>
      </c>
      <c r="B345" t="s">
        <v>56</v>
      </c>
      <c r="C345">
        <v>95</v>
      </c>
      <c r="D345">
        <f t="shared" ca="1" si="11"/>
        <v>10.75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 t="s">
        <v>76</v>
      </c>
      <c r="M345" t="b">
        <v>0</v>
      </c>
    </row>
    <row r="346" spans="1:13">
      <c r="A346" t="s">
        <v>411</v>
      </c>
      <c r="B346" t="s">
        <v>56</v>
      </c>
      <c r="C346">
        <v>94.6</v>
      </c>
      <c r="D346">
        <f t="shared" ca="1" si="11"/>
        <v>1.45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 t="s">
        <v>76</v>
      </c>
      <c r="M346" t="b">
        <v>0</v>
      </c>
    </row>
    <row r="347" spans="1:13">
      <c r="A347" t="s">
        <v>412</v>
      </c>
      <c r="B347" t="s">
        <v>56</v>
      </c>
      <c r="C347">
        <v>88.018999999999991</v>
      </c>
      <c r="D347">
        <f t="shared" ca="1" si="11"/>
        <v>8.89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 t="s">
        <v>76</v>
      </c>
      <c r="M347" t="b">
        <v>0</v>
      </c>
    </row>
    <row r="348" spans="1:13">
      <c r="A348" t="s">
        <v>413</v>
      </c>
      <c r="B348" t="s">
        <v>56</v>
      </c>
      <c r="C348">
        <v>86</v>
      </c>
      <c r="D348">
        <f t="shared" ca="1" si="11"/>
        <v>7.26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 t="s">
        <v>76</v>
      </c>
      <c r="M348" t="b">
        <v>0</v>
      </c>
    </row>
    <row r="349" spans="1:13">
      <c r="A349" t="s">
        <v>414</v>
      </c>
      <c r="B349" t="s">
        <v>57</v>
      </c>
      <c r="C349">
        <v>84</v>
      </c>
      <c r="D349">
        <f t="shared" ca="1" si="11"/>
        <v>7.15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 t="s">
        <v>76</v>
      </c>
      <c r="M349" t="b">
        <v>0</v>
      </c>
    </row>
    <row r="350" spans="1:13">
      <c r="A350" t="s">
        <v>415</v>
      </c>
      <c r="B350" t="s">
        <v>56</v>
      </c>
      <c r="C350">
        <v>83</v>
      </c>
      <c r="D350">
        <f t="shared" ca="1" si="11"/>
        <v>9.69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 t="s">
        <v>76</v>
      </c>
      <c r="M350" t="b">
        <v>0</v>
      </c>
    </row>
    <row r="351" spans="1:13">
      <c r="A351" t="s">
        <v>416</v>
      </c>
      <c r="B351" t="s">
        <v>56</v>
      </c>
      <c r="C351">
        <v>81.8</v>
      </c>
      <c r="D351">
        <f t="shared" ca="1" si="11"/>
        <v>1.78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 t="s">
        <v>76</v>
      </c>
      <c r="M351" t="b">
        <v>0</v>
      </c>
    </row>
    <row r="352" spans="1:13">
      <c r="A352" t="s">
        <v>417</v>
      </c>
      <c r="B352" t="s">
        <v>56</v>
      </c>
      <c r="C352">
        <v>81</v>
      </c>
      <c r="D352">
        <f t="shared" ca="1" si="11"/>
        <v>11.03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 t="s">
        <v>76</v>
      </c>
      <c r="M352" t="b">
        <v>0</v>
      </c>
    </row>
    <row r="353" spans="1:13">
      <c r="A353" t="s">
        <v>418</v>
      </c>
      <c r="B353" t="s">
        <v>56</v>
      </c>
      <c r="C353">
        <v>80</v>
      </c>
      <c r="D353">
        <f t="shared" ca="1" si="11"/>
        <v>2.17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 t="s">
        <v>76</v>
      </c>
      <c r="M353" t="b">
        <v>0</v>
      </c>
    </row>
    <row r="354" spans="1:13">
      <c r="A354" t="s">
        <v>419</v>
      </c>
      <c r="B354" t="s">
        <v>56</v>
      </c>
      <c r="C354">
        <v>80</v>
      </c>
      <c r="D354">
        <f t="shared" ca="1" si="11"/>
        <v>11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 t="s">
        <v>76</v>
      </c>
      <c r="M354" t="b">
        <v>0</v>
      </c>
    </row>
    <row r="355" spans="1:13">
      <c r="A355" t="s">
        <v>420</v>
      </c>
      <c r="B355" t="s">
        <v>56</v>
      </c>
      <c r="C355">
        <v>415</v>
      </c>
      <c r="D355">
        <f t="shared" ca="1" si="11"/>
        <v>8.41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 t="s">
        <v>76</v>
      </c>
      <c r="M355" t="b">
        <v>0</v>
      </c>
    </row>
    <row r="356" spans="1:13">
      <c r="A356" t="s">
        <v>421</v>
      </c>
      <c r="B356" t="s">
        <v>56</v>
      </c>
      <c r="C356">
        <v>386</v>
      </c>
      <c r="D356">
        <f t="shared" ca="1" si="11"/>
        <v>6.16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 t="s">
        <v>76</v>
      </c>
      <c r="M356" t="b">
        <v>0</v>
      </c>
    </row>
    <row r="357" spans="1:13">
      <c r="A357" t="s">
        <v>422</v>
      </c>
      <c r="B357" t="s">
        <v>54</v>
      </c>
      <c r="C357">
        <v>386</v>
      </c>
      <c r="D357">
        <f t="shared" ca="1" si="11"/>
        <v>7.21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 t="s">
        <v>76</v>
      </c>
      <c r="M357" t="b">
        <v>0</v>
      </c>
    </row>
    <row r="358" spans="1:13">
      <c r="A358" t="s">
        <v>423</v>
      </c>
      <c r="B358" t="s">
        <v>54</v>
      </c>
      <c r="C358">
        <v>334</v>
      </c>
      <c r="D358">
        <f t="shared" ca="1" si="11"/>
        <v>0.96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 t="s">
        <v>76</v>
      </c>
      <c r="M358" t="b">
        <v>0</v>
      </c>
    </row>
    <row r="359" spans="1:13">
      <c r="A359" t="s">
        <v>424</v>
      </c>
      <c r="B359" t="s">
        <v>54</v>
      </c>
      <c r="C359">
        <v>334</v>
      </c>
      <c r="D359">
        <f t="shared" ca="1" si="11"/>
        <v>7.73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 t="s">
        <v>76</v>
      </c>
      <c r="M359" t="b">
        <v>0</v>
      </c>
    </row>
    <row r="360" spans="1:13">
      <c r="A360" t="s">
        <v>425</v>
      </c>
      <c r="B360" t="s">
        <v>56</v>
      </c>
      <c r="C360">
        <v>328</v>
      </c>
      <c r="D360">
        <f t="shared" ca="1" si="11"/>
        <v>9.02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 t="s">
        <v>76</v>
      </c>
      <c r="M360" t="b">
        <v>0</v>
      </c>
    </row>
    <row r="361" spans="1:13">
      <c r="A361" t="s">
        <v>426</v>
      </c>
      <c r="B361" t="s">
        <v>54</v>
      </c>
      <c r="C361">
        <v>263.5</v>
      </c>
      <c r="D361">
        <f t="shared" ca="1" si="11"/>
        <v>7.28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 t="s">
        <v>76</v>
      </c>
      <c r="M361" t="b">
        <v>0</v>
      </c>
    </row>
    <row r="362" spans="1:13">
      <c r="A362" t="s">
        <v>427</v>
      </c>
      <c r="B362" t="s">
        <v>54</v>
      </c>
      <c r="C362">
        <v>260</v>
      </c>
      <c r="D362">
        <f t="shared" ca="1" si="11"/>
        <v>4.91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 t="s">
        <v>76</v>
      </c>
      <c r="M362" t="b">
        <v>0</v>
      </c>
    </row>
    <row r="363" spans="1:13">
      <c r="A363" t="s">
        <v>428</v>
      </c>
      <c r="B363" t="s">
        <v>55</v>
      </c>
      <c r="C363">
        <v>260</v>
      </c>
      <c r="D363">
        <f t="shared" ca="1" si="11"/>
        <v>6.04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 t="s">
        <v>76</v>
      </c>
      <c r="M363" t="b">
        <v>0</v>
      </c>
    </row>
    <row r="364" spans="1:13">
      <c r="A364" t="s">
        <v>429</v>
      </c>
      <c r="B364" t="s">
        <v>55</v>
      </c>
      <c r="C364">
        <v>260</v>
      </c>
      <c r="D364">
        <f t="shared" ca="1" si="11"/>
        <v>0.21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 t="s">
        <v>76</v>
      </c>
      <c r="M364" t="b">
        <v>0</v>
      </c>
    </row>
    <row r="365" spans="1:13">
      <c r="A365" t="s">
        <v>430</v>
      </c>
      <c r="B365" t="s">
        <v>54</v>
      </c>
      <c r="C365">
        <v>260</v>
      </c>
      <c r="D365">
        <f t="shared" ca="1" si="11"/>
        <v>2.4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 t="s">
        <v>76</v>
      </c>
      <c r="M365" t="b">
        <v>0</v>
      </c>
    </row>
    <row r="366" spans="1:13">
      <c r="A366" t="s">
        <v>431</v>
      </c>
      <c r="B366" t="s">
        <v>56</v>
      </c>
      <c r="C366">
        <v>243</v>
      </c>
      <c r="D366">
        <f t="shared" ca="1" si="11"/>
        <v>6.16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 t="s">
        <v>76</v>
      </c>
      <c r="M366" t="b">
        <v>0</v>
      </c>
    </row>
    <row r="367" spans="1:13">
      <c r="A367" t="s">
        <v>432</v>
      </c>
      <c r="B367" t="s">
        <v>60</v>
      </c>
      <c r="C367">
        <v>206</v>
      </c>
      <c r="D367">
        <f t="shared" ca="1" si="11"/>
        <v>4.9800000000000004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 t="s">
        <v>76</v>
      </c>
      <c r="M367" t="b">
        <v>0</v>
      </c>
    </row>
    <row r="368" spans="1:13">
      <c r="A368" t="s">
        <v>433</v>
      </c>
      <c r="B368" t="s">
        <v>60</v>
      </c>
      <c r="C368">
        <v>185</v>
      </c>
      <c r="D368">
        <f t="shared" ca="1" si="11"/>
        <v>0.87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 t="s">
        <v>76</v>
      </c>
      <c r="M368" t="b">
        <v>0</v>
      </c>
    </row>
    <row r="369" spans="1:13">
      <c r="A369" t="s">
        <v>434</v>
      </c>
      <c r="B369" t="s">
        <v>56</v>
      </c>
      <c r="C369">
        <v>185</v>
      </c>
      <c r="D369">
        <f t="shared" ca="1" si="11"/>
        <v>10.95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 t="s">
        <v>76</v>
      </c>
      <c r="M369" t="b">
        <v>0</v>
      </c>
    </row>
    <row r="370" spans="1:13">
      <c r="A370" t="s">
        <v>435</v>
      </c>
      <c r="B370" t="s">
        <v>60</v>
      </c>
      <c r="C370">
        <v>184</v>
      </c>
      <c r="D370">
        <f t="shared" ca="1" si="11"/>
        <v>0.75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 t="s">
        <v>76</v>
      </c>
      <c r="M370" t="b">
        <v>0</v>
      </c>
    </row>
    <row r="371" spans="1:13">
      <c r="A371" t="s">
        <v>436</v>
      </c>
      <c r="B371" t="s">
        <v>60</v>
      </c>
      <c r="C371">
        <v>182</v>
      </c>
      <c r="D371">
        <f t="shared" ca="1" si="11"/>
        <v>8.1300000000000008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 t="s">
        <v>76</v>
      </c>
      <c r="M371" t="b">
        <v>0</v>
      </c>
    </row>
    <row r="372" spans="1:13">
      <c r="A372" t="s">
        <v>437</v>
      </c>
      <c r="B372" t="s">
        <v>60</v>
      </c>
      <c r="C372">
        <v>181</v>
      </c>
      <c r="D372">
        <f t="shared" ca="1" si="11"/>
        <v>4.16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 t="s">
        <v>76</v>
      </c>
      <c r="M372" t="b">
        <v>0</v>
      </c>
    </row>
    <row r="373" spans="1:13">
      <c r="A373" t="s">
        <v>438</v>
      </c>
      <c r="B373" t="s">
        <v>56</v>
      </c>
      <c r="C373">
        <v>179</v>
      </c>
      <c r="D373">
        <f t="shared" ca="1" si="11"/>
        <v>0.12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 t="s">
        <v>76</v>
      </c>
      <c r="M373" t="b">
        <v>0</v>
      </c>
    </row>
    <row r="374" spans="1:13">
      <c r="A374" t="s">
        <v>439</v>
      </c>
      <c r="B374" t="s">
        <v>60</v>
      </c>
      <c r="C374">
        <v>136</v>
      </c>
      <c r="D374">
        <f t="shared" ca="1" si="11"/>
        <v>9.83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 t="s">
        <v>76</v>
      </c>
      <c r="M374" t="b">
        <v>0</v>
      </c>
    </row>
    <row r="375" spans="1:13">
      <c r="A375" t="s">
        <v>440</v>
      </c>
      <c r="B375" t="s">
        <v>60</v>
      </c>
      <c r="C375">
        <v>134</v>
      </c>
      <c r="D375">
        <f t="shared" ca="1" si="11"/>
        <v>2.35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 t="s">
        <v>76</v>
      </c>
      <c r="M375" t="b">
        <v>0</v>
      </c>
    </row>
    <row r="376" spans="1:13">
      <c r="A376" t="s">
        <v>441</v>
      </c>
      <c r="B376" t="s">
        <v>60</v>
      </c>
      <c r="C376">
        <v>129</v>
      </c>
      <c r="D376">
        <f t="shared" ca="1" si="11"/>
        <v>1.98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 t="s">
        <v>76</v>
      </c>
      <c r="M376" t="b">
        <v>0</v>
      </c>
    </row>
    <row r="377" spans="1:13">
      <c r="A377" t="s">
        <v>442</v>
      </c>
      <c r="B377" t="s">
        <v>55</v>
      </c>
      <c r="C377">
        <v>125</v>
      </c>
      <c r="D377">
        <f t="shared" ca="1" si="11"/>
        <v>5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 t="s">
        <v>76</v>
      </c>
      <c r="M377" t="b">
        <v>0</v>
      </c>
    </row>
    <row r="378" spans="1:13">
      <c r="A378" t="s">
        <v>443</v>
      </c>
      <c r="B378" t="s">
        <v>56</v>
      </c>
      <c r="C378">
        <v>125</v>
      </c>
      <c r="D378">
        <f t="shared" ca="1" si="11"/>
        <v>1.93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 t="s">
        <v>76</v>
      </c>
      <c r="M378" t="b">
        <v>0</v>
      </c>
    </row>
    <row r="379" spans="1:13">
      <c r="A379" t="s">
        <v>444</v>
      </c>
      <c r="B379" t="s">
        <v>56</v>
      </c>
      <c r="C379">
        <v>120</v>
      </c>
      <c r="D379">
        <f t="shared" ca="1" si="11"/>
        <v>0.2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 t="s">
        <v>76</v>
      </c>
      <c r="M379" t="b">
        <v>0</v>
      </c>
    </row>
    <row r="380" spans="1:13">
      <c r="A380" t="s">
        <v>445</v>
      </c>
      <c r="B380" t="s">
        <v>56</v>
      </c>
      <c r="C380">
        <v>106</v>
      </c>
      <c r="D380">
        <f t="shared" ca="1" si="11"/>
        <v>9.94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 t="s">
        <v>76</v>
      </c>
      <c r="M380" t="b">
        <v>0</v>
      </c>
    </row>
    <row r="381" spans="1:13">
      <c r="A381" t="s">
        <v>446</v>
      </c>
      <c r="B381" t="s">
        <v>56</v>
      </c>
      <c r="C381">
        <v>106</v>
      </c>
      <c r="D381">
        <f t="shared" ca="1" si="11"/>
        <v>10.119999999999999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 t="s">
        <v>76</v>
      </c>
      <c r="M381" t="b">
        <v>0</v>
      </c>
    </row>
    <row r="382" spans="1:13">
      <c r="A382" t="s">
        <v>447</v>
      </c>
      <c r="B382" t="s">
        <v>56</v>
      </c>
      <c r="C382">
        <v>97.1</v>
      </c>
      <c r="D382">
        <f t="shared" ca="1" si="11"/>
        <v>9.67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 t="s">
        <v>76</v>
      </c>
      <c r="M382" t="b">
        <v>0</v>
      </c>
    </row>
    <row r="383" spans="1:13">
      <c r="A383" t="s">
        <v>448</v>
      </c>
      <c r="B383" t="s">
        <v>56</v>
      </c>
      <c r="C383">
        <v>92.5</v>
      </c>
      <c r="D383">
        <f t="shared" ca="1" si="11"/>
        <v>3.03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 t="s">
        <v>76</v>
      </c>
      <c r="M383" t="b">
        <v>0</v>
      </c>
    </row>
    <row r="384" spans="1:13">
      <c r="A384" t="s">
        <v>449</v>
      </c>
      <c r="B384" t="s">
        <v>56</v>
      </c>
      <c r="C384">
        <v>90</v>
      </c>
      <c r="D384">
        <f t="shared" ca="1" si="11"/>
        <v>3.88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 t="s">
        <v>76</v>
      </c>
      <c r="M384" t="b">
        <v>0</v>
      </c>
    </row>
    <row r="385" spans="1:13">
      <c r="A385" t="s">
        <v>450</v>
      </c>
      <c r="B385" t="s">
        <v>56</v>
      </c>
      <c r="C385">
        <v>88</v>
      </c>
      <c r="D385">
        <f t="shared" ref="D385:D393" ca="1" si="12">ROUND(RAND()*12,2)</f>
        <v>2.95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 t="s">
        <v>76</v>
      </c>
      <c r="M385" t="b">
        <v>0</v>
      </c>
    </row>
    <row r="386" spans="1:13">
      <c r="A386" t="s">
        <v>451</v>
      </c>
      <c r="B386" t="s">
        <v>56</v>
      </c>
      <c r="C386">
        <v>87</v>
      </c>
      <c r="D386">
        <f t="shared" ca="1" si="12"/>
        <v>3.41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 t="s">
        <v>76</v>
      </c>
      <c r="M386" t="b">
        <v>0</v>
      </c>
    </row>
    <row r="387" spans="1:13">
      <c r="A387" t="s">
        <v>452</v>
      </c>
      <c r="B387" t="s">
        <v>56</v>
      </c>
      <c r="C387">
        <v>86.2</v>
      </c>
      <c r="D387">
        <f t="shared" ca="1" si="12"/>
        <v>1.56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 t="s">
        <v>76</v>
      </c>
      <c r="M387" t="b">
        <v>0</v>
      </c>
    </row>
    <row r="388" spans="1:13">
      <c r="A388" t="s">
        <v>453</v>
      </c>
      <c r="B388" t="s">
        <v>60</v>
      </c>
      <c r="C388">
        <v>86</v>
      </c>
      <c r="D388">
        <f t="shared" ca="1" si="12"/>
        <v>2.17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 t="s">
        <v>76</v>
      </c>
      <c r="M388" t="b">
        <v>0</v>
      </c>
    </row>
    <row r="389" spans="1:13">
      <c r="A389" t="s">
        <v>454</v>
      </c>
      <c r="B389" t="s">
        <v>60</v>
      </c>
      <c r="C389">
        <v>85</v>
      </c>
      <c r="D389">
        <f t="shared" ca="1" si="12"/>
        <v>11.31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 t="s">
        <v>76</v>
      </c>
      <c r="M389" t="b">
        <v>0</v>
      </c>
    </row>
    <row r="390" spans="1:13">
      <c r="A390" t="s">
        <v>455</v>
      </c>
      <c r="B390" t="s">
        <v>60</v>
      </c>
      <c r="C390">
        <v>85</v>
      </c>
      <c r="D390">
        <f t="shared" ca="1" si="12"/>
        <v>6.17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 t="s">
        <v>76</v>
      </c>
      <c r="M390" t="b">
        <v>0</v>
      </c>
    </row>
    <row r="391" spans="1:13">
      <c r="A391" t="s">
        <v>456</v>
      </c>
      <c r="B391" t="s">
        <v>60</v>
      </c>
      <c r="C391">
        <v>85</v>
      </c>
      <c r="D391">
        <f t="shared" ca="1" si="12"/>
        <v>4.05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 t="s">
        <v>76</v>
      </c>
      <c r="M391" t="b">
        <v>0</v>
      </c>
    </row>
    <row r="392" spans="1:13">
      <c r="A392" t="s">
        <v>457</v>
      </c>
      <c r="B392" t="s">
        <v>56</v>
      </c>
      <c r="C392">
        <v>85</v>
      </c>
      <c r="D392">
        <f t="shared" ca="1" si="12"/>
        <v>8.18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 t="s">
        <v>76</v>
      </c>
      <c r="M392" t="b">
        <v>0</v>
      </c>
    </row>
    <row r="393" spans="1:13">
      <c r="A393" t="s">
        <v>458</v>
      </c>
      <c r="B393" t="s">
        <v>56</v>
      </c>
      <c r="C393">
        <v>85</v>
      </c>
      <c r="D393">
        <f t="shared" ca="1" si="12"/>
        <v>8.93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 t="s">
        <v>76</v>
      </c>
      <c r="M393" t="b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A93CA0-DF99-41B3-8994-BC02EEEAAB2F}">
          <x14:formula1>
            <xm:f>buses!$A$2:$A$480</xm:f>
          </x14:formula1>
          <xm:sqref>B2:B385</xm:sqref>
        </x14:dataValidation>
        <x14:dataValidation type="list" allowBlank="1" showInputMessage="1" showErrorMessage="1" xr:uid="{7CA3FC12-237C-46B6-8504-09FE75031B28}">
          <x14:formula1>
            <xm:f>carriers!$A:$A</xm:f>
          </x14:formula1>
          <xm:sqref>L1:L1048576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M121"/>
  <sheetViews>
    <sheetView topLeftCell="A95" workbookViewId="0">
      <selection activeCell="A26" sqref="A26:A121"/>
    </sheetView>
  </sheetViews>
  <sheetFormatPr defaultRowHeight="14.4"/>
  <cols>
    <col min="1" max="1" width="15.6640625" bestFit="1" customWidth="1"/>
  </cols>
  <sheetData>
    <row r="1" spans="1:13" s="2" customFormat="1" ht="43.2">
      <c r="A1" s="2" t="s">
        <v>62</v>
      </c>
      <c r="B1" s="2" t="s">
        <v>25</v>
      </c>
      <c r="C1" s="2" t="s">
        <v>26</v>
      </c>
      <c r="D1" s="2" t="s">
        <v>15</v>
      </c>
      <c r="E1" s="2" t="s">
        <v>21</v>
      </c>
      <c r="F1" s="2" t="s">
        <v>19</v>
      </c>
      <c r="G1" s="2" t="s">
        <v>20</v>
      </c>
      <c r="H1" s="2" t="s">
        <v>28</v>
      </c>
      <c r="I1" s="2" t="s">
        <v>29</v>
      </c>
      <c r="J1" s="2" t="s">
        <v>23</v>
      </c>
      <c r="K1" s="2" t="s">
        <v>24</v>
      </c>
      <c r="L1" s="2" t="s">
        <v>16</v>
      </c>
      <c r="M1" s="2" t="s">
        <v>17</v>
      </c>
    </row>
    <row r="2" spans="1:13">
      <c r="A2" s="1">
        <v>42005</v>
      </c>
      <c r="B2">
        <v>0</v>
      </c>
      <c r="C2">
        <v>0.439800572</v>
      </c>
      <c r="D2">
        <v>0</v>
      </c>
      <c r="E2">
        <v>0.31709999999999999</v>
      </c>
      <c r="F2">
        <v>0</v>
      </c>
      <c r="G2">
        <v>0.50771699299999995</v>
      </c>
      <c r="H2">
        <v>0</v>
      </c>
      <c r="I2">
        <v>0.11929595799999999</v>
      </c>
      <c r="J2">
        <v>0</v>
      </c>
      <c r="K2">
        <v>0.64146772799999996</v>
      </c>
      <c r="L2">
        <v>0.247567702</v>
      </c>
      <c r="M2">
        <v>0.76253408899999997</v>
      </c>
    </row>
    <row r="3" spans="1:13">
      <c r="A3" s="1">
        <v>42005.041666666664</v>
      </c>
      <c r="B3">
        <v>0</v>
      </c>
      <c r="C3">
        <v>0.439800572</v>
      </c>
      <c r="D3">
        <v>0</v>
      </c>
      <c r="E3">
        <v>0.31709999999999999</v>
      </c>
      <c r="F3">
        <v>0</v>
      </c>
      <c r="G3">
        <v>0.50771699299999995</v>
      </c>
      <c r="H3">
        <v>0</v>
      </c>
      <c r="I3">
        <v>0.11929595799999999</v>
      </c>
      <c r="J3">
        <v>0</v>
      </c>
      <c r="K3">
        <v>0.64146772799999996</v>
      </c>
      <c r="L3">
        <v>0.247567702</v>
      </c>
      <c r="M3">
        <v>0.76253408899999997</v>
      </c>
    </row>
    <row r="4" spans="1:13">
      <c r="A4" s="1">
        <v>42005.083333333336</v>
      </c>
      <c r="B4">
        <v>0</v>
      </c>
      <c r="C4">
        <v>0.439800572</v>
      </c>
      <c r="D4">
        <v>0</v>
      </c>
      <c r="E4">
        <v>0.32440000000000002</v>
      </c>
      <c r="F4">
        <v>0</v>
      </c>
      <c r="G4">
        <v>0.50771699299999995</v>
      </c>
      <c r="H4">
        <v>0</v>
      </c>
      <c r="I4">
        <v>0.11929595799999999</v>
      </c>
      <c r="J4">
        <v>0</v>
      </c>
      <c r="K4">
        <v>0.63969938100000001</v>
      </c>
      <c r="L4">
        <v>0.247567702</v>
      </c>
      <c r="M4">
        <v>0.72225718500000002</v>
      </c>
    </row>
    <row r="5" spans="1:13">
      <c r="A5" s="1">
        <v>42005.125</v>
      </c>
      <c r="B5">
        <v>0</v>
      </c>
      <c r="C5">
        <v>0.45885155399999999</v>
      </c>
      <c r="D5">
        <v>0</v>
      </c>
      <c r="E5">
        <v>0.32490000000000002</v>
      </c>
      <c r="F5">
        <v>0</v>
      </c>
      <c r="G5">
        <v>0.514182641</v>
      </c>
      <c r="H5">
        <v>0</v>
      </c>
      <c r="I5">
        <v>0.12573337700000001</v>
      </c>
      <c r="J5">
        <v>0</v>
      </c>
      <c r="K5">
        <v>0.65384615400000001</v>
      </c>
      <c r="L5">
        <v>0.21830782300000001</v>
      </c>
      <c r="M5">
        <v>0.67967275000000005</v>
      </c>
    </row>
    <row r="6" spans="1:13">
      <c r="A6" s="1">
        <v>42005.166666666664</v>
      </c>
      <c r="B6">
        <v>0</v>
      </c>
      <c r="C6">
        <v>0.43879505400000002</v>
      </c>
      <c r="D6">
        <v>0</v>
      </c>
      <c r="E6">
        <v>0.32829999999999998</v>
      </c>
      <c r="F6">
        <v>0</v>
      </c>
      <c r="G6">
        <v>0.55879172899999996</v>
      </c>
      <c r="H6">
        <v>0</v>
      </c>
      <c r="I6">
        <v>0.12866688400000001</v>
      </c>
      <c r="J6">
        <v>0</v>
      </c>
      <c r="K6">
        <v>0.59239611000000003</v>
      </c>
      <c r="L6">
        <v>0.21087665999999999</v>
      </c>
      <c r="M6">
        <v>0.64191315299999996</v>
      </c>
    </row>
    <row r="7" spans="1:13">
      <c r="A7" s="1">
        <v>42005.208333333336</v>
      </c>
      <c r="B7">
        <v>0</v>
      </c>
      <c r="C7">
        <v>0.43751421499999998</v>
      </c>
      <c r="D7">
        <v>0</v>
      </c>
      <c r="E7">
        <v>0.33069999999999999</v>
      </c>
      <c r="F7" s="3">
        <v>2.0400000000000001E-5</v>
      </c>
      <c r="G7">
        <v>0.66595089399999996</v>
      </c>
      <c r="H7">
        <v>0</v>
      </c>
      <c r="I7">
        <v>0.12076271199999999</v>
      </c>
      <c r="J7">
        <v>0</v>
      </c>
      <c r="K7">
        <v>0.61980548199999996</v>
      </c>
      <c r="L7">
        <v>0.21479622400000001</v>
      </c>
      <c r="M7">
        <v>0.60813929099999997</v>
      </c>
    </row>
    <row r="8" spans="1:13">
      <c r="A8" s="1">
        <v>42005.25</v>
      </c>
      <c r="B8">
        <v>0</v>
      </c>
      <c r="C8">
        <v>0.49118375800000003</v>
      </c>
      <c r="D8">
        <v>0</v>
      </c>
      <c r="E8">
        <v>0.34710000000000002</v>
      </c>
      <c r="F8" s="3">
        <v>2.0400000000000001E-5</v>
      </c>
      <c r="G8">
        <v>0.70442170999999998</v>
      </c>
      <c r="H8">
        <v>0</v>
      </c>
      <c r="I8">
        <v>0.113021512</v>
      </c>
      <c r="J8">
        <v>0</v>
      </c>
      <c r="K8">
        <v>0.77011494300000005</v>
      </c>
      <c r="L8">
        <v>0.195539237</v>
      </c>
      <c r="M8">
        <v>0.582127124</v>
      </c>
    </row>
    <row r="9" spans="1:13">
      <c r="A9" s="1">
        <v>42005.291666666664</v>
      </c>
      <c r="B9">
        <v>0</v>
      </c>
      <c r="C9">
        <v>0.56268329800000005</v>
      </c>
      <c r="D9">
        <v>0</v>
      </c>
      <c r="E9">
        <v>0.37009999999999998</v>
      </c>
      <c r="F9" s="3">
        <v>2.0400000000000001E-5</v>
      </c>
      <c r="G9">
        <v>0.75437217300000003</v>
      </c>
      <c r="H9">
        <v>0</v>
      </c>
      <c r="I9">
        <v>0.128992829</v>
      </c>
      <c r="J9">
        <v>0</v>
      </c>
      <c r="K9">
        <v>0.75066312999999996</v>
      </c>
      <c r="L9">
        <v>0.17000268499999999</v>
      </c>
      <c r="M9">
        <v>0.540591567</v>
      </c>
    </row>
    <row r="10" spans="1:13">
      <c r="A10" s="1">
        <v>42005.333333333336</v>
      </c>
      <c r="B10">
        <v>0</v>
      </c>
      <c r="C10">
        <v>0.65098935800000002</v>
      </c>
      <c r="D10">
        <v>1.9E-3</v>
      </c>
      <c r="E10">
        <v>0.36570000000000003</v>
      </c>
      <c r="F10" s="3">
        <v>6.1299999999999999E-5</v>
      </c>
      <c r="G10">
        <v>0.798205901</v>
      </c>
      <c r="H10">
        <v>0</v>
      </c>
      <c r="I10">
        <v>0.147816167</v>
      </c>
      <c r="J10">
        <v>0</v>
      </c>
      <c r="K10">
        <v>0.67241379300000004</v>
      </c>
      <c r="L10">
        <v>0.16963603299999999</v>
      </c>
      <c r="M10">
        <v>0.51877491099999995</v>
      </c>
    </row>
    <row r="11" spans="1:13">
      <c r="A11" s="1">
        <v>42005.375</v>
      </c>
      <c r="B11">
        <v>3.4216881999999997E-2</v>
      </c>
      <c r="C11">
        <v>0.68602688599999995</v>
      </c>
      <c r="D11">
        <v>2.07E-2</v>
      </c>
      <c r="E11">
        <v>0.35930000000000001</v>
      </c>
      <c r="F11">
        <v>3.067485E-3</v>
      </c>
      <c r="G11">
        <v>0.82866250299999999</v>
      </c>
      <c r="H11">
        <v>5.7402714000000001E-2</v>
      </c>
      <c r="I11">
        <v>0.157757497</v>
      </c>
      <c r="J11">
        <v>1.7683465999999998E-2</v>
      </c>
      <c r="K11">
        <v>0.66710875300000005</v>
      </c>
      <c r="L11">
        <v>0.165484084</v>
      </c>
      <c r="M11">
        <v>0.50849590899999997</v>
      </c>
    </row>
    <row r="12" spans="1:13">
      <c r="A12" s="1">
        <v>42005.416666666664</v>
      </c>
      <c r="B12">
        <v>0.13843693900000001</v>
      </c>
      <c r="C12">
        <v>0.67971845500000005</v>
      </c>
      <c r="D12">
        <v>5.6800000000000003E-2</v>
      </c>
      <c r="E12">
        <v>0.378</v>
      </c>
      <c r="F12">
        <v>1.2638037E-2</v>
      </c>
      <c r="G12">
        <v>0.83301529200000002</v>
      </c>
      <c r="H12">
        <v>0.15700014900000001</v>
      </c>
      <c r="I12">
        <v>0.15702411999999999</v>
      </c>
      <c r="J12">
        <v>5.5260831000000003E-2</v>
      </c>
      <c r="K12">
        <v>0.71971706499999999</v>
      </c>
      <c r="L12">
        <v>0.16499865699999999</v>
      </c>
      <c r="M12">
        <v>0.53199076999999995</v>
      </c>
    </row>
    <row r="13" spans="1:13">
      <c r="A13" s="1">
        <v>42005.458333333336</v>
      </c>
      <c r="B13">
        <v>0.27323284199999998</v>
      </c>
      <c r="C13">
        <v>0.63782784100000001</v>
      </c>
      <c r="D13">
        <v>9.0300000000000005E-2</v>
      </c>
      <c r="E13">
        <v>0.40799999999999997</v>
      </c>
      <c r="F13">
        <v>1.7218813999999999E-2</v>
      </c>
      <c r="G13">
        <v>0.84131595999999997</v>
      </c>
      <c r="H13">
        <v>0.24377515999999999</v>
      </c>
      <c r="I13">
        <v>0.15042372900000001</v>
      </c>
      <c r="J13">
        <v>0.109195402</v>
      </c>
      <c r="K13">
        <v>0.74801061000000002</v>
      </c>
      <c r="L13">
        <v>0.16953275100000001</v>
      </c>
      <c r="M13">
        <v>0.53870358699999998</v>
      </c>
    </row>
    <row r="14" spans="1:13">
      <c r="A14" s="1">
        <v>42005.5</v>
      </c>
      <c r="B14">
        <v>0.34640069099999998</v>
      </c>
      <c r="C14">
        <v>0.61099007599999999</v>
      </c>
      <c r="D14">
        <v>0.11269999999999999</v>
      </c>
      <c r="E14">
        <v>0.43359999999999999</v>
      </c>
      <c r="F14">
        <v>1.6830266E-2</v>
      </c>
      <c r="G14">
        <v>0.83540383399999996</v>
      </c>
      <c r="H14">
        <v>0.28075145400000001</v>
      </c>
      <c r="I14">
        <v>0.144067797</v>
      </c>
      <c r="J14">
        <v>0.13837312099999999</v>
      </c>
      <c r="K14">
        <v>0.75110521699999999</v>
      </c>
      <c r="L14">
        <v>0.24282187899999999</v>
      </c>
      <c r="M14">
        <v>0.55548562999999995</v>
      </c>
    </row>
    <row r="15" spans="1:13">
      <c r="A15" s="1">
        <v>42005.541666666664</v>
      </c>
      <c r="B15">
        <v>0.31338394800000002</v>
      </c>
      <c r="C15">
        <v>0.65621446299999997</v>
      </c>
      <c r="D15">
        <v>9.4E-2</v>
      </c>
      <c r="E15">
        <v>0.44800000000000001</v>
      </c>
      <c r="F15">
        <v>1.2617587E-2</v>
      </c>
      <c r="G15">
        <v>0.82659056600000003</v>
      </c>
      <c r="H15">
        <v>0.276874907</v>
      </c>
      <c r="I15">
        <v>0.139749022</v>
      </c>
      <c r="J15">
        <v>0.125110522</v>
      </c>
      <c r="K15">
        <v>0.76480990299999996</v>
      </c>
      <c r="L15">
        <v>0.25695606399999998</v>
      </c>
      <c r="M15">
        <v>0.59534298299999999</v>
      </c>
    </row>
    <row r="16" spans="1:13">
      <c r="A16" s="1">
        <v>42005.583333333336</v>
      </c>
      <c r="B16">
        <v>0.19835894900000001</v>
      </c>
      <c r="C16">
        <v>0.65724392200000004</v>
      </c>
      <c r="D16">
        <v>6.1199999999999997E-2</v>
      </c>
      <c r="E16">
        <v>0.42709999999999998</v>
      </c>
      <c r="F16">
        <v>4.4989779999999998E-3</v>
      </c>
      <c r="G16">
        <v>0.770531984</v>
      </c>
      <c r="H16">
        <v>0.226032503</v>
      </c>
      <c r="I16">
        <v>0.13795632299999999</v>
      </c>
      <c r="J16">
        <v>7.9133510000000004E-2</v>
      </c>
      <c r="K16">
        <v>0.79442970800000001</v>
      </c>
      <c r="L16">
        <v>0.27346574099999998</v>
      </c>
      <c r="M16">
        <v>0.62743864100000002</v>
      </c>
    </row>
    <row r="17" spans="1:13">
      <c r="A17" s="1">
        <v>42005.625</v>
      </c>
      <c r="B17">
        <v>9.4762963000000006E-2</v>
      </c>
      <c r="C17">
        <v>0.651138989</v>
      </c>
      <c r="D17">
        <v>0.02</v>
      </c>
      <c r="E17">
        <v>0.42459999999999998</v>
      </c>
      <c r="F17">
        <v>3.8854800000000001E-4</v>
      </c>
      <c r="G17">
        <v>0.75982123599999996</v>
      </c>
      <c r="H17">
        <v>0.13582823899999999</v>
      </c>
      <c r="I17">
        <v>0.13828226900000001</v>
      </c>
      <c r="J17">
        <v>3.8019452000000002E-2</v>
      </c>
      <c r="K17">
        <v>0.86825817900000002</v>
      </c>
      <c r="L17">
        <v>0.25577864500000003</v>
      </c>
      <c r="M17">
        <v>0.65345080799999999</v>
      </c>
    </row>
    <row r="18" spans="1:13">
      <c r="A18" s="1">
        <v>42005.666666666664</v>
      </c>
      <c r="B18">
        <v>1.5106979E-2</v>
      </c>
      <c r="C18">
        <v>0.71697650199999996</v>
      </c>
      <c r="D18">
        <v>1.2999999999999999E-3</v>
      </c>
      <c r="E18">
        <v>0.48659999999999998</v>
      </c>
      <c r="F18" s="3">
        <v>2.0400000000000001E-5</v>
      </c>
      <c r="G18">
        <v>0.78238423400000001</v>
      </c>
      <c r="H18">
        <v>4.4729387000000002E-2</v>
      </c>
      <c r="I18">
        <v>0.15792046900000001</v>
      </c>
      <c r="J18">
        <v>6.1892129999999998E-3</v>
      </c>
      <c r="K18">
        <v>0.879752431</v>
      </c>
      <c r="L18">
        <v>0.32764247800000001</v>
      </c>
      <c r="M18">
        <v>0.65428991000000003</v>
      </c>
    </row>
    <row r="19" spans="1:13">
      <c r="A19" s="1">
        <v>42005.708333333336</v>
      </c>
      <c r="B19">
        <v>0</v>
      </c>
      <c r="C19">
        <v>0.812057841</v>
      </c>
      <c r="D19">
        <v>0</v>
      </c>
      <c r="E19">
        <v>0.55300000000000005</v>
      </c>
      <c r="F19" s="3">
        <v>2.0400000000000001E-5</v>
      </c>
      <c r="G19">
        <v>0.82611458100000001</v>
      </c>
      <c r="H19">
        <v>5.8148200000000001E-3</v>
      </c>
      <c r="I19">
        <v>0.1875</v>
      </c>
      <c r="J19">
        <v>0</v>
      </c>
      <c r="K19">
        <v>0.95048629500000004</v>
      </c>
      <c r="L19">
        <v>0.28777034099999999</v>
      </c>
      <c r="M19">
        <v>0.68848332300000004</v>
      </c>
    </row>
    <row r="20" spans="1:13">
      <c r="A20" s="1">
        <v>42005.75</v>
      </c>
      <c r="B20">
        <v>0</v>
      </c>
      <c r="C20">
        <v>0.87659057399999996</v>
      </c>
      <c r="D20">
        <v>0</v>
      </c>
      <c r="E20">
        <v>0.60429999999999995</v>
      </c>
      <c r="F20" s="3">
        <v>2.0400000000000001E-5</v>
      </c>
      <c r="G20">
        <v>0.87640964899999996</v>
      </c>
      <c r="H20">
        <v>0</v>
      </c>
      <c r="I20">
        <v>0.21773142100000001</v>
      </c>
      <c r="J20">
        <v>0</v>
      </c>
      <c r="K20">
        <v>1.0265251989999999</v>
      </c>
      <c r="L20">
        <v>0.29102889799999998</v>
      </c>
      <c r="M20">
        <v>0.70148940599999998</v>
      </c>
    </row>
    <row r="21" spans="1:13">
      <c r="A21" s="1">
        <v>42005.791666666664</v>
      </c>
      <c r="B21">
        <v>0</v>
      </c>
      <c r="C21">
        <v>0.91858293700000004</v>
      </c>
      <c r="D21">
        <v>0</v>
      </c>
      <c r="E21">
        <v>0.64510000000000001</v>
      </c>
      <c r="F21" s="3">
        <v>2.0400000000000001E-5</v>
      </c>
      <c r="G21">
        <v>0.91520353200000004</v>
      </c>
      <c r="H21">
        <v>0</v>
      </c>
      <c r="I21">
        <v>0.24584419800000001</v>
      </c>
      <c r="J21">
        <v>0</v>
      </c>
      <c r="K21">
        <v>1.0795755970000001</v>
      </c>
      <c r="L21">
        <v>0.33168081599999999</v>
      </c>
      <c r="M21">
        <v>0.69750367099999999</v>
      </c>
    </row>
    <row r="22" spans="1:13">
      <c r="A22" s="1">
        <v>42005.833333333336</v>
      </c>
      <c r="B22">
        <v>0</v>
      </c>
      <c r="C22">
        <v>0.92337710500000003</v>
      </c>
      <c r="D22">
        <v>0</v>
      </c>
      <c r="E22">
        <v>0.68720000000000003</v>
      </c>
      <c r="F22">
        <v>0</v>
      </c>
      <c r="G22">
        <v>0.93676502299999997</v>
      </c>
      <c r="H22">
        <v>0</v>
      </c>
      <c r="I22">
        <v>0.26800847500000002</v>
      </c>
      <c r="J22">
        <v>0</v>
      </c>
      <c r="K22">
        <v>1.106100796</v>
      </c>
      <c r="L22">
        <v>0.30164632000000002</v>
      </c>
      <c r="M22">
        <v>0.67988252599999999</v>
      </c>
    </row>
    <row r="23" spans="1:13">
      <c r="A23" s="1">
        <v>42005.875</v>
      </c>
      <c r="B23">
        <v>0</v>
      </c>
      <c r="C23">
        <v>0.95557763399999995</v>
      </c>
      <c r="D23">
        <v>0</v>
      </c>
      <c r="E23">
        <v>0.72919999999999996</v>
      </c>
      <c r="F23">
        <v>0</v>
      </c>
      <c r="G23">
        <v>0.94813698000000002</v>
      </c>
      <c r="H23">
        <v>0</v>
      </c>
      <c r="I23">
        <v>0.28487614100000003</v>
      </c>
      <c r="J23">
        <v>0</v>
      </c>
      <c r="K23">
        <v>1.1158267019999999</v>
      </c>
      <c r="L23">
        <v>0.28519861200000002</v>
      </c>
      <c r="M23">
        <v>0.65680721600000003</v>
      </c>
    </row>
    <row r="24" spans="1:13">
      <c r="A24" s="1">
        <v>42005.916666666664</v>
      </c>
      <c r="B24">
        <v>0</v>
      </c>
      <c r="C24">
        <v>0.97344952699999998</v>
      </c>
      <c r="D24">
        <v>0</v>
      </c>
      <c r="E24">
        <v>0.76080000000000003</v>
      </c>
      <c r="F24">
        <v>0</v>
      </c>
      <c r="G24">
        <v>0.94980400600000003</v>
      </c>
      <c r="H24">
        <v>0</v>
      </c>
      <c r="I24">
        <v>0.29489895700000002</v>
      </c>
      <c r="J24">
        <v>0</v>
      </c>
      <c r="K24">
        <v>1.1259946949999999</v>
      </c>
      <c r="L24">
        <v>0.24066844300000001</v>
      </c>
      <c r="M24">
        <v>0.62513110999999999</v>
      </c>
    </row>
    <row r="25" spans="1:13">
      <c r="A25" s="1">
        <v>42005.958333333336</v>
      </c>
      <c r="B25">
        <v>0</v>
      </c>
      <c r="C25">
        <v>0.97881827600000004</v>
      </c>
      <c r="D25">
        <v>0</v>
      </c>
      <c r="E25">
        <v>0.79120000000000001</v>
      </c>
      <c r="F25">
        <v>0</v>
      </c>
      <c r="G25">
        <v>0.94066121000000003</v>
      </c>
      <c r="H25">
        <v>0</v>
      </c>
      <c r="I25">
        <v>0.31673728800000001</v>
      </c>
      <c r="J25">
        <v>0</v>
      </c>
      <c r="K25">
        <v>1.123784262</v>
      </c>
      <c r="L25">
        <v>0.18580487900000001</v>
      </c>
      <c r="M25">
        <v>0.585483533</v>
      </c>
    </row>
    <row r="26" spans="1:13">
      <c r="A26" s="1">
        <v>42006</v>
      </c>
      <c r="B26">
        <v>0</v>
      </c>
      <c r="C26">
        <v>0.9774716</v>
      </c>
      <c r="D26">
        <v>0</v>
      </c>
      <c r="E26">
        <v>0.80469999999999997</v>
      </c>
      <c r="F26">
        <v>0</v>
      </c>
      <c r="G26">
        <v>0.83697178500000002</v>
      </c>
      <c r="H26">
        <v>0</v>
      </c>
      <c r="I26">
        <v>0.32358213800000002</v>
      </c>
      <c r="J26">
        <v>0</v>
      </c>
      <c r="K26">
        <v>1.106100796</v>
      </c>
      <c r="L26">
        <v>0.16762719200000001</v>
      </c>
      <c r="M26">
        <v>0.544996853</v>
      </c>
    </row>
    <row r="27" spans="1:13">
      <c r="A27" s="1">
        <v>42006.041666666664</v>
      </c>
      <c r="B27">
        <v>0</v>
      </c>
      <c r="C27">
        <v>0.98255904400000005</v>
      </c>
      <c r="D27">
        <v>0</v>
      </c>
      <c r="E27">
        <v>0.83909999999999996</v>
      </c>
      <c r="F27">
        <v>0</v>
      </c>
      <c r="G27">
        <v>0.69601550700000003</v>
      </c>
      <c r="H27">
        <v>0</v>
      </c>
      <c r="I27">
        <v>0.32773794000000001</v>
      </c>
      <c r="J27">
        <v>0</v>
      </c>
      <c r="K27">
        <v>1.099469496</v>
      </c>
      <c r="L27">
        <v>0.160072091</v>
      </c>
      <c r="M27">
        <v>0.50555905199999995</v>
      </c>
    </row>
    <row r="28" spans="1:13">
      <c r="A28" s="1">
        <v>42006.083333333336</v>
      </c>
      <c r="B28">
        <v>0</v>
      </c>
      <c r="C28">
        <v>0.98352266600000005</v>
      </c>
      <c r="D28">
        <v>0</v>
      </c>
      <c r="E28">
        <v>0.86829999999999996</v>
      </c>
      <c r="F28">
        <v>0</v>
      </c>
      <c r="G28">
        <v>0.69185225100000003</v>
      </c>
      <c r="H28">
        <v>0</v>
      </c>
      <c r="I28">
        <v>0.32871577600000002</v>
      </c>
      <c r="J28">
        <v>0</v>
      </c>
      <c r="K28">
        <v>1.1109637489999999</v>
      </c>
      <c r="L28">
        <v>0.14147094700000001</v>
      </c>
      <c r="M28">
        <v>0.47346339399999998</v>
      </c>
    </row>
    <row r="29" spans="1:13">
      <c r="A29" s="1">
        <v>42006.125</v>
      </c>
      <c r="B29">
        <v>0</v>
      </c>
      <c r="C29">
        <v>0.972168688</v>
      </c>
      <c r="D29">
        <v>0</v>
      </c>
      <c r="E29">
        <v>0.89639999999999997</v>
      </c>
      <c r="F29">
        <v>0</v>
      </c>
      <c r="G29">
        <v>0.68682532799999996</v>
      </c>
      <c r="H29">
        <v>0</v>
      </c>
      <c r="I29">
        <v>0.344116688</v>
      </c>
      <c r="J29">
        <v>0</v>
      </c>
      <c r="K29">
        <v>1.110079576</v>
      </c>
      <c r="L29">
        <v>0.14058271899999999</v>
      </c>
      <c r="M29">
        <v>0.44472414500000002</v>
      </c>
    </row>
    <row r="30" spans="1:13">
      <c r="A30" s="1">
        <v>42006.166666666664</v>
      </c>
      <c r="B30">
        <v>0</v>
      </c>
      <c r="C30">
        <v>0.97342558599999995</v>
      </c>
      <c r="D30">
        <v>0</v>
      </c>
      <c r="E30">
        <v>0.92100000000000004</v>
      </c>
      <c r="F30" s="3">
        <v>2.0400000000000001E-5</v>
      </c>
      <c r="G30">
        <v>0.68223131599999998</v>
      </c>
      <c r="H30">
        <v>0</v>
      </c>
      <c r="I30">
        <v>0.36122881400000001</v>
      </c>
      <c r="J30">
        <v>0</v>
      </c>
      <c r="K30">
        <v>1.1140583550000001</v>
      </c>
      <c r="L30">
        <v>0.170493276</v>
      </c>
      <c r="M30">
        <v>0.40046150600000002</v>
      </c>
    </row>
    <row r="31" spans="1:13">
      <c r="A31" s="1">
        <v>42006.208333333336</v>
      </c>
      <c r="B31">
        <v>0</v>
      </c>
      <c r="C31">
        <v>0.946408264</v>
      </c>
      <c r="D31">
        <v>0</v>
      </c>
      <c r="E31">
        <v>0.93720000000000003</v>
      </c>
      <c r="F31" s="3">
        <v>2.0400000000000001E-5</v>
      </c>
      <c r="G31">
        <v>0.73786775800000004</v>
      </c>
      <c r="H31">
        <v>0</v>
      </c>
      <c r="I31">
        <v>0.36701434199999999</v>
      </c>
      <c r="J31">
        <v>0</v>
      </c>
      <c r="K31">
        <v>1.103006189</v>
      </c>
      <c r="L31">
        <v>0.17785730499999999</v>
      </c>
      <c r="M31">
        <v>0.41032095699999999</v>
      </c>
    </row>
    <row r="32" spans="1:13">
      <c r="A32" s="1">
        <v>42006.25</v>
      </c>
      <c r="B32">
        <v>0</v>
      </c>
      <c r="C32">
        <v>0.92967955099999999</v>
      </c>
      <c r="D32">
        <v>0</v>
      </c>
      <c r="E32">
        <v>0.94379999999999997</v>
      </c>
      <c r="F32" s="3">
        <v>2.0400000000000001E-5</v>
      </c>
      <c r="G32">
        <v>0.92550506099999996</v>
      </c>
      <c r="H32">
        <v>0</v>
      </c>
      <c r="I32">
        <v>0.36587353299999997</v>
      </c>
      <c r="J32">
        <v>0</v>
      </c>
      <c r="K32">
        <v>1.066755084</v>
      </c>
      <c r="L32">
        <v>0.217750098</v>
      </c>
      <c r="M32">
        <v>0.401510384</v>
      </c>
    </row>
    <row r="33" spans="1:13">
      <c r="A33" s="1">
        <v>42006.291666666664</v>
      </c>
      <c r="B33">
        <v>0</v>
      </c>
      <c r="C33">
        <v>0.90353607300000005</v>
      </c>
      <c r="D33">
        <v>0</v>
      </c>
      <c r="E33">
        <v>0.93789999999999996</v>
      </c>
      <c r="F33" s="3">
        <v>2.0400000000000001E-5</v>
      </c>
      <c r="G33">
        <v>0.94272453199999995</v>
      </c>
      <c r="H33">
        <v>0</v>
      </c>
      <c r="I33">
        <v>0.36057692299999999</v>
      </c>
      <c r="J33">
        <v>0</v>
      </c>
      <c r="K33">
        <v>1.022546419</v>
      </c>
      <c r="L33">
        <v>0.229142137</v>
      </c>
      <c r="M33">
        <v>0.39962240399999999</v>
      </c>
    </row>
    <row r="34" spans="1:13">
      <c r="A34" s="1">
        <v>42006.333333333336</v>
      </c>
      <c r="B34">
        <v>0</v>
      </c>
      <c r="C34">
        <v>0.84337255700000002</v>
      </c>
      <c r="D34">
        <v>1E-3</v>
      </c>
      <c r="E34">
        <v>0.95220000000000005</v>
      </c>
      <c r="F34">
        <v>1.2269900000000001E-4</v>
      </c>
      <c r="G34">
        <v>0.945431833</v>
      </c>
      <c r="H34">
        <v>8.498584E-3</v>
      </c>
      <c r="I34">
        <v>0.34607236000000002</v>
      </c>
      <c r="J34">
        <v>0</v>
      </c>
      <c r="K34">
        <v>0.98496905400000001</v>
      </c>
      <c r="L34">
        <v>0.23763710699999999</v>
      </c>
      <c r="M34">
        <v>0.396685546</v>
      </c>
    </row>
    <row r="35" spans="1:13">
      <c r="A35" s="1">
        <v>42006.375</v>
      </c>
      <c r="B35">
        <v>2.570143E-3</v>
      </c>
      <c r="C35">
        <v>0.74341325599999997</v>
      </c>
      <c r="D35">
        <v>6.7999999999999996E-3</v>
      </c>
      <c r="E35">
        <v>0.92869999999999997</v>
      </c>
      <c r="F35">
        <v>9.7341509999999999E-3</v>
      </c>
      <c r="G35">
        <v>0.93820805500000004</v>
      </c>
      <c r="H35">
        <v>4.9351423999999998E-2</v>
      </c>
      <c r="I35">
        <v>0.31315188999999999</v>
      </c>
      <c r="J35">
        <v>8.8417300000000003E-4</v>
      </c>
      <c r="K35">
        <v>1.01061008</v>
      </c>
      <c r="L35">
        <v>0.22220156599999999</v>
      </c>
      <c r="M35">
        <v>0.39060205599999998</v>
      </c>
    </row>
    <row r="36" spans="1:13">
      <c r="A36" s="1">
        <v>42006.416666666664</v>
      </c>
      <c r="B36">
        <v>2.6177797999999999E-2</v>
      </c>
      <c r="C36">
        <v>0.59483594500000003</v>
      </c>
      <c r="D36">
        <v>1.7899999999999999E-2</v>
      </c>
      <c r="E36">
        <v>0.91820000000000002</v>
      </c>
      <c r="F36">
        <v>5.9386503E-2</v>
      </c>
      <c r="G36">
        <v>0.92918371700000002</v>
      </c>
      <c r="H36">
        <v>0.12554048000000001</v>
      </c>
      <c r="I36">
        <v>0.28666883999999998</v>
      </c>
      <c r="J36">
        <v>1.0610079999999999E-2</v>
      </c>
      <c r="K36">
        <v>1.040229885</v>
      </c>
      <c r="L36">
        <v>0.24610109299999999</v>
      </c>
      <c r="M36">
        <v>0.39144115800000001</v>
      </c>
    </row>
    <row r="37" spans="1:13">
      <c r="A37" s="1">
        <v>42006.458333333336</v>
      </c>
      <c r="B37">
        <v>6.2436762E-2</v>
      </c>
      <c r="C37">
        <v>0.68726582800000002</v>
      </c>
      <c r="D37">
        <v>3.39E-2</v>
      </c>
      <c r="E37">
        <v>0.92420000000000002</v>
      </c>
      <c r="F37">
        <v>0.14376278100000001</v>
      </c>
      <c r="G37">
        <v>0.92269222500000003</v>
      </c>
      <c r="H37">
        <v>0.18950350399999999</v>
      </c>
      <c r="I37">
        <v>0.26646023499999999</v>
      </c>
      <c r="J37">
        <v>2.4756851999999999E-2</v>
      </c>
      <c r="K37">
        <v>1.058797524</v>
      </c>
      <c r="L37">
        <v>0.26672657</v>
      </c>
      <c r="M37">
        <v>0.39102160699999999</v>
      </c>
    </row>
    <row r="38" spans="1:13">
      <c r="A38" s="1">
        <v>42006.5</v>
      </c>
      <c r="B38">
        <v>0.121671923</v>
      </c>
      <c r="C38">
        <v>0.67327236400000001</v>
      </c>
      <c r="D38">
        <v>4.6300000000000001E-2</v>
      </c>
      <c r="E38">
        <v>0.91820000000000002</v>
      </c>
      <c r="F38">
        <v>0.158813906</v>
      </c>
      <c r="G38">
        <v>0.90806805899999998</v>
      </c>
      <c r="H38">
        <v>0.208289846</v>
      </c>
      <c r="I38">
        <v>0.25122229499999998</v>
      </c>
      <c r="J38">
        <v>4.8629530999999997E-2</v>
      </c>
      <c r="K38">
        <v>1.0557029179999999</v>
      </c>
      <c r="L38">
        <v>0.30410960300000001</v>
      </c>
      <c r="M38">
        <v>0.38577721799999998</v>
      </c>
    </row>
    <row r="39" spans="1:13">
      <c r="A39" s="1">
        <v>42006.541666666664</v>
      </c>
      <c r="B39">
        <v>0.204920939</v>
      </c>
      <c r="C39">
        <v>0.71082967200000002</v>
      </c>
      <c r="D39">
        <v>5.0999999999999997E-2</v>
      </c>
      <c r="E39">
        <v>0.92369999999999997</v>
      </c>
      <c r="F39">
        <v>0.14057259699999999</v>
      </c>
      <c r="G39">
        <v>0.91316390300000005</v>
      </c>
      <c r="H39">
        <v>0.202773222</v>
      </c>
      <c r="I39">
        <v>0.22579856600000001</v>
      </c>
      <c r="J39">
        <v>8.1786029999999996E-2</v>
      </c>
      <c r="K39">
        <v>1.0623342179999999</v>
      </c>
      <c r="L39">
        <v>0.297633802</v>
      </c>
      <c r="M39">
        <v>0.377805748</v>
      </c>
    </row>
    <row r="40" spans="1:13">
      <c r="A40" s="1">
        <v>42006.583333333336</v>
      </c>
      <c r="B40">
        <v>0.215249518</v>
      </c>
      <c r="C40">
        <v>0.68732568000000005</v>
      </c>
      <c r="D40">
        <v>3.6299999999999999E-2</v>
      </c>
      <c r="E40">
        <v>0.90590000000000004</v>
      </c>
      <c r="F40">
        <v>7.2474438000000002E-2</v>
      </c>
      <c r="G40">
        <v>0.91403833700000003</v>
      </c>
      <c r="H40">
        <v>0.166840614</v>
      </c>
      <c r="I40">
        <v>0.19401890499999999</v>
      </c>
      <c r="J40">
        <v>8.5764809999999997E-2</v>
      </c>
      <c r="K40">
        <v>1.073386384</v>
      </c>
      <c r="L40">
        <v>0.33287889100000001</v>
      </c>
      <c r="M40">
        <v>0.36417033799999998</v>
      </c>
    </row>
    <row r="41" spans="1:13">
      <c r="A41" s="1">
        <v>42006.625</v>
      </c>
      <c r="B41">
        <v>0.12827084</v>
      </c>
      <c r="C41">
        <v>0.67223691900000004</v>
      </c>
      <c r="D41">
        <v>1.38E-2</v>
      </c>
      <c r="E41">
        <v>0.89459999999999995</v>
      </c>
      <c r="F41">
        <v>1.4130879000000001E-2</v>
      </c>
      <c r="G41">
        <v>0.90639888000000002</v>
      </c>
      <c r="H41">
        <v>9.5273595000000003E-2</v>
      </c>
      <c r="I41">
        <v>0.17617340300000001</v>
      </c>
      <c r="J41">
        <v>5.1282051000000002E-2</v>
      </c>
      <c r="K41">
        <v>1.0464190980000001</v>
      </c>
      <c r="L41">
        <v>0.323562827</v>
      </c>
      <c r="M41">
        <v>0.34487098799999999</v>
      </c>
    </row>
    <row r="42" spans="1:13">
      <c r="A42" s="1">
        <v>42006.666666666664</v>
      </c>
      <c r="B42">
        <v>2.0779018999999999E-2</v>
      </c>
      <c r="C42">
        <v>0.67341002400000005</v>
      </c>
      <c r="D42">
        <v>1.1999999999999999E-3</v>
      </c>
      <c r="E42">
        <v>0.88519999999999999</v>
      </c>
      <c r="F42">
        <v>1.63599E-4</v>
      </c>
      <c r="G42">
        <v>0.90320482400000002</v>
      </c>
      <c r="H42">
        <v>3.0266885E-2</v>
      </c>
      <c r="I42">
        <v>0.15294980399999999</v>
      </c>
      <c r="J42">
        <v>8.3996460000000002E-3</v>
      </c>
      <c r="K42">
        <v>1.0473032710000001</v>
      </c>
      <c r="L42">
        <v>0.31295573300000001</v>
      </c>
      <c r="M42">
        <v>0.28949024499999998</v>
      </c>
    </row>
    <row r="43" spans="1:13">
      <c r="A43" s="1">
        <v>42006.708333333336</v>
      </c>
      <c r="B43">
        <v>0</v>
      </c>
      <c r="C43">
        <v>0.67133913499999998</v>
      </c>
      <c r="D43">
        <v>0</v>
      </c>
      <c r="E43">
        <v>0.87019999999999997</v>
      </c>
      <c r="F43" s="3">
        <v>2.0400000000000001E-5</v>
      </c>
      <c r="G43">
        <v>0.90964247300000001</v>
      </c>
      <c r="H43">
        <v>5.3675260000000001E-3</v>
      </c>
      <c r="I43">
        <v>0.137874837</v>
      </c>
      <c r="J43">
        <v>0</v>
      </c>
      <c r="K43">
        <v>1.0530503980000001</v>
      </c>
      <c r="L43">
        <v>0.30358286299999998</v>
      </c>
      <c r="M43">
        <v>0.26683448700000001</v>
      </c>
    </row>
    <row r="44" spans="1:13">
      <c r="A44" s="1">
        <v>42006.75</v>
      </c>
      <c r="B44">
        <v>0</v>
      </c>
      <c r="C44">
        <v>0.67404445800000001</v>
      </c>
      <c r="D44">
        <v>0</v>
      </c>
      <c r="E44">
        <v>0.89559999999999995</v>
      </c>
      <c r="F44" s="3">
        <v>2.0400000000000001E-5</v>
      </c>
      <c r="G44">
        <v>0.91484600500000002</v>
      </c>
      <c r="H44">
        <v>0</v>
      </c>
      <c r="I44">
        <v>0.13078552800000001</v>
      </c>
      <c r="J44">
        <v>0</v>
      </c>
      <c r="K44">
        <v>1.028293546</v>
      </c>
      <c r="L44">
        <v>0.29985437199999998</v>
      </c>
      <c r="M44">
        <v>0.23830501400000001</v>
      </c>
    </row>
    <row r="45" spans="1:13">
      <c r="A45" s="1">
        <v>42006.791666666664</v>
      </c>
      <c r="B45">
        <v>0</v>
      </c>
      <c r="C45">
        <v>0.65819557299999998</v>
      </c>
      <c r="D45">
        <v>0</v>
      </c>
      <c r="E45">
        <v>0.88749999999999996</v>
      </c>
      <c r="F45" s="3">
        <v>2.0400000000000001E-5</v>
      </c>
      <c r="G45">
        <v>0.901871635</v>
      </c>
      <c r="H45">
        <v>0</v>
      </c>
      <c r="I45">
        <v>0.12125163</v>
      </c>
      <c r="J45">
        <v>0</v>
      </c>
      <c r="K45">
        <v>1.0066313</v>
      </c>
      <c r="L45">
        <v>0.29704509299999998</v>
      </c>
      <c r="M45">
        <v>0.20453115199999999</v>
      </c>
    </row>
    <row r="46" spans="1:13">
      <c r="A46" s="1">
        <v>42006.833333333336</v>
      </c>
      <c r="B46">
        <v>0</v>
      </c>
      <c r="C46">
        <v>0.63777995899999995</v>
      </c>
      <c r="D46">
        <v>0</v>
      </c>
      <c r="E46">
        <v>0.86939999999999995</v>
      </c>
      <c r="F46" s="3">
        <v>2.0400000000000001E-5</v>
      </c>
      <c r="G46">
        <v>0.87228085300000002</v>
      </c>
      <c r="H46">
        <v>0</v>
      </c>
      <c r="I46">
        <v>0.11139178600000001</v>
      </c>
      <c r="J46">
        <v>0</v>
      </c>
      <c r="K46">
        <v>0.95667550800000001</v>
      </c>
      <c r="L46">
        <v>0.29433909600000002</v>
      </c>
      <c r="M46">
        <v>0.17998741300000001</v>
      </c>
    </row>
    <row r="47" spans="1:13">
      <c r="A47" s="1">
        <v>42006.875</v>
      </c>
      <c r="B47">
        <v>0</v>
      </c>
      <c r="C47">
        <v>0.61394079400000001</v>
      </c>
      <c r="D47">
        <v>0</v>
      </c>
      <c r="E47">
        <v>0.87250000000000005</v>
      </c>
      <c r="F47">
        <v>0</v>
      </c>
      <c r="G47">
        <v>0.89946370899999994</v>
      </c>
      <c r="H47">
        <v>0</v>
      </c>
      <c r="I47">
        <v>9.7131681999999997E-2</v>
      </c>
      <c r="J47">
        <v>0</v>
      </c>
      <c r="K47">
        <v>0.95092838199999996</v>
      </c>
      <c r="L47">
        <v>0.25493173000000002</v>
      </c>
      <c r="M47">
        <v>0.16341514600000001</v>
      </c>
    </row>
    <row r="48" spans="1:13">
      <c r="A48" s="1">
        <v>42006.916666666664</v>
      </c>
      <c r="B48">
        <v>0</v>
      </c>
      <c r="C48">
        <v>0.55084451599999995</v>
      </c>
      <c r="D48">
        <v>0</v>
      </c>
      <c r="E48">
        <v>0.87890000000000001</v>
      </c>
      <c r="F48">
        <v>0</v>
      </c>
      <c r="G48">
        <v>0.893644196</v>
      </c>
      <c r="H48">
        <v>0</v>
      </c>
      <c r="I48">
        <v>8.8657105999999999E-2</v>
      </c>
      <c r="J48">
        <v>0</v>
      </c>
      <c r="K48">
        <v>0.908045977</v>
      </c>
      <c r="L48">
        <v>0.23618082700000001</v>
      </c>
      <c r="M48">
        <v>0.167400881</v>
      </c>
    </row>
    <row r="49" spans="1:13">
      <c r="A49" s="1">
        <v>42006.958333333336</v>
      </c>
      <c r="B49">
        <v>0</v>
      </c>
      <c r="C49">
        <v>0.46724883</v>
      </c>
      <c r="D49">
        <v>0</v>
      </c>
      <c r="E49">
        <v>0.88180000000000003</v>
      </c>
      <c r="F49">
        <v>0</v>
      </c>
      <c r="G49">
        <v>0.85026706900000004</v>
      </c>
      <c r="H49">
        <v>0</v>
      </c>
      <c r="I49">
        <v>8.4582790000000005E-2</v>
      </c>
      <c r="J49">
        <v>0</v>
      </c>
      <c r="K49">
        <v>0.84305923999999999</v>
      </c>
      <c r="L49">
        <v>0.25819545100000002</v>
      </c>
      <c r="M49">
        <v>0.19802811000000001</v>
      </c>
    </row>
    <row r="50" spans="1:13">
      <c r="A50" s="1">
        <v>42007</v>
      </c>
      <c r="B50">
        <v>0</v>
      </c>
      <c r="C50">
        <v>0.431804307</v>
      </c>
      <c r="D50">
        <v>0</v>
      </c>
      <c r="E50">
        <v>0.86219999999999997</v>
      </c>
      <c r="F50">
        <v>0</v>
      </c>
      <c r="G50">
        <v>0.86551582999999999</v>
      </c>
      <c r="H50">
        <v>0</v>
      </c>
      <c r="I50">
        <v>9.5176010000000005E-2</v>
      </c>
      <c r="J50">
        <v>0</v>
      </c>
      <c r="K50">
        <v>0.76480990299999996</v>
      </c>
      <c r="L50">
        <v>0.247040962</v>
      </c>
      <c r="M50">
        <v>0.25319907699999999</v>
      </c>
    </row>
    <row r="51" spans="1:13">
      <c r="A51" s="1">
        <v>42007.041666666664</v>
      </c>
      <c r="B51">
        <v>0</v>
      </c>
      <c r="C51">
        <v>0.341421372</v>
      </c>
      <c r="D51">
        <v>0</v>
      </c>
      <c r="E51">
        <v>0.83350000000000002</v>
      </c>
      <c r="F51">
        <v>0</v>
      </c>
      <c r="G51">
        <v>0.86552659899999995</v>
      </c>
      <c r="H51">
        <v>0</v>
      </c>
      <c r="I51">
        <v>0.10413950499999999</v>
      </c>
      <c r="J51">
        <v>0</v>
      </c>
      <c r="K51">
        <v>0.69982316499999997</v>
      </c>
      <c r="L51">
        <v>0.26837392300000001</v>
      </c>
      <c r="M51">
        <v>0.33857772200000003</v>
      </c>
    </row>
    <row r="52" spans="1:13">
      <c r="A52" s="1">
        <v>42007.083333333336</v>
      </c>
      <c r="B52">
        <v>0</v>
      </c>
      <c r="C52">
        <v>0.28441805599999997</v>
      </c>
      <c r="D52">
        <v>0</v>
      </c>
      <c r="E52">
        <v>0.79200000000000004</v>
      </c>
      <c r="F52">
        <v>0</v>
      </c>
      <c r="G52">
        <v>0.870032307</v>
      </c>
      <c r="H52">
        <v>0</v>
      </c>
      <c r="I52">
        <v>0.112125163</v>
      </c>
      <c r="J52">
        <v>0</v>
      </c>
      <c r="K52">
        <v>0.62732095499999996</v>
      </c>
      <c r="L52">
        <v>0.276848237</v>
      </c>
      <c r="M52">
        <v>0.44367526699999998</v>
      </c>
    </row>
    <row r="53" spans="1:13">
      <c r="A53" s="1">
        <v>42007.125</v>
      </c>
      <c r="B53">
        <v>0</v>
      </c>
      <c r="C53">
        <v>0.35731813899999998</v>
      </c>
      <c r="D53">
        <v>0</v>
      </c>
      <c r="E53">
        <v>0.74909999999999999</v>
      </c>
      <c r="F53">
        <v>0</v>
      </c>
      <c r="G53">
        <v>0.84122765499999996</v>
      </c>
      <c r="H53">
        <v>0</v>
      </c>
      <c r="I53">
        <v>0.130867014</v>
      </c>
      <c r="J53">
        <v>0</v>
      </c>
      <c r="K53">
        <v>0.63483642799999995</v>
      </c>
      <c r="L53">
        <v>0.24866765800000001</v>
      </c>
      <c r="M53">
        <v>0.52863436100000005</v>
      </c>
    </row>
    <row r="54" spans="1:13">
      <c r="A54" s="1">
        <v>42007.166666666664</v>
      </c>
      <c r="B54">
        <v>0</v>
      </c>
      <c r="C54">
        <v>0.44022552300000001</v>
      </c>
      <c r="D54">
        <v>0</v>
      </c>
      <c r="E54">
        <v>0.72660000000000002</v>
      </c>
      <c r="F54">
        <v>0</v>
      </c>
      <c r="G54">
        <v>0.79999784600000001</v>
      </c>
      <c r="H54">
        <v>0</v>
      </c>
      <c r="I54">
        <v>0.15523142100000001</v>
      </c>
      <c r="J54">
        <v>0</v>
      </c>
      <c r="K54">
        <v>0.63262599500000005</v>
      </c>
      <c r="L54">
        <v>0.26340088</v>
      </c>
      <c r="M54">
        <v>0.60121669799999999</v>
      </c>
    </row>
    <row r="55" spans="1:13">
      <c r="A55" s="1">
        <v>42007.208333333336</v>
      </c>
      <c r="B55">
        <v>0</v>
      </c>
      <c r="C55">
        <v>0.55909216100000003</v>
      </c>
      <c r="D55">
        <v>0</v>
      </c>
      <c r="E55">
        <v>0.73440000000000005</v>
      </c>
      <c r="F55" s="3">
        <v>2.0400000000000001E-5</v>
      </c>
      <c r="G55">
        <v>0.78509584300000002</v>
      </c>
      <c r="H55">
        <v>0</v>
      </c>
      <c r="I55">
        <v>0.177803129</v>
      </c>
      <c r="J55">
        <v>0</v>
      </c>
      <c r="K55">
        <v>0.59946949599999999</v>
      </c>
      <c r="L55">
        <v>0.23785916400000001</v>
      </c>
      <c r="M55">
        <v>0.65743654299999998</v>
      </c>
    </row>
    <row r="56" spans="1:13">
      <c r="A56" s="1">
        <v>42007.25</v>
      </c>
      <c r="B56">
        <v>0</v>
      </c>
      <c r="C56">
        <v>0.58280563600000002</v>
      </c>
      <c r="D56">
        <v>0</v>
      </c>
      <c r="E56">
        <v>0.76370000000000005</v>
      </c>
      <c r="F56" s="3">
        <v>2.0400000000000001E-5</v>
      </c>
      <c r="G56">
        <v>0.76982985100000001</v>
      </c>
      <c r="H56">
        <v>0</v>
      </c>
      <c r="I56">
        <v>0.191003911</v>
      </c>
      <c r="J56">
        <v>0</v>
      </c>
      <c r="K56">
        <v>0.67285587999999996</v>
      </c>
      <c r="L56">
        <v>0.26097891000000001</v>
      </c>
      <c r="M56">
        <v>0.71806167399999998</v>
      </c>
    </row>
    <row r="57" spans="1:13">
      <c r="A57" s="1">
        <v>42007.291666666664</v>
      </c>
      <c r="B57">
        <v>0</v>
      </c>
      <c r="C57">
        <v>0.460419684</v>
      </c>
      <c r="D57">
        <v>0</v>
      </c>
      <c r="E57">
        <v>0.78580000000000005</v>
      </c>
      <c r="F57" s="3">
        <v>2.0400000000000001E-5</v>
      </c>
      <c r="G57">
        <v>0.76174671500000002</v>
      </c>
      <c r="H57">
        <v>0</v>
      </c>
      <c r="I57">
        <v>0.22359843500000001</v>
      </c>
      <c r="J57">
        <v>0</v>
      </c>
      <c r="K57">
        <v>0.74624226299999996</v>
      </c>
      <c r="L57">
        <v>0.27283055499999997</v>
      </c>
      <c r="M57">
        <v>0.74910845400000003</v>
      </c>
    </row>
    <row r="58" spans="1:13">
      <c r="A58" s="1">
        <v>42007.333333333336</v>
      </c>
      <c r="B58" s="3">
        <v>3.6899999999999998E-6</v>
      </c>
      <c r="C58">
        <v>0.44422365600000002</v>
      </c>
      <c r="D58">
        <v>2E-3</v>
      </c>
      <c r="E58">
        <v>0.82289999999999996</v>
      </c>
      <c r="F58">
        <v>1.2269900000000001E-4</v>
      </c>
      <c r="G58">
        <v>0.74182425200000002</v>
      </c>
      <c r="H58">
        <v>7.7530940000000003E-3</v>
      </c>
      <c r="I58">
        <v>0.26214145999999999</v>
      </c>
      <c r="J58">
        <v>0</v>
      </c>
      <c r="K58">
        <v>0.78072502200000005</v>
      </c>
      <c r="L58">
        <v>0.25111544899999999</v>
      </c>
      <c r="M58">
        <v>0.79295154199999995</v>
      </c>
    </row>
    <row r="59" spans="1:13">
      <c r="A59" s="1">
        <v>42007.375</v>
      </c>
      <c r="B59">
        <v>1.5103289999999999E-3</v>
      </c>
      <c r="C59">
        <v>0.45937825399999999</v>
      </c>
      <c r="D59">
        <v>1.6299999999999999E-2</v>
      </c>
      <c r="E59">
        <v>0.83860000000000001</v>
      </c>
      <c r="F59">
        <v>1.9734150999999998E-2</v>
      </c>
      <c r="G59">
        <v>0.72111781200000002</v>
      </c>
      <c r="H59">
        <v>4.1001938000000002E-2</v>
      </c>
      <c r="I59">
        <v>0.31339634900000002</v>
      </c>
      <c r="J59">
        <v>8.8417300000000003E-4</v>
      </c>
      <c r="K59">
        <v>0.84217506600000003</v>
      </c>
      <c r="L59">
        <v>0.23573671299999999</v>
      </c>
      <c r="M59">
        <v>0.79358086800000005</v>
      </c>
    </row>
    <row r="60" spans="1:13">
      <c r="A60" s="1">
        <v>42007.416666666664</v>
      </c>
      <c r="B60">
        <v>6.0302359999999996E-3</v>
      </c>
      <c r="C60">
        <v>0.36299812100000001</v>
      </c>
      <c r="D60">
        <v>3.4299999999999997E-2</v>
      </c>
      <c r="E60">
        <v>0.82709999999999995</v>
      </c>
      <c r="F60">
        <v>9.2290389E-2</v>
      </c>
      <c r="G60">
        <v>0.688656041</v>
      </c>
      <c r="H60">
        <v>0.10332488400000001</v>
      </c>
      <c r="I60">
        <v>0.34354628399999998</v>
      </c>
      <c r="J60">
        <v>2.6525199999999998E-3</v>
      </c>
      <c r="K60">
        <v>0.66931918700000004</v>
      </c>
      <c r="L60">
        <v>0.20741670300000001</v>
      </c>
      <c r="M60">
        <v>0.76085588400000004</v>
      </c>
    </row>
    <row r="61" spans="1:13">
      <c r="A61" s="1">
        <v>42007.458333333336</v>
      </c>
      <c r="B61">
        <v>1.0720009000000001E-2</v>
      </c>
      <c r="C61">
        <v>0.22024443699999999</v>
      </c>
      <c r="D61">
        <v>4.5600000000000002E-2</v>
      </c>
      <c r="E61">
        <v>0.83179999999999998</v>
      </c>
      <c r="F61">
        <v>0.17736196300000001</v>
      </c>
      <c r="G61">
        <v>0.66227654499999999</v>
      </c>
      <c r="H61">
        <v>0.152825406</v>
      </c>
      <c r="I61">
        <v>0.38160039099999998</v>
      </c>
      <c r="J61">
        <v>4.4208659999999999E-3</v>
      </c>
      <c r="K61">
        <v>0.48541114099999999</v>
      </c>
      <c r="L61">
        <v>0.217280164</v>
      </c>
      <c r="M61">
        <v>0.76379274200000002</v>
      </c>
    </row>
    <row r="62" spans="1:13">
      <c r="A62" s="1">
        <v>42007.5</v>
      </c>
      <c r="B62">
        <v>2.0306349000000001E-2</v>
      </c>
      <c r="C62">
        <v>0.26036940800000002</v>
      </c>
      <c r="D62">
        <v>4.3400000000000001E-2</v>
      </c>
      <c r="E62">
        <v>0.8175</v>
      </c>
      <c r="F62">
        <v>0.18828220900000001</v>
      </c>
      <c r="G62">
        <v>0.65737669600000004</v>
      </c>
      <c r="H62">
        <v>0.17638288399999999</v>
      </c>
      <c r="I62">
        <v>0.43204041700000001</v>
      </c>
      <c r="J62">
        <v>7.9575600000000007E-3</v>
      </c>
      <c r="K62">
        <v>0.40583554399999999</v>
      </c>
      <c r="L62">
        <v>0.174366363</v>
      </c>
      <c r="M62">
        <v>0.76316341499999996</v>
      </c>
    </row>
    <row r="63" spans="1:13">
      <c r="A63" s="1">
        <v>42007.541666666664</v>
      </c>
      <c r="B63">
        <v>2.7898612E-2</v>
      </c>
      <c r="C63">
        <v>0.248686242</v>
      </c>
      <c r="D63">
        <v>3.1E-2</v>
      </c>
      <c r="E63">
        <v>0.75819999999999999</v>
      </c>
      <c r="F63">
        <v>0.14194274000000001</v>
      </c>
      <c r="G63">
        <v>0.66674779200000001</v>
      </c>
      <c r="H63">
        <v>0.17951394100000001</v>
      </c>
      <c r="I63">
        <v>0.47441329900000001</v>
      </c>
      <c r="J63">
        <v>1.1494252999999999E-2</v>
      </c>
      <c r="K63">
        <v>0.33731211300000002</v>
      </c>
      <c r="L63">
        <v>0.177346058</v>
      </c>
      <c r="M63">
        <v>0.75980700700000003</v>
      </c>
    </row>
    <row r="64" spans="1:13">
      <c r="A64" s="1">
        <v>42007.583333333336</v>
      </c>
      <c r="B64">
        <v>2.7134215999999999E-2</v>
      </c>
      <c r="C64">
        <v>0.17532529699999999</v>
      </c>
      <c r="D64">
        <v>1.5699999999999999E-2</v>
      </c>
      <c r="E64">
        <v>0.69699999999999995</v>
      </c>
      <c r="F64">
        <v>8.0531696999999999E-2</v>
      </c>
      <c r="G64">
        <v>0.65323282400000005</v>
      </c>
      <c r="H64">
        <v>0.14775607599999999</v>
      </c>
      <c r="I64">
        <v>0.50896349399999996</v>
      </c>
      <c r="J64">
        <v>1.0610079999999999E-2</v>
      </c>
      <c r="K64">
        <v>0.24933686999999999</v>
      </c>
      <c r="L64">
        <v>0.17744417600000001</v>
      </c>
      <c r="M64">
        <v>0.76924690600000001</v>
      </c>
    </row>
    <row r="65" spans="1:13">
      <c r="A65" s="1">
        <v>42007.625</v>
      </c>
      <c r="B65">
        <v>1.0782786000000001E-2</v>
      </c>
      <c r="C65">
        <v>0.20211919</v>
      </c>
      <c r="D65">
        <v>5.1999999999999998E-3</v>
      </c>
      <c r="E65">
        <v>0.62549999999999994</v>
      </c>
      <c r="F65">
        <v>1.8650307000000001E-2</v>
      </c>
      <c r="G65">
        <v>0.63077751500000001</v>
      </c>
      <c r="H65">
        <v>8.9458774000000005E-2</v>
      </c>
      <c r="I65">
        <v>0.54025423699999997</v>
      </c>
      <c r="J65">
        <v>4.4208659999999999E-3</v>
      </c>
      <c r="K65">
        <v>0.151635721</v>
      </c>
      <c r="L65">
        <v>0.17419078299999999</v>
      </c>
      <c r="M65">
        <v>0.76861757900000005</v>
      </c>
    </row>
    <row r="66" spans="1:13">
      <c r="A66" s="1">
        <v>42007.666666666664</v>
      </c>
      <c r="B66">
        <v>1.3219989999999999E-3</v>
      </c>
      <c r="C66">
        <v>0.27850662599999998</v>
      </c>
      <c r="D66">
        <v>5.9999999999999995E-4</v>
      </c>
      <c r="E66">
        <v>0.57430000000000003</v>
      </c>
      <c r="F66">
        <v>1.4314899999999999E-4</v>
      </c>
      <c r="G66">
        <v>0.61390264900000002</v>
      </c>
      <c r="H66">
        <v>3.1161472999999999E-2</v>
      </c>
      <c r="I66">
        <v>0.54840286800000004</v>
      </c>
      <c r="J66">
        <v>4.4208700000000002E-4</v>
      </c>
      <c r="K66">
        <v>0.15428823999999999</v>
      </c>
      <c r="L66">
        <v>0.18450868600000001</v>
      </c>
      <c r="M66">
        <v>0.78581917300000004</v>
      </c>
    </row>
    <row r="67" spans="1:13">
      <c r="A67" s="1">
        <v>42007.708333333336</v>
      </c>
      <c r="B67">
        <v>0</v>
      </c>
      <c r="C67">
        <v>0.234902261</v>
      </c>
      <c r="D67">
        <v>0</v>
      </c>
      <c r="E67">
        <v>0.55059999999999998</v>
      </c>
      <c r="F67" s="3">
        <v>2.0400000000000001E-5</v>
      </c>
      <c r="G67">
        <v>0.60376480700000001</v>
      </c>
      <c r="H67">
        <v>5.6657219999999998E-3</v>
      </c>
      <c r="I67">
        <v>0.54180247699999995</v>
      </c>
      <c r="J67">
        <v>0</v>
      </c>
      <c r="K67">
        <v>0.22413793100000001</v>
      </c>
      <c r="L67">
        <v>0.198038669</v>
      </c>
      <c r="M67">
        <v>0.80071323699999997</v>
      </c>
    </row>
    <row r="68" spans="1:13">
      <c r="A68" s="1">
        <v>42007.75</v>
      </c>
      <c r="B68">
        <v>0</v>
      </c>
      <c r="C68">
        <v>0.26788086999999999</v>
      </c>
      <c r="D68">
        <v>0</v>
      </c>
      <c r="E68">
        <v>0.51739999999999997</v>
      </c>
      <c r="F68">
        <v>0</v>
      </c>
      <c r="G68">
        <v>0.60249623100000005</v>
      </c>
      <c r="H68">
        <v>0</v>
      </c>
      <c r="I68">
        <v>0.51841590599999998</v>
      </c>
      <c r="J68">
        <v>0</v>
      </c>
      <c r="K68">
        <v>0.30282935500000002</v>
      </c>
      <c r="L68">
        <v>0.20866641899999999</v>
      </c>
      <c r="M68">
        <v>0.79483952199999997</v>
      </c>
    </row>
    <row r="69" spans="1:13">
      <c r="A69" s="1">
        <v>42007.791666666664</v>
      </c>
      <c r="B69">
        <v>0</v>
      </c>
      <c r="C69">
        <v>0.30519876899999998</v>
      </c>
      <c r="D69">
        <v>0</v>
      </c>
      <c r="E69">
        <v>0.46360000000000001</v>
      </c>
      <c r="F69" s="3">
        <v>2.0400000000000001E-5</v>
      </c>
      <c r="G69">
        <v>0.59023476200000002</v>
      </c>
      <c r="H69">
        <v>0</v>
      </c>
      <c r="I69">
        <v>0.47734680600000001</v>
      </c>
      <c r="J69">
        <v>0</v>
      </c>
      <c r="K69">
        <v>0.443854996</v>
      </c>
      <c r="L69">
        <v>0.21252401300000001</v>
      </c>
      <c r="M69">
        <v>0.80176211500000005</v>
      </c>
    </row>
    <row r="70" spans="1:13">
      <c r="A70" s="1">
        <v>42007.833333333336</v>
      </c>
      <c r="B70">
        <v>0</v>
      </c>
      <c r="C70">
        <v>0.28028226299999998</v>
      </c>
      <c r="D70">
        <v>0</v>
      </c>
      <c r="E70">
        <v>0.49669999999999997</v>
      </c>
      <c r="F70" s="3">
        <v>2.0400000000000001E-5</v>
      </c>
      <c r="G70">
        <v>0.59571397800000003</v>
      </c>
      <c r="H70">
        <v>0</v>
      </c>
      <c r="I70">
        <v>0.40514993500000002</v>
      </c>
      <c r="J70">
        <v>0</v>
      </c>
      <c r="K70">
        <v>0.50707338599999996</v>
      </c>
      <c r="L70">
        <v>0.21830265800000001</v>
      </c>
      <c r="M70">
        <v>0.80532829900000003</v>
      </c>
    </row>
    <row r="71" spans="1:13">
      <c r="A71" s="1">
        <v>42007.875</v>
      </c>
      <c r="B71">
        <v>0</v>
      </c>
      <c r="C71">
        <v>0.221986138</v>
      </c>
      <c r="D71">
        <v>0</v>
      </c>
      <c r="E71">
        <v>0.54479999999999995</v>
      </c>
      <c r="F71">
        <v>0</v>
      </c>
      <c r="G71">
        <v>0.58882834399999995</v>
      </c>
      <c r="H71">
        <v>0</v>
      </c>
      <c r="I71">
        <v>0.33458279000000002</v>
      </c>
      <c r="J71">
        <v>0</v>
      </c>
      <c r="K71">
        <v>0.56675508399999996</v>
      </c>
      <c r="L71">
        <v>0.18018115700000001</v>
      </c>
      <c r="M71">
        <v>0.80994336099999997</v>
      </c>
    </row>
    <row r="72" spans="1:13">
      <c r="A72" s="1">
        <v>42007.916666666664</v>
      </c>
      <c r="B72">
        <v>0</v>
      </c>
      <c r="C72">
        <v>0.16637738099999999</v>
      </c>
      <c r="D72">
        <v>0</v>
      </c>
      <c r="E72">
        <v>0.56620000000000004</v>
      </c>
      <c r="F72">
        <v>0</v>
      </c>
      <c r="G72">
        <v>0.59771914699999995</v>
      </c>
      <c r="H72">
        <v>0</v>
      </c>
      <c r="I72">
        <v>0.27583116000000002</v>
      </c>
      <c r="J72">
        <v>0</v>
      </c>
      <c r="K72">
        <v>0.606100796</v>
      </c>
      <c r="L72">
        <v>0.23879386899999999</v>
      </c>
      <c r="M72">
        <v>0.81120201400000003</v>
      </c>
    </row>
    <row r="73" spans="1:13">
      <c r="A73" s="1">
        <v>42007.958333333336</v>
      </c>
      <c r="B73">
        <v>0</v>
      </c>
      <c r="C73">
        <v>0.19574091099999999</v>
      </c>
      <c r="D73">
        <v>0</v>
      </c>
      <c r="E73">
        <v>0.62080000000000002</v>
      </c>
      <c r="F73">
        <v>0</v>
      </c>
      <c r="G73">
        <v>0.60403187599999997</v>
      </c>
      <c r="H73">
        <v>0</v>
      </c>
      <c r="I73">
        <v>0.223435463</v>
      </c>
      <c r="J73">
        <v>0</v>
      </c>
      <c r="K73">
        <v>0.65296198100000002</v>
      </c>
      <c r="L73">
        <v>0.25247877499999999</v>
      </c>
      <c r="M73">
        <v>0.79966435899999999</v>
      </c>
    </row>
    <row r="74" spans="1:13">
      <c r="A74" s="1">
        <v>42008</v>
      </c>
      <c r="B74">
        <v>0</v>
      </c>
      <c r="C74">
        <v>0.24771663499999999</v>
      </c>
      <c r="D74">
        <v>0</v>
      </c>
      <c r="E74">
        <v>0.63970000000000005</v>
      </c>
      <c r="F74">
        <v>0</v>
      </c>
      <c r="G74">
        <v>0.59585182000000003</v>
      </c>
      <c r="H74">
        <v>0</v>
      </c>
      <c r="I74">
        <v>0.19361147300000001</v>
      </c>
      <c r="J74">
        <v>0</v>
      </c>
      <c r="K74">
        <v>0.76480990299999996</v>
      </c>
      <c r="L74">
        <v>0.18995682799999999</v>
      </c>
      <c r="M74">
        <v>0.79274176600000001</v>
      </c>
    </row>
    <row r="75" spans="1:13">
      <c r="A75" s="1">
        <v>42008.041666666664</v>
      </c>
      <c r="B75">
        <v>0</v>
      </c>
      <c r="C75">
        <v>0.249506219</v>
      </c>
      <c r="D75">
        <v>0</v>
      </c>
      <c r="E75">
        <v>0.67090000000000005</v>
      </c>
      <c r="F75">
        <v>0</v>
      </c>
      <c r="G75">
        <v>0.60872065500000005</v>
      </c>
      <c r="H75">
        <v>0</v>
      </c>
      <c r="I75">
        <v>0.17698826600000001</v>
      </c>
      <c r="J75">
        <v>0</v>
      </c>
      <c r="K75">
        <v>0.69982316499999997</v>
      </c>
      <c r="L75">
        <v>0.20722046599999999</v>
      </c>
      <c r="M75">
        <v>0.77218376300000002</v>
      </c>
    </row>
    <row r="76" spans="1:13">
      <c r="A76" s="1">
        <v>42008.083333333336</v>
      </c>
      <c r="B76">
        <v>0</v>
      </c>
      <c r="C76">
        <v>0.204174098</v>
      </c>
      <c r="D76">
        <v>0</v>
      </c>
      <c r="E76">
        <v>0.67669999999999997</v>
      </c>
      <c r="F76">
        <v>0</v>
      </c>
      <c r="G76">
        <v>0.613144519</v>
      </c>
      <c r="H76">
        <v>0</v>
      </c>
      <c r="I76">
        <v>0.16998044300000001</v>
      </c>
      <c r="J76">
        <v>0</v>
      </c>
      <c r="K76">
        <v>0.62732095499999996</v>
      </c>
      <c r="L76">
        <v>0.174769164</v>
      </c>
      <c r="M76">
        <v>0.73673169699999996</v>
      </c>
    </row>
    <row r="77" spans="1:13">
      <c r="A77" s="1">
        <v>42008.125</v>
      </c>
      <c r="B77">
        <v>0</v>
      </c>
      <c r="C77">
        <v>0.201869785</v>
      </c>
      <c r="D77">
        <v>0</v>
      </c>
      <c r="E77">
        <v>0.67920000000000003</v>
      </c>
      <c r="F77">
        <v>0</v>
      </c>
      <c r="G77">
        <v>0.63338143400000002</v>
      </c>
      <c r="H77">
        <v>0</v>
      </c>
      <c r="I77">
        <v>0.14789765299999999</v>
      </c>
      <c r="J77">
        <v>0</v>
      </c>
      <c r="K77">
        <v>0.63483642799999995</v>
      </c>
      <c r="L77">
        <v>0.20637871599999999</v>
      </c>
      <c r="M77">
        <v>0.71806167399999998</v>
      </c>
    </row>
    <row r="78" spans="1:13">
      <c r="A78" s="1">
        <v>42008.166666666664</v>
      </c>
      <c r="B78">
        <v>0</v>
      </c>
      <c r="C78">
        <v>0.200882223</v>
      </c>
      <c r="D78">
        <v>0</v>
      </c>
      <c r="E78">
        <v>0.68389999999999995</v>
      </c>
      <c r="F78" s="3">
        <v>2.0400000000000001E-5</v>
      </c>
      <c r="G78">
        <v>0.63281068299999998</v>
      </c>
      <c r="H78">
        <v>0</v>
      </c>
      <c r="I78">
        <v>0.12728161700000001</v>
      </c>
      <c r="J78">
        <v>0</v>
      </c>
      <c r="K78">
        <v>0.63262599500000005</v>
      </c>
      <c r="L78">
        <v>0.20172068300000001</v>
      </c>
      <c r="M78">
        <v>0.65722676700000005</v>
      </c>
    </row>
    <row r="79" spans="1:13">
      <c r="A79" s="1">
        <v>42008.208333333336</v>
      </c>
      <c r="B79">
        <v>0</v>
      </c>
      <c r="C79">
        <v>0.18089754499999999</v>
      </c>
      <c r="D79">
        <v>0</v>
      </c>
      <c r="E79">
        <v>0.6714</v>
      </c>
      <c r="F79">
        <v>0</v>
      </c>
      <c r="G79">
        <v>0.60761145800000005</v>
      </c>
      <c r="H79">
        <v>0</v>
      </c>
      <c r="I79">
        <v>0.111636245</v>
      </c>
      <c r="J79">
        <v>0</v>
      </c>
      <c r="K79">
        <v>0.59946949599999999</v>
      </c>
      <c r="L79">
        <v>0.241179691</v>
      </c>
      <c r="M79">
        <v>0.61338367900000001</v>
      </c>
    </row>
    <row r="80" spans="1:13">
      <c r="A80" s="1">
        <v>42008.25</v>
      </c>
      <c r="B80">
        <v>0</v>
      </c>
      <c r="C80">
        <v>0.16056572399999999</v>
      </c>
      <c r="D80">
        <v>0</v>
      </c>
      <c r="E80">
        <v>0.66700000000000004</v>
      </c>
      <c r="F80" s="3">
        <v>2.0400000000000001E-5</v>
      </c>
      <c r="G80">
        <v>0.60079474499999996</v>
      </c>
      <c r="H80">
        <v>0</v>
      </c>
      <c r="I80">
        <v>0.10373207299999999</v>
      </c>
      <c r="J80">
        <v>0</v>
      </c>
      <c r="K80">
        <v>0.67285587999999996</v>
      </c>
      <c r="L80">
        <v>0.24203693400000001</v>
      </c>
      <c r="M80">
        <v>0.59051814599999997</v>
      </c>
    </row>
    <row r="81" spans="1:13">
      <c r="A81" s="1">
        <v>42008.291666666664</v>
      </c>
      <c r="B81">
        <v>0</v>
      </c>
      <c r="C81">
        <v>0.133111481</v>
      </c>
      <c r="D81">
        <v>0</v>
      </c>
      <c r="E81">
        <v>0.64439999999999997</v>
      </c>
      <c r="F81">
        <v>0</v>
      </c>
      <c r="G81">
        <v>0.58548352400000003</v>
      </c>
      <c r="H81">
        <v>0</v>
      </c>
      <c r="I81">
        <v>9.4850064999999997E-2</v>
      </c>
      <c r="J81">
        <v>0</v>
      </c>
      <c r="K81">
        <v>0.74624226299999996</v>
      </c>
      <c r="L81">
        <v>0.24714940799999999</v>
      </c>
      <c r="M81">
        <v>0.56744283600000001</v>
      </c>
    </row>
    <row r="82" spans="1:13">
      <c r="A82" s="1">
        <v>42008.333333333336</v>
      </c>
      <c r="B82" s="3">
        <v>1.4800000000000001E-5</v>
      </c>
      <c r="C82">
        <v>0.12597708899999999</v>
      </c>
      <c r="D82">
        <v>1.6000000000000001E-3</v>
      </c>
      <c r="E82">
        <v>0.64319999999999999</v>
      </c>
      <c r="F82">
        <v>1.0838449999999999E-3</v>
      </c>
      <c r="G82">
        <v>0.596138273</v>
      </c>
      <c r="H82">
        <v>8.3494859999999997E-3</v>
      </c>
      <c r="I82">
        <v>8.6456975000000005E-2</v>
      </c>
      <c r="J82">
        <v>0</v>
      </c>
      <c r="K82">
        <v>0.78072502200000005</v>
      </c>
      <c r="L82">
        <v>0.20636322300000001</v>
      </c>
      <c r="M82">
        <v>0.54226977099999996</v>
      </c>
    </row>
    <row r="83" spans="1:13">
      <c r="A83" s="1">
        <v>42008.375</v>
      </c>
      <c r="B83">
        <v>2.569405E-2</v>
      </c>
      <c r="C83">
        <v>0.114766756</v>
      </c>
      <c r="D83">
        <v>2.6200000000000001E-2</v>
      </c>
      <c r="E83">
        <v>0.61760000000000004</v>
      </c>
      <c r="F83">
        <v>4.7484663000000003E-2</v>
      </c>
      <c r="G83">
        <v>0.60388972600000002</v>
      </c>
      <c r="H83">
        <v>4.9947815999999999E-2</v>
      </c>
      <c r="I83">
        <v>8.3034549999999999E-2</v>
      </c>
      <c r="J83">
        <v>1.0167993E-2</v>
      </c>
      <c r="K83">
        <v>0.84217506600000003</v>
      </c>
      <c r="L83">
        <v>0.20477267599999999</v>
      </c>
      <c r="M83">
        <v>0.521501993</v>
      </c>
    </row>
    <row r="84" spans="1:13">
      <c r="A84" s="1">
        <v>42008.416666666664</v>
      </c>
      <c r="B84">
        <v>0.114504324</v>
      </c>
      <c r="C84">
        <v>8.4583248999999999E-2</v>
      </c>
      <c r="D84">
        <v>7.4399999999999994E-2</v>
      </c>
      <c r="E84">
        <v>0.60240000000000005</v>
      </c>
      <c r="F84">
        <v>0.162351738</v>
      </c>
      <c r="G84">
        <v>0.61795606300000006</v>
      </c>
      <c r="H84">
        <v>0.12628597</v>
      </c>
      <c r="I84">
        <v>7.9041720999999995E-2</v>
      </c>
      <c r="J84">
        <v>4.5534924999999997E-2</v>
      </c>
      <c r="K84">
        <v>0.66931918700000004</v>
      </c>
      <c r="L84">
        <v>0.23671273100000001</v>
      </c>
      <c r="M84">
        <v>0.51248164500000004</v>
      </c>
    </row>
    <row r="85" spans="1:13">
      <c r="A85" s="1">
        <v>42008.458333333336</v>
      </c>
      <c r="B85">
        <v>0.21543046199999999</v>
      </c>
      <c r="C85">
        <v>7.1331953000000003E-2</v>
      </c>
      <c r="D85">
        <v>0.1114</v>
      </c>
      <c r="E85">
        <v>0.60540000000000005</v>
      </c>
      <c r="F85">
        <v>0.28337423299999998</v>
      </c>
      <c r="G85">
        <v>0.64114796500000004</v>
      </c>
      <c r="H85">
        <v>0.18413597700000001</v>
      </c>
      <c r="I85">
        <v>7.5619296000000003E-2</v>
      </c>
      <c r="J85">
        <v>8.5764809999999997E-2</v>
      </c>
      <c r="K85">
        <v>0.48541114099999999</v>
      </c>
      <c r="L85">
        <v>0.218586685</v>
      </c>
      <c r="M85">
        <v>0.487098804</v>
      </c>
    </row>
    <row r="86" spans="1:13">
      <c r="A86" s="1">
        <v>42008.5</v>
      </c>
      <c r="B86">
        <v>0.29206578999999999</v>
      </c>
      <c r="C86">
        <v>6.7417613000000001E-2</v>
      </c>
      <c r="D86">
        <v>0.1229</v>
      </c>
      <c r="E86">
        <v>0.60329999999999995</v>
      </c>
      <c r="F86">
        <v>0.32112474400000002</v>
      </c>
      <c r="G86">
        <v>0.64015076500000001</v>
      </c>
      <c r="H86">
        <v>0.203071418</v>
      </c>
      <c r="I86">
        <v>7.2441329999999998E-2</v>
      </c>
      <c r="J86">
        <v>0.11671087500000001</v>
      </c>
      <c r="K86">
        <v>0.40583554399999999</v>
      </c>
      <c r="L86">
        <v>0.184276301</v>
      </c>
      <c r="M86">
        <v>0.460667086</v>
      </c>
    </row>
    <row r="87" spans="1:13">
      <c r="A87" s="1">
        <v>42008.541666666664</v>
      </c>
      <c r="B87">
        <v>0.30678503099999999</v>
      </c>
      <c r="C87">
        <v>5.2292941000000003E-2</v>
      </c>
      <c r="D87">
        <v>0.1072</v>
      </c>
      <c r="E87">
        <v>0.59650000000000003</v>
      </c>
      <c r="F87">
        <v>0.26887525600000001</v>
      </c>
      <c r="G87">
        <v>0.59542537200000001</v>
      </c>
      <c r="H87">
        <v>0.20426420200000001</v>
      </c>
      <c r="I87">
        <v>7.2685789000000001E-2</v>
      </c>
      <c r="J87">
        <v>0.122458002</v>
      </c>
      <c r="K87">
        <v>0.33731211300000002</v>
      </c>
      <c r="L87">
        <v>0.17852863999999999</v>
      </c>
      <c r="M87">
        <v>0.42521502</v>
      </c>
    </row>
    <row r="88" spans="1:13">
      <c r="A88" s="1">
        <v>42008.583333333336</v>
      </c>
      <c r="B88">
        <v>0.24342508500000001</v>
      </c>
      <c r="C88">
        <v>4.6559092000000003E-2</v>
      </c>
      <c r="D88">
        <v>6.5000000000000002E-2</v>
      </c>
      <c r="E88">
        <v>0.57720000000000005</v>
      </c>
      <c r="F88">
        <v>0.15036809800000001</v>
      </c>
      <c r="G88">
        <v>0.50869265600000002</v>
      </c>
      <c r="H88">
        <v>0.17026986699999999</v>
      </c>
      <c r="I88">
        <v>7.2930248000000003E-2</v>
      </c>
      <c r="J88">
        <v>9.7259063000000007E-2</v>
      </c>
      <c r="K88">
        <v>0.24933686999999999</v>
      </c>
      <c r="L88">
        <v>0.19063849099999999</v>
      </c>
      <c r="M88">
        <v>0.40444724100000001</v>
      </c>
    </row>
    <row r="89" spans="1:13">
      <c r="A89" s="1">
        <v>42008.625</v>
      </c>
      <c r="B89">
        <v>0.13135427399999999</v>
      </c>
      <c r="C89">
        <v>5.3591736000000001E-2</v>
      </c>
      <c r="D89">
        <v>2.5600000000000001E-2</v>
      </c>
      <c r="E89">
        <v>0.54010000000000002</v>
      </c>
      <c r="F89">
        <v>2.7770961E-2</v>
      </c>
      <c r="G89">
        <v>0.45154641400000001</v>
      </c>
      <c r="H89">
        <v>0.101535709</v>
      </c>
      <c r="I89">
        <v>7.3011733999999995E-2</v>
      </c>
      <c r="J89">
        <v>5.2608310999999998E-2</v>
      </c>
      <c r="K89">
        <v>0.151635721</v>
      </c>
      <c r="L89">
        <v>0.23306686500000001</v>
      </c>
      <c r="M89">
        <v>0.36983427699999999</v>
      </c>
    </row>
    <row r="90" spans="1:13">
      <c r="A90" s="1">
        <v>42008.666666666664</v>
      </c>
      <c r="B90">
        <v>2.6399361999999999E-2</v>
      </c>
      <c r="C90">
        <v>5.2813656E-2</v>
      </c>
      <c r="D90">
        <v>2.3E-3</v>
      </c>
      <c r="E90">
        <v>0.5071</v>
      </c>
      <c r="F90">
        <v>4.0899799999999999E-4</v>
      </c>
      <c r="G90">
        <v>0.423463278</v>
      </c>
      <c r="H90">
        <v>3.4143432000000001E-2</v>
      </c>
      <c r="I90">
        <v>7.2522816000000004E-2</v>
      </c>
      <c r="J90">
        <v>1.0610079999999999E-2</v>
      </c>
      <c r="K90">
        <v>0.15428823999999999</v>
      </c>
      <c r="L90">
        <v>0.22711780400000001</v>
      </c>
      <c r="M90">
        <v>0.31298510600000001</v>
      </c>
    </row>
    <row r="91" spans="1:13">
      <c r="A91" s="1">
        <v>42008.708333333336</v>
      </c>
      <c r="B91">
        <v>0</v>
      </c>
      <c r="C91">
        <v>7.8023438000000001E-2</v>
      </c>
      <c r="D91">
        <v>0</v>
      </c>
      <c r="E91">
        <v>0.49109999999999998</v>
      </c>
      <c r="F91" s="3">
        <v>2.0400000000000001E-5</v>
      </c>
      <c r="G91">
        <v>0.419590782</v>
      </c>
      <c r="H91">
        <v>5.5166240000000004E-3</v>
      </c>
      <c r="I91">
        <v>7.4967405000000001E-2</v>
      </c>
      <c r="J91">
        <v>0</v>
      </c>
      <c r="K91">
        <v>0.22413793100000001</v>
      </c>
      <c r="L91">
        <v>0.23731693200000001</v>
      </c>
      <c r="M91">
        <v>0.27312775299999997</v>
      </c>
    </row>
    <row r="92" spans="1:13">
      <c r="A92" s="1">
        <v>42008.75</v>
      </c>
      <c r="B92">
        <v>0</v>
      </c>
      <c r="C92">
        <v>8.5133890000000004E-2</v>
      </c>
      <c r="D92">
        <v>0</v>
      </c>
      <c r="E92">
        <v>0.4924</v>
      </c>
      <c r="F92" s="3">
        <v>2.0400000000000001E-5</v>
      </c>
      <c r="G92">
        <v>0.42506138300000001</v>
      </c>
      <c r="H92">
        <v>0</v>
      </c>
      <c r="I92">
        <v>7.2033897999999999E-2</v>
      </c>
      <c r="J92">
        <v>0</v>
      </c>
      <c r="K92">
        <v>0.30282935500000002</v>
      </c>
      <c r="L92">
        <v>0.19859122900000001</v>
      </c>
      <c r="M92">
        <v>0.24040276899999999</v>
      </c>
    </row>
    <row r="93" spans="1:13">
      <c r="A93" s="1">
        <v>42008.791666666664</v>
      </c>
      <c r="B93">
        <v>0</v>
      </c>
      <c r="C93">
        <v>9.1813405000000001E-2</v>
      </c>
      <c r="D93">
        <v>0</v>
      </c>
      <c r="E93">
        <v>0.51029999999999998</v>
      </c>
      <c r="F93">
        <v>0</v>
      </c>
      <c r="G93">
        <v>0.44252853800000003</v>
      </c>
      <c r="H93">
        <v>0</v>
      </c>
      <c r="I93">
        <v>7.3419165999999994E-2</v>
      </c>
      <c r="J93">
        <v>0</v>
      </c>
      <c r="K93">
        <v>0.443854996</v>
      </c>
      <c r="L93">
        <v>0.21415070999999999</v>
      </c>
      <c r="M93">
        <v>0.23830501400000001</v>
      </c>
    </row>
    <row r="94" spans="1:13">
      <c r="A94" s="1">
        <v>42008.833333333336</v>
      </c>
      <c r="B94">
        <v>0</v>
      </c>
      <c r="C94">
        <v>0.13850417200000001</v>
      </c>
      <c r="D94">
        <v>0</v>
      </c>
      <c r="E94">
        <v>0.50609999999999999</v>
      </c>
      <c r="F94">
        <v>0</v>
      </c>
      <c r="G94">
        <v>0.44564290299999998</v>
      </c>
      <c r="H94">
        <v>0</v>
      </c>
      <c r="I94">
        <v>7.7493481000000003E-2</v>
      </c>
      <c r="J94">
        <v>0</v>
      </c>
      <c r="K94">
        <v>0.50707338599999996</v>
      </c>
      <c r="L94">
        <v>0.21657784399999999</v>
      </c>
      <c r="M94">
        <v>0.25215019900000002</v>
      </c>
    </row>
    <row r="95" spans="1:13">
      <c r="A95" s="1">
        <v>42008.875</v>
      </c>
      <c r="B95">
        <v>0</v>
      </c>
      <c r="C95">
        <v>0.186942626</v>
      </c>
      <c r="D95">
        <v>0</v>
      </c>
      <c r="E95">
        <v>0.46800000000000003</v>
      </c>
      <c r="F95">
        <v>0</v>
      </c>
      <c r="G95">
        <v>0.46396080099999998</v>
      </c>
      <c r="H95">
        <v>0</v>
      </c>
      <c r="I95">
        <v>7.7982398999999994E-2</v>
      </c>
      <c r="J95">
        <v>0</v>
      </c>
      <c r="K95">
        <v>0.56675508399999996</v>
      </c>
      <c r="L95">
        <v>0.188221685</v>
      </c>
      <c r="M95">
        <v>0.28655338800000002</v>
      </c>
    </row>
    <row r="96" spans="1:13">
      <c r="A96" s="1">
        <v>42008.916666666664</v>
      </c>
      <c r="B96">
        <v>0</v>
      </c>
      <c r="C96">
        <v>0.21858054299999999</v>
      </c>
      <c r="D96">
        <v>0</v>
      </c>
      <c r="E96">
        <v>0.4461</v>
      </c>
      <c r="F96">
        <v>0</v>
      </c>
      <c r="G96">
        <v>0.48612965800000002</v>
      </c>
      <c r="H96">
        <v>0</v>
      </c>
      <c r="I96">
        <v>8.1893742000000005E-2</v>
      </c>
      <c r="J96">
        <v>0</v>
      </c>
      <c r="K96">
        <v>0.606100796</v>
      </c>
      <c r="L96">
        <v>0.186243829</v>
      </c>
      <c r="M96">
        <v>0.31361443300000003</v>
      </c>
    </row>
    <row r="97" spans="1:13">
      <c r="A97" s="1">
        <v>42008.958333333336</v>
      </c>
      <c r="B97">
        <v>0</v>
      </c>
      <c r="C97">
        <v>0.18749925200000001</v>
      </c>
      <c r="D97">
        <v>0</v>
      </c>
      <c r="E97">
        <v>0.44600000000000001</v>
      </c>
      <c r="F97">
        <v>0</v>
      </c>
      <c r="G97">
        <v>0.52683394400000005</v>
      </c>
      <c r="H97">
        <v>0</v>
      </c>
      <c r="I97">
        <v>8.0019557000000005E-2</v>
      </c>
      <c r="J97">
        <v>0</v>
      </c>
      <c r="K97">
        <v>0.65296198100000002</v>
      </c>
      <c r="L97">
        <v>0.18615087499999999</v>
      </c>
      <c r="M97">
        <v>0.35808684699999999</v>
      </c>
    </row>
    <row r="98" spans="1:13">
      <c r="A98" s="1">
        <v>42009</v>
      </c>
      <c r="B98">
        <v>0</v>
      </c>
      <c r="C98">
        <v>0.174146207</v>
      </c>
      <c r="D98">
        <v>0</v>
      </c>
      <c r="E98">
        <v>0.441</v>
      </c>
      <c r="F98">
        <v>0</v>
      </c>
      <c r="G98">
        <v>0.50484600499999999</v>
      </c>
      <c r="H98">
        <v>0</v>
      </c>
      <c r="I98">
        <v>8.6131029999999997E-2</v>
      </c>
      <c r="J98">
        <v>0</v>
      </c>
      <c r="K98">
        <v>0</v>
      </c>
      <c r="L98">
        <v>0.14116110000000001</v>
      </c>
      <c r="M98">
        <v>0.41283826299999998</v>
      </c>
    </row>
    <row r="99" spans="1:13">
      <c r="A99" s="1">
        <v>42009.041666666664</v>
      </c>
      <c r="B99">
        <v>0</v>
      </c>
      <c r="C99">
        <v>0.212481595</v>
      </c>
      <c r="D99">
        <v>0</v>
      </c>
      <c r="E99">
        <v>0.4395</v>
      </c>
      <c r="F99">
        <v>0</v>
      </c>
      <c r="G99">
        <v>0.49976954600000001</v>
      </c>
      <c r="H99">
        <v>0</v>
      </c>
      <c r="I99">
        <v>8.5397653000000004E-2</v>
      </c>
      <c r="J99">
        <v>0</v>
      </c>
      <c r="K99">
        <v>0</v>
      </c>
      <c r="L99">
        <v>0.15227427700000001</v>
      </c>
      <c r="M99">
        <v>0.462135515</v>
      </c>
    </row>
    <row r="100" spans="1:13">
      <c r="A100" s="1">
        <v>42009.083333333336</v>
      </c>
      <c r="B100">
        <v>0</v>
      </c>
      <c r="C100">
        <v>0.23147272499999999</v>
      </c>
      <c r="D100">
        <v>0</v>
      </c>
      <c r="E100">
        <v>0.45319999999999999</v>
      </c>
      <c r="F100">
        <v>0</v>
      </c>
      <c r="G100">
        <v>0.47619211700000003</v>
      </c>
      <c r="H100">
        <v>0</v>
      </c>
      <c r="I100">
        <v>8.2301173000000005E-2</v>
      </c>
      <c r="J100">
        <v>0</v>
      </c>
      <c r="K100">
        <v>0</v>
      </c>
      <c r="L100">
        <v>0.18226229599999999</v>
      </c>
      <c r="M100">
        <v>0.43696245</v>
      </c>
    </row>
    <row r="101" spans="1:13">
      <c r="A101" s="1">
        <v>42009.125</v>
      </c>
      <c r="B101">
        <v>0</v>
      </c>
      <c r="C101">
        <v>0.30872406899999999</v>
      </c>
      <c r="D101">
        <v>0</v>
      </c>
      <c r="E101">
        <v>0.45679999999999998</v>
      </c>
      <c r="F101">
        <v>0</v>
      </c>
      <c r="G101">
        <v>0.42295067800000002</v>
      </c>
      <c r="H101">
        <v>0</v>
      </c>
      <c r="I101">
        <v>7.7167535999999995E-2</v>
      </c>
      <c r="J101">
        <v>0</v>
      </c>
      <c r="K101">
        <v>0</v>
      </c>
      <c r="L101">
        <v>0.164492574</v>
      </c>
      <c r="M101">
        <v>0.404866793</v>
      </c>
    </row>
    <row r="102" spans="1:13">
      <c r="A102" s="1">
        <v>42009.166666666664</v>
      </c>
      <c r="B102">
        <v>0</v>
      </c>
      <c r="C102">
        <v>0.31757622200000002</v>
      </c>
      <c r="D102">
        <v>0</v>
      </c>
      <c r="E102">
        <v>0.4849</v>
      </c>
      <c r="F102" s="3">
        <v>2.0400000000000001E-5</v>
      </c>
      <c r="G102">
        <v>0.37514107299999999</v>
      </c>
      <c r="H102">
        <v>0</v>
      </c>
      <c r="I102">
        <v>6.6900261000000003E-2</v>
      </c>
      <c r="J102">
        <v>0</v>
      </c>
      <c r="K102">
        <v>0</v>
      </c>
      <c r="L102">
        <v>0.13535147</v>
      </c>
      <c r="M102">
        <v>0.38388923899999999</v>
      </c>
    </row>
    <row r="103" spans="1:13">
      <c r="A103" s="1">
        <v>42009.208333333336</v>
      </c>
      <c r="B103">
        <v>0</v>
      </c>
      <c r="C103">
        <v>0.240666036</v>
      </c>
      <c r="D103">
        <v>0</v>
      </c>
      <c r="E103">
        <v>0.53159999999999996</v>
      </c>
      <c r="F103" s="3">
        <v>2.0400000000000001E-5</v>
      </c>
      <c r="G103">
        <v>0.34792806399999998</v>
      </c>
      <c r="H103">
        <v>0</v>
      </c>
      <c r="I103">
        <v>6.1929596000000003E-2</v>
      </c>
      <c r="J103">
        <v>0</v>
      </c>
      <c r="K103">
        <v>0</v>
      </c>
      <c r="L103">
        <v>0.114875751</v>
      </c>
      <c r="M103">
        <v>0.35473043799999998</v>
      </c>
    </row>
    <row r="104" spans="1:13">
      <c r="A104" s="1">
        <v>42009.25</v>
      </c>
      <c r="B104">
        <v>0</v>
      </c>
      <c r="C104">
        <v>0.149570859</v>
      </c>
      <c r="D104">
        <v>0</v>
      </c>
      <c r="E104">
        <v>0.55159999999999998</v>
      </c>
      <c r="F104" s="3">
        <v>2.0400000000000001E-5</v>
      </c>
      <c r="G104">
        <v>0.30438509600000002</v>
      </c>
      <c r="H104">
        <v>0</v>
      </c>
      <c r="I104">
        <v>5.9566492999999998E-2</v>
      </c>
      <c r="J104">
        <v>0</v>
      </c>
      <c r="K104">
        <v>0</v>
      </c>
      <c r="L104">
        <v>0.104351284</v>
      </c>
      <c r="M104">
        <v>0.33165512899999999</v>
      </c>
    </row>
    <row r="105" spans="1:13">
      <c r="A105" s="1">
        <v>42009.291666666664</v>
      </c>
      <c r="B105">
        <v>0</v>
      </c>
      <c r="C105">
        <v>0.19960736900000001</v>
      </c>
      <c r="D105">
        <v>0</v>
      </c>
      <c r="E105">
        <v>0.54810000000000003</v>
      </c>
      <c r="F105" s="3">
        <v>2.0400000000000001E-5</v>
      </c>
      <c r="G105">
        <v>0.25136549600000002</v>
      </c>
      <c r="H105">
        <v>0</v>
      </c>
      <c r="I105">
        <v>6.7226205999999997E-2</v>
      </c>
      <c r="J105">
        <v>0</v>
      </c>
      <c r="K105">
        <v>0</v>
      </c>
      <c r="L105">
        <v>0.121279255</v>
      </c>
      <c r="M105">
        <v>0.30438430900000002</v>
      </c>
    </row>
    <row r="106" spans="1:13">
      <c r="A106" s="1">
        <v>42009.333333333336</v>
      </c>
      <c r="B106" s="3">
        <v>3.3200000000000001E-5</v>
      </c>
      <c r="C106">
        <v>0.22404505699999999</v>
      </c>
      <c r="D106">
        <v>2.5000000000000001E-3</v>
      </c>
      <c r="E106">
        <v>0.54369999999999996</v>
      </c>
      <c r="F106">
        <v>2.0449899999999999E-4</v>
      </c>
      <c r="G106">
        <v>0.20872711599999999</v>
      </c>
      <c r="H106">
        <v>9.5422690000000008E-3</v>
      </c>
      <c r="I106">
        <v>6.9100390999999997E-2</v>
      </c>
      <c r="J106">
        <v>0</v>
      </c>
      <c r="K106">
        <v>0</v>
      </c>
      <c r="L106">
        <v>0.12648984699999999</v>
      </c>
      <c r="M106">
        <v>0.28214810200000001</v>
      </c>
    </row>
    <row r="107" spans="1:13">
      <c r="A107" s="1">
        <v>42009.375</v>
      </c>
      <c r="B107">
        <v>2.6986507E-2</v>
      </c>
      <c r="C107">
        <v>0.28320904000000002</v>
      </c>
      <c r="D107">
        <v>2.8400000000000002E-2</v>
      </c>
      <c r="E107">
        <v>0.52300000000000002</v>
      </c>
      <c r="F107">
        <v>1.0163599000000001E-2</v>
      </c>
      <c r="G107">
        <v>0.17113935</v>
      </c>
      <c r="H107">
        <v>5.5315342000000003E-2</v>
      </c>
      <c r="I107">
        <v>6.4863103000000005E-2</v>
      </c>
      <c r="J107">
        <v>1.0610079999999999E-2</v>
      </c>
      <c r="K107">
        <v>0</v>
      </c>
      <c r="L107">
        <v>0.111539733</v>
      </c>
      <c r="M107">
        <v>0.269561569</v>
      </c>
    </row>
    <row r="108" spans="1:13">
      <c r="A108" s="1">
        <v>42009.416666666664</v>
      </c>
      <c r="B108">
        <v>0.114474782</v>
      </c>
      <c r="C108">
        <v>0.31370377900000002</v>
      </c>
      <c r="D108">
        <v>8.0199999999999994E-2</v>
      </c>
      <c r="E108">
        <v>0.48830000000000001</v>
      </c>
      <c r="F108">
        <v>4.3190184E-2</v>
      </c>
      <c r="G108">
        <v>0.11757915100000001</v>
      </c>
      <c r="H108">
        <v>0.141493962</v>
      </c>
      <c r="I108">
        <v>5.720339E-2</v>
      </c>
      <c r="J108">
        <v>4.5977010999999998E-2</v>
      </c>
      <c r="K108">
        <v>0</v>
      </c>
      <c r="L108">
        <v>0.11543347599999999</v>
      </c>
      <c r="M108">
        <v>0.25445772999999999</v>
      </c>
    </row>
    <row r="109" spans="1:13">
      <c r="A109" s="1">
        <v>42009.458333333336</v>
      </c>
      <c r="B109">
        <v>0.21287508999999999</v>
      </c>
      <c r="C109">
        <v>0.28386143000000003</v>
      </c>
      <c r="D109">
        <v>0.128</v>
      </c>
      <c r="E109">
        <v>0.44059999999999999</v>
      </c>
      <c r="F109">
        <v>7.0797546000000003E-2</v>
      </c>
      <c r="G109">
        <v>9.4100797E-2</v>
      </c>
      <c r="H109">
        <v>0.214104667</v>
      </c>
      <c r="I109">
        <v>4.6936115E-2</v>
      </c>
      <c r="J109">
        <v>8.4880636999999995E-2</v>
      </c>
      <c r="K109">
        <v>0.362511052</v>
      </c>
      <c r="L109">
        <v>0.110042139</v>
      </c>
      <c r="M109">
        <v>0.23431927799999999</v>
      </c>
    </row>
    <row r="110" spans="1:13">
      <c r="A110" s="1">
        <v>42009.5</v>
      </c>
      <c r="B110">
        <v>0.261744743</v>
      </c>
      <c r="C110">
        <v>0.21029698699999999</v>
      </c>
      <c r="D110">
        <v>0.15759999999999999</v>
      </c>
      <c r="E110">
        <v>0.39800000000000002</v>
      </c>
      <c r="F110">
        <v>7.7852761000000006E-2</v>
      </c>
      <c r="G110">
        <v>9.5382296000000005E-2</v>
      </c>
      <c r="H110">
        <v>0.23989861300000001</v>
      </c>
      <c r="I110">
        <v>4.1965450000000001E-2</v>
      </c>
      <c r="J110">
        <v>0.10433244899999999</v>
      </c>
      <c r="K110">
        <v>0.33421750700000002</v>
      </c>
      <c r="L110">
        <v>0.106411766</v>
      </c>
      <c r="M110">
        <v>0.19739878299999999</v>
      </c>
    </row>
    <row r="111" spans="1:13">
      <c r="A111" s="1">
        <v>42009.541666666664</v>
      </c>
      <c r="B111">
        <v>0.25231349800000002</v>
      </c>
      <c r="C111">
        <v>0.17372125599999999</v>
      </c>
      <c r="D111">
        <v>0.15210000000000001</v>
      </c>
      <c r="E111">
        <v>0.35060000000000002</v>
      </c>
      <c r="F111">
        <v>5.8425357999999997E-2</v>
      </c>
      <c r="G111">
        <v>7.6648719000000004E-2</v>
      </c>
      <c r="H111">
        <v>0.23587296899999999</v>
      </c>
      <c r="I111">
        <v>3.8787483999999997E-2</v>
      </c>
      <c r="J111">
        <v>0.100795756</v>
      </c>
      <c r="K111">
        <v>0</v>
      </c>
      <c r="L111">
        <v>0.110956188</v>
      </c>
      <c r="M111">
        <v>0.181665618</v>
      </c>
    </row>
    <row r="112" spans="1:13">
      <c r="A112" s="1">
        <v>42009.583333333336</v>
      </c>
      <c r="B112">
        <v>0.18475121999999999</v>
      </c>
      <c r="C112">
        <v>0.146386718</v>
      </c>
      <c r="D112">
        <v>0.11</v>
      </c>
      <c r="E112">
        <v>0.28160000000000002</v>
      </c>
      <c r="F112">
        <v>3.4867075999999997E-2</v>
      </c>
      <c r="G112">
        <v>5.8664656000000003E-2</v>
      </c>
      <c r="H112">
        <v>0.19755479300000001</v>
      </c>
      <c r="I112">
        <v>3.5528031000000002E-2</v>
      </c>
      <c r="J112">
        <v>7.3828469999999993E-2</v>
      </c>
      <c r="K112">
        <v>0</v>
      </c>
      <c r="L112">
        <v>0.11158621000000001</v>
      </c>
      <c r="M112">
        <v>0.16656177899999999</v>
      </c>
    </row>
    <row r="113" spans="1:13">
      <c r="A113" s="1">
        <v>42009.625</v>
      </c>
      <c r="B113">
        <v>9.5601214000000004E-2</v>
      </c>
      <c r="C113">
        <v>0.15178539399999999</v>
      </c>
      <c r="D113">
        <v>4.8000000000000001E-2</v>
      </c>
      <c r="E113">
        <v>0.22209999999999999</v>
      </c>
      <c r="F113">
        <v>5.1329239999999996E-3</v>
      </c>
      <c r="G113">
        <v>9.0185224999999994E-2</v>
      </c>
      <c r="H113">
        <v>0.122111227</v>
      </c>
      <c r="I113">
        <v>3.4957626999999998E-2</v>
      </c>
      <c r="J113">
        <v>3.8019452000000002E-2</v>
      </c>
      <c r="K113">
        <v>0</v>
      </c>
      <c r="L113">
        <v>0.113254219</v>
      </c>
      <c r="M113">
        <v>0.154394798</v>
      </c>
    </row>
    <row r="114" spans="1:13">
      <c r="A114" s="1">
        <v>42009.666666666664</v>
      </c>
      <c r="B114">
        <v>1.8925266E-2</v>
      </c>
      <c r="C114">
        <v>0.162522893</v>
      </c>
      <c r="D114">
        <v>5.3E-3</v>
      </c>
      <c r="E114">
        <v>0.1817</v>
      </c>
      <c r="F114" s="3">
        <v>6.1299999999999999E-5</v>
      </c>
      <c r="G114">
        <v>2.8903726000000001E-2</v>
      </c>
      <c r="H114">
        <v>4.1449232000000003E-2</v>
      </c>
      <c r="I114">
        <v>3.821708E-2</v>
      </c>
      <c r="J114">
        <v>7.5154729999999999E-3</v>
      </c>
      <c r="K114">
        <v>0</v>
      </c>
      <c r="L114">
        <v>0.119569932</v>
      </c>
      <c r="M114">
        <v>0.14432557200000001</v>
      </c>
    </row>
    <row r="115" spans="1:13">
      <c r="A115" s="1">
        <v>42009.708333333336</v>
      </c>
      <c r="B115">
        <v>0</v>
      </c>
      <c r="C115">
        <v>0.14527346499999999</v>
      </c>
      <c r="D115">
        <v>0</v>
      </c>
      <c r="E115">
        <v>0.1613</v>
      </c>
      <c r="F115" s="3">
        <v>2.0400000000000001E-5</v>
      </c>
      <c r="G115">
        <v>2.1673487000000002E-2</v>
      </c>
      <c r="H115">
        <v>6.1130159999999998E-3</v>
      </c>
      <c r="I115">
        <v>4.4491524999999997E-2</v>
      </c>
      <c r="J115">
        <v>0</v>
      </c>
      <c r="K115">
        <v>0</v>
      </c>
      <c r="L115">
        <v>0.12769825000000001</v>
      </c>
      <c r="M115">
        <v>0.13509544800000001</v>
      </c>
    </row>
    <row r="116" spans="1:13">
      <c r="A116" s="1">
        <v>42009.75</v>
      </c>
      <c r="B116">
        <v>0</v>
      </c>
      <c r="C116">
        <v>0.152018818</v>
      </c>
      <c r="D116">
        <v>0</v>
      </c>
      <c r="E116">
        <v>0.15160000000000001</v>
      </c>
      <c r="F116" s="3">
        <v>2.0400000000000001E-5</v>
      </c>
      <c r="G116">
        <v>2.0174456E-2</v>
      </c>
      <c r="H116">
        <v>0</v>
      </c>
      <c r="I116">
        <v>4.9054759000000003E-2</v>
      </c>
      <c r="J116">
        <v>0</v>
      </c>
      <c r="K116">
        <v>0</v>
      </c>
      <c r="L116">
        <v>0.14303051</v>
      </c>
      <c r="M116">
        <v>0.130690162</v>
      </c>
    </row>
    <row r="117" spans="1:13">
      <c r="A117" s="1">
        <v>42009.791666666664</v>
      </c>
      <c r="B117">
        <v>0</v>
      </c>
      <c r="C117">
        <v>0.17864111399999999</v>
      </c>
      <c r="D117">
        <v>0</v>
      </c>
      <c r="E117">
        <v>0.1404</v>
      </c>
      <c r="F117">
        <v>0</v>
      </c>
      <c r="G117">
        <v>3.3325436E-2</v>
      </c>
      <c r="H117">
        <v>0</v>
      </c>
      <c r="I117">
        <v>4.9706648999999999E-2</v>
      </c>
      <c r="J117">
        <v>0</v>
      </c>
      <c r="K117">
        <v>0</v>
      </c>
      <c r="L117">
        <v>0.16235463</v>
      </c>
      <c r="M117">
        <v>0.133207468</v>
      </c>
    </row>
    <row r="118" spans="1:13">
      <c r="A118" s="1">
        <v>42009.833333333336</v>
      </c>
      <c r="B118">
        <v>0</v>
      </c>
      <c r="C118">
        <v>0.171422928</v>
      </c>
      <c r="D118">
        <v>0</v>
      </c>
      <c r="E118">
        <v>0.114</v>
      </c>
      <c r="F118" s="3">
        <v>2.0400000000000001E-5</v>
      </c>
      <c r="G118">
        <v>4.5399526000000003E-2</v>
      </c>
      <c r="H118">
        <v>0</v>
      </c>
      <c r="I118">
        <v>4.8728814000000002E-2</v>
      </c>
      <c r="J118">
        <v>0</v>
      </c>
      <c r="K118">
        <v>0</v>
      </c>
      <c r="L118">
        <v>0.17700006200000001</v>
      </c>
      <c r="M118">
        <v>0.12628487499999999</v>
      </c>
    </row>
    <row r="119" spans="1:13">
      <c r="A119" s="1">
        <v>42009.875</v>
      </c>
      <c r="B119">
        <v>0</v>
      </c>
      <c r="C119">
        <v>0.15134847200000001</v>
      </c>
      <c r="D119">
        <v>0</v>
      </c>
      <c r="E119">
        <v>9.4299999999999995E-2</v>
      </c>
      <c r="F119">
        <v>0</v>
      </c>
      <c r="G119">
        <v>5.9605857999999998E-2</v>
      </c>
      <c r="H119">
        <v>0</v>
      </c>
      <c r="I119">
        <v>5.0765971E-2</v>
      </c>
      <c r="J119">
        <v>0</v>
      </c>
      <c r="K119">
        <v>0</v>
      </c>
      <c r="L119">
        <v>0.17987647400000001</v>
      </c>
      <c r="M119">
        <v>0.12208936400000001</v>
      </c>
    </row>
    <row r="120" spans="1:13">
      <c r="A120" s="1">
        <v>42009.916666666664</v>
      </c>
      <c r="B120">
        <v>0</v>
      </c>
      <c r="C120">
        <v>0.108320665</v>
      </c>
      <c r="D120">
        <v>0</v>
      </c>
      <c r="E120">
        <v>7.5399999999999995E-2</v>
      </c>
      <c r="F120">
        <v>0</v>
      </c>
      <c r="G120">
        <v>6.3747577E-2</v>
      </c>
      <c r="H120">
        <v>0</v>
      </c>
      <c r="I120">
        <v>5.5247718000000001E-2</v>
      </c>
      <c r="J120">
        <v>0</v>
      </c>
      <c r="K120">
        <v>0</v>
      </c>
      <c r="L120">
        <v>0.18978641199999999</v>
      </c>
      <c r="M120">
        <v>0.13236836599999999</v>
      </c>
    </row>
    <row r="121" spans="1:13">
      <c r="A121" s="1">
        <v>42009.958333333336</v>
      </c>
      <c r="B121">
        <v>0</v>
      </c>
      <c r="C121">
        <v>9.5183087999999999E-2</v>
      </c>
      <c r="D121">
        <v>0</v>
      </c>
      <c r="E121">
        <v>6.4799999999999996E-2</v>
      </c>
      <c r="F121">
        <v>0</v>
      </c>
      <c r="G121">
        <v>7.4953694000000001E-2</v>
      </c>
      <c r="H121">
        <v>0</v>
      </c>
      <c r="I121">
        <v>5.9403520000000001E-2</v>
      </c>
      <c r="J121">
        <v>0</v>
      </c>
      <c r="K121">
        <v>0</v>
      </c>
      <c r="L121">
        <v>0.18743673999999999</v>
      </c>
      <c r="M121">
        <v>0.136773652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generators!$A$2:$A$72</xm:f>
          </x14:formula1>
          <xm:sqref>B1:M1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theme="9"/>
  </sheetPr>
  <dimension ref="A1:H11"/>
  <sheetViews>
    <sheetView tabSelected="1" topLeftCell="C1" workbookViewId="0">
      <selection activeCell="A26" sqref="A26:A121"/>
    </sheetView>
  </sheetViews>
  <sheetFormatPr defaultRowHeight="14.4"/>
  <cols>
    <col min="1" max="1" width="24.6640625" bestFit="1" customWidth="1"/>
    <col min="2" max="5" width="13.6640625" customWidth="1"/>
    <col min="6" max="6" width="12" bestFit="1" customWidth="1"/>
    <col min="8" max="8" width="12" bestFit="1" customWidth="1"/>
    <col min="10" max="10" width="10" bestFit="1" customWidth="1"/>
    <col min="12" max="12" width="12.33203125" customWidth="1"/>
  </cols>
  <sheetData>
    <row r="1" spans="1:8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71</v>
      </c>
      <c r="H1" t="s">
        <v>9</v>
      </c>
    </row>
    <row r="2" spans="1:8">
      <c r="A2" t="s">
        <v>39</v>
      </c>
      <c r="B2" t="s">
        <v>61</v>
      </c>
      <c r="C2" t="s">
        <v>54</v>
      </c>
      <c r="D2" t="s">
        <v>2</v>
      </c>
      <c r="E2">
        <v>5000</v>
      </c>
      <c r="F2">
        <v>0.01</v>
      </c>
      <c r="G2" t="b">
        <v>1</v>
      </c>
      <c r="H2">
        <v>-1</v>
      </c>
    </row>
    <row r="3" spans="1:8">
      <c r="A3" t="s">
        <v>40</v>
      </c>
      <c r="B3" t="s">
        <v>54</v>
      </c>
      <c r="C3" t="s">
        <v>55</v>
      </c>
      <c r="D3" t="s">
        <v>2</v>
      </c>
      <c r="E3">
        <v>6000</v>
      </c>
      <c r="F3">
        <f>F2+0.001</f>
        <v>1.0999999999999999E-2</v>
      </c>
      <c r="G3" t="b">
        <v>1</v>
      </c>
      <c r="H3">
        <v>-1</v>
      </c>
    </row>
    <row r="4" spans="1:8">
      <c r="A4" t="s">
        <v>41</v>
      </c>
      <c r="B4" t="s">
        <v>61</v>
      </c>
      <c r="C4" t="s">
        <v>55</v>
      </c>
      <c r="D4" t="s">
        <v>2</v>
      </c>
      <c r="E4">
        <v>5000</v>
      </c>
      <c r="F4">
        <f t="shared" ref="F4:F11" si="0">F3+0.001</f>
        <v>1.2E-2</v>
      </c>
      <c r="G4" t="b">
        <v>1</v>
      </c>
      <c r="H4">
        <v>-1</v>
      </c>
    </row>
    <row r="5" spans="1:8">
      <c r="A5" t="s">
        <v>42</v>
      </c>
      <c r="B5" t="s">
        <v>56</v>
      </c>
      <c r="C5" t="s">
        <v>55</v>
      </c>
      <c r="D5" t="s">
        <v>2</v>
      </c>
      <c r="E5">
        <v>5000</v>
      </c>
      <c r="F5">
        <f t="shared" si="0"/>
        <v>1.3000000000000001E-2</v>
      </c>
      <c r="G5" t="b">
        <v>1</v>
      </c>
      <c r="H5">
        <v>-1</v>
      </c>
    </row>
    <row r="6" spans="1:8">
      <c r="A6" t="s">
        <v>43</v>
      </c>
      <c r="B6" t="s">
        <v>56</v>
      </c>
      <c r="C6" t="s">
        <v>57</v>
      </c>
      <c r="D6" t="s">
        <v>2</v>
      </c>
      <c r="E6">
        <v>1000</v>
      </c>
      <c r="F6">
        <f t="shared" si="0"/>
        <v>1.4000000000000002E-2</v>
      </c>
      <c r="G6" t="b">
        <v>1</v>
      </c>
      <c r="H6">
        <v>-1</v>
      </c>
    </row>
    <row r="7" spans="1:8">
      <c r="A7" t="s">
        <v>44</v>
      </c>
      <c r="B7" t="s">
        <v>56</v>
      </c>
      <c r="C7" t="s">
        <v>60</v>
      </c>
      <c r="D7" t="s">
        <v>2</v>
      </c>
      <c r="E7">
        <v>5000</v>
      </c>
      <c r="F7">
        <f t="shared" si="0"/>
        <v>1.5000000000000003E-2</v>
      </c>
      <c r="G7" t="b">
        <v>1</v>
      </c>
      <c r="H7">
        <v>-1</v>
      </c>
    </row>
    <row r="8" spans="1:8">
      <c r="A8" t="s">
        <v>67</v>
      </c>
      <c r="B8" t="s">
        <v>59</v>
      </c>
      <c r="C8" t="s">
        <v>56</v>
      </c>
      <c r="D8" t="s">
        <v>2</v>
      </c>
      <c r="E8">
        <v>100</v>
      </c>
      <c r="F8">
        <f t="shared" si="0"/>
        <v>1.6000000000000004E-2</v>
      </c>
      <c r="G8" t="b">
        <v>1</v>
      </c>
      <c r="H8">
        <v>-1</v>
      </c>
    </row>
    <row r="9" spans="1:8">
      <c r="A9" t="s">
        <v>69</v>
      </c>
      <c r="B9" t="s">
        <v>59</v>
      </c>
      <c r="C9" t="s">
        <v>58</v>
      </c>
      <c r="D9" t="s">
        <v>2</v>
      </c>
      <c r="E9">
        <v>200</v>
      </c>
      <c r="F9">
        <f t="shared" si="0"/>
        <v>1.7000000000000005E-2</v>
      </c>
      <c r="G9" t="b">
        <v>1</v>
      </c>
      <c r="H9">
        <v>-1</v>
      </c>
    </row>
    <row r="10" spans="1:8">
      <c r="A10" t="s">
        <v>68</v>
      </c>
      <c r="B10" t="s">
        <v>59</v>
      </c>
      <c r="C10" t="s">
        <v>60</v>
      </c>
      <c r="D10" t="s">
        <v>2</v>
      </c>
      <c r="E10">
        <v>80</v>
      </c>
      <c r="F10">
        <f t="shared" si="0"/>
        <v>1.8000000000000006E-2</v>
      </c>
      <c r="G10" t="b">
        <v>1</v>
      </c>
      <c r="H10">
        <v>-1</v>
      </c>
    </row>
    <row r="11" spans="1:8">
      <c r="A11" t="s">
        <v>70</v>
      </c>
      <c r="B11" t="s">
        <v>58</v>
      </c>
      <c r="C11" t="s">
        <v>57</v>
      </c>
      <c r="D11" t="s">
        <v>2</v>
      </c>
      <c r="E11">
        <v>1000</v>
      </c>
      <c r="F11">
        <f t="shared" si="0"/>
        <v>1.9000000000000006E-2</v>
      </c>
      <c r="G11" t="b">
        <v>1</v>
      </c>
      <c r="H11">
        <v>-1</v>
      </c>
    </row>
  </sheetData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5591F9-D7BC-4F77-A31E-CE1C02F4C406}">
          <x14:formula1>
            <xm:f>buses!$A$2:$A$480</xm:f>
          </x14:formula1>
          <xm:sqref>D99:D482 E254:E482 C47:C482 B2:C46</xm:sqref>
        </x14:dataValidation>
        <x14:dataValidation type="list" allowBlank="1" showInputMessage="1" showErrorMessage="1" xr:uid="{02B22330-C4DC-41B2-98ED-016EEA627613}">
          <x14:formula1>
            <xm:f>carriers!$A$2:$A$481</xm:f>
          </x14:formula1>
          <xm:sqref>D2:D98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9"/>
  <sheetViews>
    <sheetView tabSelected="1" workbookViewId="0">
      <selection activeCell="A26" sqref="A26:A121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2">
      <c r="A1" t="s">
        <v>0</v>
      </c>
      <c r="B1" t="s">
        <v>10</v>
      </c>
    </row>
    <row r="2" spans="1:2">
      <c r="A2" t="s">
        <v>45</v>
      </c>
      <c r="B2" t="s">
        <v>61</v>
      </c>
    </row>
    <row r="3" spans="1:2">
      <c r="A3" t="s">
        <v>46</v>
      </c>
      <c r="B3" t="s">
        <v>54</v>
      </c>
    </row>
    <row r="4" spans="1:2">
      <c r="A4" t="s">
        <v>47</v>
      </c>
      <c r="B4" t="s">
        <v>55</v>
      </c>
    </row>
    <row r="5" spans="1:2">
      <c r="A5" t="s">
        <v>48</v>
      </c>
      <c r="B5" t="s">
        <v>56</v>
      </c>
    </row>
    <row r="6" spans="1:2">
      <c r="A6" t="s">
        <v>49</v>
      </c>
      <c r="B6" t="s">
        <v>57</v>
      </c>
    </row>
    <row r="7" spans="1:2">
      <c r="A7" t="s">
        <v>50</v>
      </c>
      <c r="B7" t="s">
        <v>58</v>
      </c>
    </row>
    <row r="8" spans="1:2">
      <c r="A8" t="s">
        <v>51</v>
      </c>
      <c r="B8" t="s">
        <v>59</v>
      </c>
    </row>
    <row r="9" spans="1:2">
      <c r="A9" t="s">
        <v>52</v>
      </c>
      <c r="B9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buses!$A$2:$A$480</xm:f>
          </x14:formula1>
          <xm:sqref>B2:B499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I121"/>
  <sheetViews>
    <sheetView topLeftCell="A13" workbookViewId="0">
      <selection activeCell="A26" sqref="A26:I121"/>
    </sheetView>
  </sheetViews>
  <sheetFormatPr defaultRowHeight="14.4"/>
  <cols>
    <col min="1" max="1" width="15.6640625" bestFit="1" customWidth="1"/>
  </cols>
  <sheetData>
    <row r="1" spans="1:9" s="2" customFormat="1" ht="28.8">
      <c r="A1" s="2" t="s">
        <v>62</v>
      </c>
      <c r="B1" s="2" t="s">
        <v>50</v>
      </c>
      <c r="C1" s="2" t="s">
        <v>48</v>
      </c>
      <c r="D1" s="2" t="s">
        <v>47</v>
      </c>
      <c r="E1" s="2" t="s">
        <v>52</v>
      </c>
      <c r="F1" s="2" t="s">
        <v>51</v>
      </c>
      <c r="G1" s="2" t="s">
        <v>49</v>
      </c>
      <c r="H1" s="2" t="s">
        <v>45</v>
      </c>
      <c r="I1" s="2" t="s">
        <v>46</v>
      </c>
    </row>
    <row r="2" spans="1:9">
      <c r="A2" s="1">
        <v>42005</v>
      </c>
      <c r="B2">
        <v>9897</v>
      </c>
      <c r="C2">
        <v>39723</v>
      </c>
      <c r="D2">
        <v>3126.8</v>
      </c>
      <c r="E2">
        <v>69750</v>
      </c>
      <c r="F2">
        <v>362</v>
      </c>
      <c r="G2">
        <v>8937</v>
      </c>
      <c r="H2">
        <v>15104.75</v>
      </c>
      <c r="I2">
        <v>13614</v>
      </c>
    </row>
    <row r="3" spans="1:9">
      <c r="A3" s="1">
        <v>42005.041666666664</v>
      </c>
      <c r="B3">
        <v>9897</v>
      </c>
      <c r="C3">
        <v>39723</v>
      </c>
      <c r="D3">
        <v>3126.8</v>
      </c>
      <c r="E3">
        <v>69750</v>
      </c>
      <c r="F3">
        <v>362</v>
      </c>
      <c r="G3">
        <v>8937</v>
      </c>
      <c r="H3">
        <v>15104.75</v>
      </c>
      <c r="I3">
        <v>13614</v>
      </c>
    </row>
    <row r="4" spans="1:9">
      <c r="A4" s="1">
        <v>42005.083333333336</v>
      </c>
      <c r="B4">
        <v>9521</v>
      </c>
      <c r="C4">
        <v>38813</v>
      </c>
      <c r="D4">
        <v>3126.8</v>
      </c>
      <c r="E4">
        <v>69750</v>
      </c>
      <c r="F4">
        <v>346</v>
      </c>
      <c r="G4">
        <v>8608</v>
      </c>
      <c r="H4">
        <v>15104.75</v>
      </c>
      <c r="I4">
        <v>13614</v>
      </c>
    </row>
    <row r="5" spans="1:9">
      <c r="A5" s="1">
        <v>42005.125</v>
      </c>
      <c r="B5">
        <v>9135</v>
      </c>
      <c r="C5">
        <v>38490</v>
      </c>
      <c r="D5">
        <v>3019</v>
      </c>
      <c r="E5">
        <v>66300</v>
      </c>
      <c r="F5">
        <v>334</v>
      </c>
      <c r="G5">
        <v>8462</v>
      </c>
      <c r="H5">
        <v>14882.51</v>
      </c>
      <c r="I5">
        <v>13502</v>
      </c>
    </row>
    <row r="6" spans="1:9">
      <c r="A6" s="1">
        <v>42005.166666666664</v>
      </c>
      <c r="B6">
        <v>8909</v>
      </c>
      <c r="C6">
        <v>38644</v>
      </c>
      <c r="D6">
        <v>2976.3</v>
      </c>
      <c r="E6">
        <v>63250</v>
      </c>
      <c r="F6">
        <v>326</v>
      </c>
      <c r="G6">
        <v>8500</v>
      </c>
      <c r="H6">
        <v>14755</v>
      </c>
      <c r="I6">
        <v>13494</v>
      </c>
    </row>
    <row r="7" spans="1:9">
      <c r="A7" s="1">
        <v>42005.208333333336</v>
      </c>
      <c r="B7">
        <v>8806</v>
      </c>
      <c r="C7">
        <v>38773</v>
      </c>
      <c r="D7">
        <v>2982.5</v>
      </c>
      <c r="E7">
        <v>61500</v>
      </c>
      <c r="F7">
        <v>320</v>
      </c>
      <c r="G7">
        <v>8880</v>
      </c>
      <c r="H7">
        <v>14903</v>
      </c>
      <c r="I7">
        <v>13707</v>
      </c>
    </row>
    <row r="8" spans="1:9">
      <c r="A8" s="1">
        <v>42005.25</v>
      </c>
      <c r="B8">
        <v>8805</v>
      </c>
      <c r="C8">
        <v>37247</v>
      </c>
      <c r="D8">
        <v>3025.3</v>
      </c>
      <c r="E8">
        <v>60850</v>
      </c>
      <c r="F8">
        <v>285</v>
      </c>
      <c r="G8">
        <v>9995</v>
      </c>
      <c r="H8">
        <v>15129.76</v>
      </c>
      <c r="I8">
        <v>14008</v>
      </c>
    </row>
    <row r="9" spans="1:9">
      <c r="A9" s="1">
        <v>42005.291666666664</v>
      </c>
      <c r="B9">
        <v>8651</v>
      </c>
      <c r="C9">
        <v>40371</v>
      </c>
      <c r="D9">
        <v>3124.6</v>
      </c>
      <c r="E9">
        <v>60450</v>
      </c>
      <c r="F9">
        <v>281</v>
      </c>
      <c r="G9">
        <v>11882</v>
      </c>
      <c r="H9">
        <v>15414.51</v>
      </c>
      <c r="I9">
        <v>14292</v>
      </c>
    </row>
    <row r="10" spans="1:9">
      <c r="A10" s="1">
        <v>42005.333333333336</v>
      </c>
      <c r="B10">
        <v>8674</v>
      </c>
      <c r="C10">
        <v>42522</v>
      </c>
      <c r="D10">
        <v>3249.1</v>
      </c>
      <c r="E10">
        <v>60150</v>
      </c>
      <c r="F10">
        <v>283</v>
      </c>
      <c r="G10">
        <v>13240</v>
      </c>
      <c r="H10">
        <v>15567.5</v>
      </c>
      <c r="I10">
        <v>14554</v>
      </c>
    </row>
    <row r="11" spans="1:9">
      <c r="A11" s="1">
        <v>42005.375</v>
      </c>
      <c r="B11">
        <v>9037</v>
      </c>
      <c r="C11">
        <v>45020</v>
      </c>
      <c r="D11">
        <v>3434.4</v>
      </c>
      <c r="E11">
        <v>59950</v>
      </c>
      <c r="F11">
        <v>288</v>
      </c>
      <c r="G11">
        <v>13817</v>
      </c>
      <c r="H11">
        <v>15851.76</v>
      </c>
      <c r="I11">
        <v>14734</v>
      </c>
    </row>
    <row r="12" spans="1:9">
      <c r="A12" s="1">
        <v>42005.416666666664</v>
      </c>
      <c r="B12">
        <v>9440</v>
      </c>
      <c r="C12">
        <v>47101</v>
      </c>
      <c r="D12">
        <v>3640.5</v>
      </c>
      <c r="E12">
        <v>62000</v>
      </c>
      <c r="F12">
        <v>298</v>
      </c>
      <c r="G12">
        <v>14072</v>
      </c>
      <c r="H12">
        <v>16041.25</v>
      </c>
      <c r="I12">
        <v>15177</v>
      </c>
    </row>
    <row r="13" spans="1:9">
      <c r="A13" s="1">
        <v>42005.458333333336</v>
      </c>
      <c r="B13">
        <v>9821</v>
      </c>
      <c r="C13">
        <v>49603</v>
      </c>
      <c r="D13">
        <v>3725.5</v>
      </c>
      <c r="E13">
        <v>64100</v>
      </c>
      <c r="F13">
        <v>325</v>
      </c>
      <c r="G13">
        <v>14182</v>
      </c>
      <c r="H13">
        <v>16262.76</v>
      </c>
      <c r="I13">
        <v>15517</v>
      </c>
    </row>
    <row r="14" spans="1:9">
      <c r="A14" s="1">
        <v>42005.5</v>
      </c>
      <c r="B14">
        <v>10071</v>
      </c>
      <c r="C14">
        <v>49910</v>
      </c>
      <c r="D14">
        <v>3795.6</v>
      </c>
      <c r="E14">
        <v>66450</v>
      </c>
      <c r="F14">
        <v>330</v>
      </c>
      <c r="G14">
        <v>14036</v>
      </c>
      <c r="H14">
        <v>16628.259999999998</v>
      </c>
      <c r="I14">
        <v>15677</v>
      </c>
    </row>
    <row r="15" spans="1:9">
      <c r="A15" s="1">
        <v>42005.541666666664</v>
      </c>
      <c r="B15">
        <v>10050</v>
      </c>
      <c r="C15">
        <v>47528</v>
      </c>
      <c r="D15">
        <v>3839.6</v>
      </c>
      <c r="E15">
        <v>67250</v>
      </c>
      <c r="F15">
        <v>314</v>
      </c>
      <c r="G15">
        <v>14014</v>
      </c>
      <c r="H15">
        <v>16826.509999999998</v>
      </c>
      <c r="I15">
        <v>15732</v>
      </c>
    </row>
    <row r="16" spans="1:9">
      <c r="A16" s="1">
        <v>42005.583333333336</v>
      </c>
      <c r="B16">
        <v>9919</v>
      </c>
      <c r="C16">
        <v>47097</v>
      </c>
      <c r="D16">
        <v>3867.7</v>
      </c>
      <c r="E16">
        <v>63600</v>
      </c>
      <c r="F16">
        <v>306</v>
      </c>
      <c r="G16">
        <v>13916</v>
      </c>
      <c r="H16">
        <v>16894.77</v>
      </c>
      <c r="I16">
        <v>15871</v>
      </c>
    </row>
    <row r="17" spans="1:9">
      <c r="A17" s="1">
        <v>42005.625</v>
      </c>
      <c r="B17">
        <v>9840</v>
      </c>
      <c r="C17">
        <v>47383</v>
      </c>
      <c r="D17">
        <v>3941.5</v>
      </c>
      <c r="E17">
        <v>60400</v>
      </c>
      <c r="F17">
        <v>303</v>
      </c>
      <c r="G17">
        <v>13895</v>
      </c>
      <c r="H17">
        <v>17203.509999999998</v>
      </c>
      <c r="I17">
        <v>16422</v>
      </c>
    </row>
    <row r="18" spans="1:9">
      <c r="A18" s="1">
        <v>42005.666666666664</v>
      </c>
      <c r="B18">
        <v>9928</v>
      </c>
      <c r="C18">
        <v>48936</v>
      </c>
      <c r="D18">
        <v>4286.3999999999996</v>
      </c>
      <c r="E18">
        <v>59600</v>
      </c>
      <c r="F18">
        <v>306</v>
      </c>
      <c r="G18">
        <v>14432</v>
      </c>
      <c r="H18">
        <v>17483.490000000002</v>
      </c>
      <c r="I18">
        <v>16913</v>
      </c>
    </row>
    <row r="19" spans="1:9">
      <c r="A19" s="1">
        <v>42005.708333333336</v>
      </c>
      <c r="B19">
        <v>10508</v>
      </c>
      <c r="C19">
        <v>52288</v>
      </c>
      <c r="D19">
        <v>4586.7</v>
      </c>
      <c r="E19">
        <v>62750</v>
      </c>
      <c r="F19">
        <v>348</v>
      </c>
      <c r="G19">
        <v>15195</v>
      </c>
      <c r="H19">
        <v>17222.509999999998</v>
      </c>
      <c r="I19">
        <v>17016</v>
      </c>
    </row>
    <row r="20" spans="1:9">
      <c r="A20" s="1">
        <v>42005.75</v>
      </c>
      <c r="B20">
        <v>10748</v>
      </c>
      <c r="C20">
        <v>53367</v>
      </c>
      <c r="D20">
        <v>4521.8</v>
      </c>
      <c r="E20">
        <v>68300</v>
      </c>
      <c r="F20">
        <v>367</v>
      </c>
      <c r="G20">
        <v>14731</v>
      </c>
      <c r="H20">
        <v>17015.009999999998</v>
      </c>
      <c r="I20">
        <v>16717</v>
      </c>
    </row>
    <row r="21" spans="1:9">
      <c r="A21" s="1">
        <v>42005.791666666664</v>
      </c>
      <c r="B21">
        <v>10701</v>
      </c>
      <c r="C21">
        <v>52599</v>
      </c>
      <c r="D21">
        <v>4293.6000000000004</v>
      </c>
      <c r="E21">
        <v>71300</v>
      </c>
      <c r="F21">
        <v>348</v>
      </c>
      <c r="G21">
        <v>14195</v>
      </c>
      <c r="H21">
        <v>16827.009999999998</v>
      </c>
      <c r="I21">
        <v>16314</v>
      </c>
    </row>
    <row r="22" spans="1:9">
      <c r="A22" s="1">
        <v>42005.833333333336</v>
      </c>
      <c r="B22">
        <v>10517</v>
      </c>
      <c r="C22">
        <v>50020</v>
      </c>
      <c r="D22">
        <v>4061.5</v>
      </c>
      <c r="E22">
        <v>71150</v>
      </c>
      <c r="F22">
        <v>326</v>
      </c>
      <c r="G22">
        <v>13534</v>
      </c>
      <c r="H22">
        <v>16535.259999999998</v>
      </c>
      <c r="I22">
        <v>15743</v>
      </c>
    </row>
    <row r="23" spans="1:9">
      <c r="A23" s="1">
        <v>42005.875</v>
      </c>
      <c r="B23">
        <v>10366</v>
      </c>
      <c r="C23">
        <v>48096</v>
      </c>
      <c r="D23">
        <v>3866.6</v>
      </c>
      <c r="E23">
        <v>69400</v>
      </c>
      <c r="F23">
        <v>316</v>
      </c>
      <c r="G23">
        <v>12661</v>
      </c>
      <c r="H23">
        <v>16275</v>
      </c>
      <c r="I23">
        <v>15144</v>
      </c>
    </row>
    <row r="24" spans="1:9">
      <c r="A24" s="1">
        <v>42005.916666666664</v>
      </c>
      <c r="B24">
        <v>10744</v>
      </c>
      <c r="C24">
        <v>47803</v>
      </c>
      <c r="D24">
        <v>3590.6</v>
      </c>
      <c r="E24">
        <v>68300</v>
      </c>
      <c r="F24">
        <v>376</v>
      </c>
      <c r="G24">
        <v>11685</v>
      </c>
      <c r="H24">
        <v>15770.51</v>
      </c>
      <c r="I24">
        <v>14434</v>
      </c>
    </row>
    <row r="25" spans="1:9">
      <c r="A25" s="1">
        <v>42005.958333333336</v>
      </c>
      <c r="B25">
        <v>10790</v>
      </c>
      <c r="C25">
        <v>44876</v>
      </c>
      <c r="D25">
        <v>3332.5</v>
      </c>
      <c r="E25">
        <v>70350</v>
      </c>
      <c r="F25">
        <v>365</v>
      </c>
      <c r="G25">
        <v>10702</v>
      </c>
      <c r="H25">
        <v>16299.39</v>
      </c>
      <c r="I25">
        <v>13727</v>
      </c>
    </row>
    <row r="26" spans="1:9">
      <c r="A26" s="1">
        <v>42006</v>
      </c>
      <c r="B26">
        <v>9574</v>
      </c>
      <c r="C26">
        <v>40078</v>
      </c>
      <c r="D26">
        <v>3148.7</v>
      </c>
      <c r="E26">
        <v>69000</v>
      </c>
      <c r="F26">
        <v>357</v>
      </c>
      <c r="G26">
        <v>9701</v>
      </c>
      <c r="H26">
        <v>14681.76</v>
      </c>
      <c r="I26">
        <v>13226</v>
      </c>
    </row>
    <row r="27" spans="1:9">
      <c r="A27" s="1">
        <v>42006.041666666664</v>
      </c>
      <c r="B27">
        <v>8800</v>
      </c>
      <c r="C27">
        <v>38711</v>
      </c>
      <c r="D27">
        <v>2949.1</v>
      </c>
      <c r="E27">
        <v>66750</v>
      </c>
      <c r="F27">
        <v>342</v>
      </c>
      <c r="G27">
        <v>8999</v>
      </c>
      <c r="H27">
        <v>14289.24</v>
      </c>
      <c r="I27">
        <v>12913</v>
      </c>
    </row>
    <row r="28" spans="1:9">
      <c r="A28" s="1">
        <v>42006.083333333336</v>
      </c>
      <c r="B28">
        <v>8377</v>
      </c>
      <c r="C28">
        <v>37820</v>
      </c>
      <c r="D28">
        <v>2880.9</v>
      </c>
      <c r="E28">
        <v>66250</v>
      </c>
      <c r="F28">
        <v>326</v>
      </c>
      <c r="G28">
        <v>8628</v>
      </c>
      <c r="H28">
        <v>14119.25</v>
      </c>
      <c r="I28">
        <v>12804</v>
      </c>
    </row>
    <row r="29" spans="1:9">
      <c r="A29" s="1">
        <v>42006.125</v>
      </c>
      <c r="B29">
        <v>8157</v>
      </c>
      <c r="C29">
        <v>37828</v>
      </c>
      <c r="D29">
        <v>2881.7</v>
      </c>
      <c r="E29">
        <v>64150</v>
      </c>
      <c r="F29">
        <v>324</v>
      </c>
      <c r="G29">
        <v>8476</v>
      </c>
      <c r="H29">
        <v>13965.76</v>
      </c>
      <c r="I29">
        <v>12818</v>
      </c>
    </row>
    <row r="30" spans="1:9">
      <c r="A30" s="1">
        <v>42006.166666666664</v>
      </c>
      <c r="B30">
        <v>8214</v>
      </c>
      <c r="C30">
        <v>38925</v>
      </c>
      <c r="D30">
        <v>2917.4</v>
      </c>
      <c r="E30">
        <v>62900</v>
      </c>
      <c r="F30">
        <v>326</v>
      </c>
      <c r="G30">
        <v>8499</v>
      </c>
      <c r="H30">
        <v>14023.01</v>
      </c>
      <c r="I30">
        <v>13038</v>
      </c>
    </row>
    <row r="31" spans="1:9">
      <c r="A31" s="1">
        <v>42006.208333333336</v>
      </c>
      <c r="B31">
        <v>8638</v>
      </c>
      <c r="C31">
        <v>40503</v>
      </c>
      <c r="D31">
        <v>3032</v>
      </c>
      <c r="E31">
        <v>63350</v>
      </c>
      <c r="F31">
        <v>344</v>
      </c>
      <c r="G31">
        <v>8868</v>
      </c>
      <c r="H31">
        <v>14464.75</v>
      </c>
      <c r="I31">
        <v>13670</v>
      </c>
    </row>
    <row r="32" spans="1:9">
      <c r="A32" s="1">
        <v>42006.25</v>
      </c>
      <c r="B32">
        <v>9600</v>
      </c>
      <c r="C32">
        <v>43400</v>
      </c>
      <c r="D32">
        <v>3488.4</v>
      </c>
      <c r="E32">
        <v>66200</v>
      </c>
      <c r="F32">
        <v>332</v>
      </c>
      <c r="G32">
        <v>9991</v>
      </c>
      <c r="H32">
        <v>15195.51</v>
      </c>
      <c r="I32">
        <v>15007</v>
      </c>
    </row>
    <row r="33" spans="1:9">
      <c r="A33" s="1">
        <v>42006.291666666664</v>
      </c>
      <c r="B33">
        <v>10629</v>
      </c>
      <c r="C33">
        <v>49040</v>
      </c>
      <c r="D33">
        <v>3969</v>
      </c>
      <c r="E33">
        <v>68100</v>
      </c>
      <c r="F33">
        <v>373</v>
      </c>
      <c r="G33">
        <v>11798</v>
      </c>
      <c r="H33">
        <v>16243.51</v>
      </c>
      <c r="I33">
        <v>16475</v>
      </c>
    </row>
    <row r="34" spans="1:9">
      <c r="A34" s="1">
        <v>42006.333333333336</v>
      </c>
      <c r="B34">
        <v>11214</v>
      </c>
      <c r="C34">
        <v>51540</v>
      </c>
      <c r="D34">
        <v>4253</v>
      </c>
      <c r="E34">
        <v>70600</v>
      </c>
      <c r="F34">
        <v>406</v>
      </c>
      <c r="G34">
        <v>13186</v>
      </c>
      <c r="H34">
        <v>17083.759999999998</v>
      </c>
      <c r="I34">
        <v>17202</v>
      </c>
    </row>
    <row r="35" spans="1:9">
      <c r="A35" s="1">
        <v>42006.375</v>
      </c>
      <c r="B35">
        <v>10905</v>
      </c>
      <c r="C35">
        <v>53133</v>
      </c>
      <c r="D35">
        <v>4352.2</v>
      </c>
      <c r="E35">
        <v>72600</v>
      </c>
      <c r="F35">
        <v>425</v>
      </c>
      <c r="G35">
        <v>13899</v>
      </c>
      <c r="H35">
        <v>17376.5</v>
      </c>
      <c r="I35">
        <v>17249</v>
      </c>
    </row>
    <row r="36" spans="1:9">
      <c r="A36" s="1">
        <v>42006.416666666664</v>
      </c>
      <c r="B36">
        <v>10569</v>
      </c>
      <c r="C36">
        <v>54446</v>
      </c>
      <c r="D36">
        <v>4472</v>
      </c>
      <c r="E36">
        <v>73450</v>
      </c>
      <c r="F36">
        <v>438</v>
      </c>
      <c r="G36">
        <v>14232</v>
      </c>
      <c r="H36">
        <v>17722.009999999998</v>
      </c>
      <c r="I36">
        <v>17513</v>
      </c>
    </row>
    <row r="37" spans="1:9">
      <c r="A37" s="1">
        <v>42006.458333333336</v>
      </c>
      <c r="B37">
        <v>10625</v>
      </c>
      <c r="C37">
        <v>55685</v>
      </c>
      <c r="D37">
        <v>4510.3999999999996</v>
      </c>
      <c r="E37">
        <v>73350</v>
      </c>
      <c r="F37">
        <v>464</v>
      </c>
      <c r="G37">
        <v>14313</v>
      </c>
      <c r="H37">
        <v>17851.5</v>
      </c>
      <c r="I37">
        <v>17756</v>
      </c>
    </row>
    <row r="38" spans="1:9">
      <c r="A38" s="1">
        <v>42006.5</v>
      </c>
      <c r="B38">
        <v>10592</v>
      </c>
      <c r="C38">
        <v>55627</v>
      </c>
      <c r="D38">
        <v>4475.8</v>
      </c>
      <c r="E38">
        <v>74000</v>
      </c>
      <c r="F38">
        <v>451</v>
      </c>
      <c r="G38">
        <v>14129</v>
      </c>
      <c r="H38">
        <v>17973.759999999998</v>
      </c>
      <c r="I38">
        <v>17738</v>
      </c>
    </row>
    <row r="39" spans="1:9">
      <c r="A39" s="1">
        <v>42006.541666666664</v>
      </c>
      <c r="B39">
        <v>10481</v>
      </c>
      <c r="C39">
        <v>53698</v>
      </c>
      <c r="D39">
        <v>4420.3</v>
      </c>
      <c r="E39">
        <v>73800</v>
      </c>
      <c r="F39">
        <v>439</v>
      </c>
      <c r="G39">
        <v>13962</v>
      </c>
      <c r="H39">
        <v>17857.990000000002</v>
      </c>
      <c r="I39">
        <v>17817</v>
      </c>
    </row>
    <row r="40" spans="1:9">
      <c r="A40" s="1">
        <v>42006.583333333336</v>
      </c>
      <c r="B40">
        <v>10320</v>
      </c>
      <c r="C40">
        <v>53315</v>
      </c>
      <c r="D40">
        <v>4376.7</v>
      </c>
      <c r="E40">
        <v>71050</v>
      </c>
      <c r="F40">
        <v>426</v>
      </c>
      <c r="G40">
        <v>13776</v>
      </c>
      <c r="H40">
        <v>18009.5</v>
      </c>
      <c r="I40">
        <v>18040</v>
      </c>
    </row>
    <row r="41" spans="1:9">
      <c r="A41" s="1">
        <v>42006.625</v>
      </c>
      <c r="B41">
        <v>10224</v>
      </c>
      <c r="C41">
        <v>53275</v>
      </c>
      <c r="D41">
        <v>4428.2</v>
      </c>
      <c r="E41">
        <v>68200</v>
      </c>
      <c r="F41">
        <v>422</v>
      </c>
      <c r="G41">
        <v>13637</v>
      </c>
      <c r="H41">
        <v>18175.259999999998</v>
      </c>
      <c r="I41">
        <v>18551</v>
      </c>
    </row>
    <row r="42" spans="1:9">
      <c r="A42" s="1">
        <v>42006.666666666664</v>
      </c>
      <c r="B42">
        <v>10402</v>
      </c>
      <c r="C42">
        <v>54491</v>
      </c>
      <c r="D42">
        <v>4700</v>
      </c>
      <c r="E42">
        <v>67000</v>
      </c>
      <c r="F42">
        <v>431</v>
      </c>
      <c r="G42">
        <v>14101</v>
      </c>
      <c r="H42">
        <v>18417.5</v>
      </c>
      <c r="I42">
        <v>19078</v>
      </c>
    </row>
    <row r="43" spans="1:9">
      <c r="A43" s="1">
        <v>42006.708333333336</v>
      </c>
      <c r="B43">
        <v>11013</v>
      </c>
      <c r="C43">
        <v>57233</v>
      </c>
      <c r="D43">
        <v>5052.7</v>
      </c>
      <c r="E43">
        <v>70050</v>
      </c>
      <c r="F43">
        <v>470</v>
      </c>
      <c r="G43">
        <v>14978</v>
      </c>
      <c r="H43">
        <v>18335</v>
      </c>
      <c r="I43">
        <v>19144</v>
      </c>
    </row>
    <row r="44" spans="1:9">
      <c r="A44" s="1">
        <v>42006.75</v>
      </c>
      <c r="B44">
        <v>11054</v>
      </c>
      <c r="C44">
        <v>57268</v>
      </c>
      <c r="D44">
        <v>4975.8999999999996</v>
      </c>
      <c r="E44">
        <v>74100</v>
      </c>
      <c r="F44">
        <v>482</v>
      </c>
      <c r="G44">
        <v>14522</v>
      </c>
      <c r="H44">
        <v>18172.25</v>
      </c>
      <c r="I44">
        <v>18858</v>
      </c>
    </row>
    <row r="45" spans="1:9">
      <c r="A45" s="1">
        <v>42006.791666666664</v>
      </c>
      <c r="B45">
        <v>10606</v>
      </c>
      <c r="C45">
        <v>55584</v>
      </c>
      <c r="D45">
        <v>4705.1000000000004</v>
      </c>
      <c r="E45">
        <v>75800</v>
      </c>
      <c r="F45">
        <v>454</v>
      </c>
      <c r="G45">
        <v>13873</v>
      </c>
      <c r="H45">
        <v>18061.25</v>
      </c>
      <c r="I45">
        <v>18322</v>
      </c>
    </row>
    <row r="46" spans="1:9">
      <c r="A46" s="1">
        <v>42006.833333333336</v>
      </c>
      <c r="B46">
        <v>10032</v>
      </c>
      <c r="C46">
        <v>51784</v>
      </c>
      <c r="D46">
        <v>4342.1000000000004</v>
      </c>
      <c r="E46">
        <v>73100</v>
      </c>
      <c r="F46">
        <v>412</v>
      </c>
      <c r="G46">
        <v>13155</v>
      </c>
      <c r="H46">
        <v>17734.759999999998</v>
      </c>
      <c r="I46">
        <v>17641</v>
      </c>
    </row>
    <row r="47" spans="1:9">
      <c r="A47" s="1">
        <v>42006.875</v>
      </c>
      <c r="B47">
        <v>9578</v>
      </c>
      <c r="C47">
        <v>47798</v>
      </c>
      <c r="D47">
        <v>4083</v>
      </c>
      <c r="E47">
        <v>69600</v>
      </c>
      <c r="F47">
        <v>377</v>
      </c>
      <c r="G47">
        <v>12330</v>
      </c>
      <c r="H47">
        <v>17168.75</v>
      </c>
      <c r="I47">
        <v>16824</v>
      </c>
    </row>
    <row r="48" spans="1:9">
      <c r="A48" s="1">
        <v>42006.916666666664</v>
      </c>
      <c r="B48">
        <v>9814</v>
      </c>
      <c r="C48">
        <v>45972</v>
      </c>
      <c r="D48">
        <v>3836.7</v>
      </c>
      <c r="E48">
        <v>68450</v>
      </c>
      <c r="F48">
        <v>421</v>
      </c>
      <c r="G48">
        <v>11455</v>
      </c>
      <c r="H48">
        <v>16701.009999999998</v>
      </c>
      <c r="I48">
        <v>15929</v>
      </c>
    </row>
    <row r="49" spans="1:9">
      <c r="A49" s="1">
        <v>42006.958333333336</v>
      </c>
      <c r="B49">
        <v>9876</v>
      </c>
      <c r="C49">
        <v>44474</v>
      </c>
      <c r="D49">
        <v>3528.9</v>
      </c>
      <c r="E49">
        <v>70350</v>
      </c>
      <c r="F49">
        <v>404</v>
      </c>
      <c r="G49">
        <v>10604</v>
      </c>
      <c r="H49">
        <v>16247.43</v>
      </c>
      <c r="I49">
        <v>15084</v>
      </c>
    </row>
    <row r="50" spans="1:9">
      <c r="A50" s="1">
        <v>42007</v>
      </c>
      <c r="B50">
        <v>9416</v>
      </c>
      <c r="C50">
        <v>42341</v>
      </c>
      <c r="D50">
        <v>3390.3</v>
      </c>
      <c r="E50">
        <v>67550</v>
      </c>
      <c r="F50">
        <v>390</v>
      </c>
      <c r="G50">
        <v>9676</v>
      </c>
      <c r="H50">
        <v>15758.51</v>
      </c>
      <c r="I50">
        <v>15176</v>
      </c>
    </row>
    <row r="51" spans="1:9">
      <c r="A51" s="1">
        <v>42007.041666666664</v>
      </c>
      <c r="B51">
        <v>9489</v>
      </c>
      <c r="C51">
        <v>40963</v>
      </c>
      <c r="D51">
        <v>3248.7</v>
      </c>
      <c r="E51">
        <v>64400</v>
      </c>
      <c r="F51">
        <v>372</v>
      </c>
      <c r="G51">
        <v>8926</v>
      </c>
      <c r="H51">
        <v>15414.01</v>
      </c>
      <c r="I51">
        <v>14866</v>
      </c>
    </row>
    <row r="52" spans="1:9">
      <c r="A52" s="1">
        <v>42007.083333333336</v>
      </c>
      <c r="B52">
        <v>9132</v>
      </c>
      <c r="C52">
        <v>39777</v>
      </c>
      <c r="D52">
        <v>3130.4</v>
      </c>
      <c r="E52">
        <v>63800</v>
      </c>
      <c r="F52">
        <v>356</v>
      </c>
      <c r="G52">
        <v>8504</v>
      </c>
      <c r="H52">
        <v>15218</v>
      </c>
      <c r="I52">
        <v>14720</v>
      </c>
    </row>
    <row r="53" spans="1:9">
      <c r="A53" s="1">
        <v>42007.125</v>
      </c>
      <c r="B53">
        <v>8845</v>
      </c>
      <c r="C53">
        <v>39825</v>
      </c>
      <c r="D53">
        <v>3035.5</v>
      </c>
      <c r="E53">
        <v>60600</v>
      </c>
      <c r="F53">
        <v>349</v>
      </c>
      <c r="G53">
        <v>8312</v>
      </c>
      <c r="H53">
        <v>15166.01</v>
      </c>
      <c r="I53">
        <v>14662</v>
      </c>
    </row>
    <row r="54" spans="1:9">
      <c r="A54" s="1">
        <v>42007.166666666664</v>
      </c>
      <c r="B54">
        <v>8707</v>
      </c>
      <c r="C54">
        <v>40221</v>
      </c>
      <c r="D54">
        <v>3017.1</v>
      </c>
      <c r="E54">
        <v>58950</v>
      </c>
      <c r="F54">
        <v>350</v>
      </c>
      <c r="G54">
        <v>8282</v>
      </c>
      <c r="H54">
        <v>15161.5</v>
      </c>
      <c r="I54">
        <v>14769</v>
      </c>
    </row>
    <row r="55" spans="1:9">
      <c r="A55" s="1">
        <v>42007.208333333336</v>
      </c>
      <c r="B55">
        <v>8665</v>
      </c>
      <c r="C55">
        <v>40013</v>
      </c>
      <c r="D55">
        <v>3089.6</v>
      </c>
      <c r="E55">
        <v>59000</v>
      </c>
      <c r="F55">
        <v>358</v>
      </c>
      <c r="G55">
        <v>8465</v>
      </c>
      <c r="H55">
        <v>15242.01</v>
      </c>
      <c r="I55">
        <v>15052</v>
      </c>
    </row>
    <row r="56" spans="1:9">
      <c r="A56" s="1">
        <v>42007.25</v>
      </c>
      <c r="B56">
        <v>8868</v>
      </c>
      <c r="C56">
        <v>40213</v>
      </c>
      <c r="D56">
        <v>3301.5</v>
      </c>
      <c r="E56">
        <v>60000</v>
      </c>
      <c r="F56">
        <v>324</v>
      </c>
      <c r="G56">
        <v>9021</v>
      </c>
      <c r="H56">
        <v>15555.77</v>
      </c>
      <c r="I56">
        <v>15596</v>
      </c>
    </row>
    <row r="57" spans="1:9">
      <c r="A57" s="1">
        <v>42007.291666666664</v>
      </c>
      <c r="B57">
        <v>9045</v>
      </c>
      <c r="C57">
        <v>42881</v>
      </c>
      <c r="D57">
        <v>3656.3</v>
      </c>
      <c r="E57">
        <v>61650</v>
      </c>
      <c r="F57">
        <v>355</v>
      </c>
      <c r="G57">
        <v>9998</v>
      </c>
      <c r="H57">
        <v>15927.51</v>
      </c>
      <c r="I57">
        <v>16287</v>
      </c>
    </row>
    <row r="58" spans="1:9">
      <c r="A58" s="1">
        <v>42007.333333333336</v>
      </c>
      <c r="B58">
        <v>9600</v>
      </c>
      <c r="C58">
        <v>46556</v>
      </c>
      <c r="D58">
        <v>3930.3</v>
      </c>
      <c r="E58">
        <v>63850</v>
      </c>
      <c r="F58">
        <v>382</v>
      </c>
      <c r="G58">
        <v>11213</v>
      </c>
      <c r="H58">
        <v>16506.259999999998</v>
      </c>
      <c r="I58">
        <v>16970</v>
      </c>
    </row>
    <row r="59" spans="1:9">
      <c r="A59" s="1">
        <v>42007.375</v>
      </c>
      <c r="B59">
        <v>10132</v>
      </c>
      <c r="C59">
        <v>49658</v>
      </c>
      <c r="D59">
        <v>4156</v>
      </c>
      <c r="E59">
        <v>65550</v>
      </c>
      <c r="F59">
        <v>401</v>
      </c>
      <c r="G59">
        <v>12314</v>
      </c>
      <c r="H59">
        <v>17296.25</v>
      </c>
      <c r="I59">
        <v>17088</v>
      </c>
    </row>
    <row r="60" spans="1:9">
      <c r="A60" s="1">
        <v>42007.416666666664</v>
      </c>
      <c r="B60">
        <v>10424</v>
      </c>
      <c r="C60">
        <v>51738</v>
      </c>
      <c r="D60">
        <v>4270.1000000000004</v>
      </c>
      <c r="E60">
        <v>67900</v>
      </c>
      <c r="F60">
        <v>422</v>
      </c>
      <c r="G60">
        <v>12950</v>
      </c>
      <c r="H60">
        <v>17826.009999999998</v>
      </c>
      <c r="I60">
        <v>17517</v>
      </c>
    </row>
    <row r="61" spans="1:9">
      <c r="A61" s="1">
        <v>42007.458333333336</v>
      </c>
      <c r="B61">
        <v>10725</v>
      </c>
      <c r="C61">
        <v>52963</v>
      </c>
      <c r="D61">
        <v>4255.2</v>
      </c>
      <c r="E61">
        <v>68500</v>
      </c>
      <c r="F61">
        <v>452</v>
      </c>
      <c r="G61">
        <v>13168</v>
      </c>
      <c r="H61">
        <v>18018.5</v>
      </c>
      <c r="I61">
        <v>17608</v>
      </c>
    </row>
    <row r="62" spans="1:9">
      <c r="A62" s="1">
        <v>42007.5</v>
      </c>
      <c r="B62">
        <v>10801</v>
      </c>
      <c r="C62">
        <v>52563</v>
      </c>
      <c r="D62">
        <v>4180.7</v>
      </c>
      <c r="E62">
        <v>69700</v>
      </c>
      <c r="F62">
        <v>451</v>
      </c>
      <c r="G62">
        <v>13156</v>
      </c>
      <c r="H62">
        <v>18066.009999999998</v>
      </c>
      <c r="I62">
        <v>17525</v>
      </c>
    </row>
    <row r="63" spans="1:9">
      <c r="A63" s="1">
        <v>42007.541666666664</v>
      </c>
      <c r="B63">
        <v>10666</v>
      </c>
      <c r="C63">
        <v>51454</v>
      </c>
      <c r="D63">
        <v>4086.7</v>
      </c>
      <c r="E63">
        <v>69400</v>
      </c>
      <c r="F63">
        <v>435</v>
      </c>
      <c r="G63">
        <v>12982</v>
      </c>
      <c r="H63">
        <v>17926.25</v>
      </c>
      <c r="I63">
        <v>17417</v>
      </c>
    </row>
    <row r="64" spans="1:9">
      <c r="A64" s="1">
        <v>42007.583333333336</v>
      </c>
      <c r="B64">
        <v>10456</v>
      </c>
      <c r="C64">
        <v>50239</v>
      </c>
      <c r="D64">
        <v>4003.2</v>
      </c>
      <c r="E64">
        <v>65850</v>
      </c>
      <c r="F64">
        <v>423</v>
      </c>
      <c r="G64">
        <v>12816</v>
      </c>
      <c r="H64">
        <v>17935.509999999998</v>
      </c>
      <c r="I64">
        <v>17622</v>
      </c>
    </row>
    <row r="65" spans="1:9">
      <c r="A65" s="1">
        <v>42007.625</v>
      </c>
      <c r="B65">
        <v>10434</v>
      </c>
      <c r="C65">
        <v>49500</v>
      </c>
      <c r="D65">
        <v>4033.1</v>
      </c>
      <c r="E65">
        <v>62800</v>
      </c>
      <c r="F65">
        <v>404</v>
      </c>
      <c r="G65">
        <v>12763</v>
      </c>
      <c r="H65">
        <v>18097.009999999998</v>
      </c>
      <c r="I65">
        <v>18148</v>
      </c>
    </row>
    <row r="66" spans="1:9">
      <c r="A66" s="1">
        <v>42007.666666666664</v>
      </c>
      <c r="B66">
        <v>10558</v>
      </c>
      <c r="C66">
        <v>50742</v>
      </c>
      <c r="D66">
        <v>4398.2</v>
      </c>
      <c r="E66">
        <v>61050</v>
      </c>
      <c r="F66">
        <v>394</v>
      </c>
      <c r="G66">
        <v>13351</v>
      </c>
      <c r="H66">
        <v>18552</v>
      </c>
      <c r="I66">
        <v>18825</v>
      </c>
    </row>
    <row r="67" spans="1:9">
      <c r="A67" s="1">
        <v>42007.708333333336</v>
      </c>
      <c r="B67">
        <v>11355</v>
      </c>
      <c r="C67">
        <v>52569</v>
      </c>
      <c r="D67">
        <v>4838.5</v>
      </c>
      <c r="E67">
        <v>63650</v>
      </c>
      <c r="F67">
        <v>420</v>
      </c>
      <c r="G67">
        <v>14210</v>
      </c>
      <c r="H67">
        <v>18624.5</v>
      </c>
      <c r="I67">
        <v>18985</v>
      </c>
    </row>
    <row r="68" spans="1:9">
      <c r="A68" s="1">
        <v>42007.75</v>
      </c>
      <c r="B68">
        <v>11569</v>
      </c>
      <c r="C68">
        <v>52953</v>
      </c>
      <c r="D68">
        <v>4724</v>
      </c>
      <c r="E68">
        <v>66950</v>
      </c>
      <c r="F68">
        <v>438</v>
      </c>
      <c r="G68">
        <v>13903</v>
      </c>
      <c r="H68">
        <v>18639</v>
      </c>
      <c r="I68">
        <v>18708</v>
      </c>
    </row>
    <row r="69" spans="1:9">
      <c r="A69" s="1">
        <v>42007.791666666664</v>
      </c>
      <c r="B69">
        <v>11197</v>
      </c>
      <c r="C69">
        <v>51891</v>
      </c>
      <c r="D69">
        <v>4354.1000000000004</v>
      </c>
      <c r="E69">
        <v>67900</v>
      </c>
      <c r="F69">
        <v>412</v>
      </c>
      <c r="G69">
        <v>13367</v>
      </c>
      <c r="H69">
        <v>18223.5</v>
      </c>
      <c r="I69">
        <v>18201</v>
      </c>
    </row>
    <row r="70" spans="1:9">
      <c r="A70" s="1">
        <v>42007.833333333336</v>
      </c>
      <c r="B70">
        <v>10661</v>
      </c>
      <c r="C70">
        <v>49039</v>
      </c>
      <c r="D70">
        <v>4053.2</v>
      </c>
      <c r="E70">
        <v>65400</v>
      </c>
      <c r="F70">
        <v>394</v>
      </c>
      <c r="G70">
        <v>12677</v>
      </c>
      <c r="H70">
        <v>17776.009999999998</v>
      </c>
      <c r="I70">
        <v>17700</v>
      </c>
    </row>
    <row r="71" spans="1:9">
      <c r="A71" s="1">
        <v>42007.875</v>
      </c>
      <c r="B71">
        <v>10269</v>
      </c>
      <c r="C71">
        <v>47277</v>
      </c>
      <c r="D71">
        <v>3794.6</v>
      </c>
      <c r="E71">
        <v>62400</v>
      </c>
      <c r="F71">
        <v>375</v>
      </c>
      <c r="G71">
        <v>11857</v>
      </c>
      <c r="H71">
        <v>17414.5</v>
      </c>
      <c r="I71">
        <v>17151</v>
      </c>
    </row>
    <row r="72" spans="1:9">
      <c r="A72" s="1">
        <v>42007.916666666664</v>
      </c>
      <c r="B72">
        <v>10464</v>
      </c>
      <c r="C72">
        <v>46911</v>
      </c>
      <c r="D72">
        <v>3558.2</v>
      </c>
      <c r="E72">
        <v>61750</v>
      </c>
      <c r="F72">
        <v>441</v>
      </c>
      <c r="G72">
        <v>11181</v>
      </c>
      <c r="H72">
        <v>17149.509999999998</v>
      </c>
      <c r="I72">
        <v>16635</v>
      </c>
    </row>
    <row r="73" spans="1:9">
      <c r="A73" s="1">
        <v>42007.958333333336</v>
      </c>
      <c r="B73">
        <v>10604</v>
      </c>
      <c r="C73">
        <v>44335</v>
      </c>
      <c r="D73">
        <v>3377.9</v>
      </c>
      <c r="E73">
        <v>65150</v>
      </c>
      <c r="F73">
        <v>420</v>
      </c>
      <c r="G73">
        <v>10315</v>
      </c>
      <c r="H73">
        <v>16740.86</v>
      </c>
      <c r="I73">
        <v>16090</v>
      </c>
    </row>
    <row r="74" spans="1:9">
      <c r="A74" s="1">
        <v>42008</v>
      </c>
      <c r="B74">
        <v>10038</v>
      </c>
      <c r="C74">
        <v>41144</v>
      </c>
      <c r="D74">
        <v>3193.6</v>
      </c>
      <c r="E74">
        <v>62300</v>
      </c>
      <c r="F74">
        <v>391</v>
      </c>
      <c r="G74">
        <v>9555</v>
      </c>
      <c r="H74">
        <v>16208.5</v>
      </c>
      <c r="I74">
        <v>15979</v>
      </c>
    </row>
    <row r="75" spans="1:9">
      <c r="A75" s="1">
        <v>42008.041666666664</v>
      </c>
      <c r="B75">
        <v>9050</v>
      </c>
      <c r="C75">
        <v>38945</v>
      </c>
      <c r="D75">
        <v>3021.3</v>
      </c>
      <c r="E75">
        <v>58900</v>
      </c>
      <c r="F75">
        <v>373</v>
      </c>
      <c r="G75">
        <v>8842</v>
      </c>
      <c r="H75">
        <v>15901</v>
      </c>
      <c r="I75">
        <v>15720</v>
      </c>
    </row>
    <row r="76" spans="1:9">
      <c r="A76" s="1">
        <v>42008.083333333336</v>
      </c>
      <c r="B76">
        <v>8530</v>
      </c>
      <c r="C76">
        <v>37773</v>
      </c>
      <c r="D76">
        <v>2927</v>
      </c>
      <c r="E76">
        <v>57500</v>
      </c>
      <c r="F76">
        <v>355</v>
      </c>
      <c r="G76">
        <v>8412</v>
      </c>
      <c r="H76">
        <v>15641.75</v>
      </c>
      <c r="I76">
        <v>15621</v>
      </c>
    </row>
    <row r="77" spans="1:9">
      <c r="A77" s="1">
        <v>42008.125</v>
      </c>
      <c r="B77">
        <v>8268</v>
      </c>
      <c r="C77">
        <v>37971</v>
      </c>
      <c r="D77">
        <v>2921.2</v>
      </c>
      <c r="E77">
        <v>54050</v>
      </c>
      <c r="F77">
        <v>355</v>
      </c>
      <c r="G77">
        <v>8207</v>
      </c>
      <c r="H77">
        <v>15673.25</v>
      </c>
      <c r="I77">
        <v>15651</v>
      </c>
    </row>
    <row r="78" spans="1:9">
      <c r="A78" s="1">
        <v>42008.166666666664</v>
      </c>
      <c r="B78">
        <v>8098</v>
      </c>
      <c r="C78">
        <v>37963</v>
      </c>
      <c r="D78">
        <v>2910.5</v>
      </c>
      <c r="E78">
        <v>51750</v>
      </c>
      <c r="F78">
        <v>352</v>
      </c>
      <c r="G78">
        <v>8167</v>
      </c>
      <c r="H78">
        <v>15650.5</v>
      </c>
      <c r="I78">
        <v>15818</v>
      </c>
    </row>
    <row r="79" spans="1:9">
      <c r="A79" s="1">
        <v>42008.208333333336</v>
      </c>
      <c r="B79">
        <v>8036</v>
      </c>
      <c r="C79">
        <v>37356</v>
      </c>
      <c r="D79">
        <v>2981.5</v>
      </c>
      <c r="E79">
        <v>51050</v>
      </c>
      <c r="F79">
        <v>351</v>
      </c>
      <c r="G79">
        <v>8260</v>
      </c>
      <c r="H79">
        <v>15901.52</v>
      </c>
      <c r="I79">
        <v>16004</v>
      </c>
    </row>
    <row r="80" spans="1:9">
      <c r="A80" s="1">
        <v>42008.25</v>
      </c>
      <c r="B80">
        <v>8143</v>
      </c>
      <c r="C80">
        <v>35588</v>
      </c>
      <c r="D80">
        <v>3124</v>
      </c>
      <c r="E80">
        <v>51800</v>
      </c>
      <c r="F80">
        <v>296</v>
      </c>
      <c r="G80">
        <v>8537</v>
      </c>
      <c r="H80">
        <v>16195.5</v>
      </c>
      <c r="I80">
        <v>16465</v>
      </c>
    </row>
    <row r="81" spans="1:9">
      <c r="A81" s="1">
        <v>42008.291666666664</v>
      </c>
      <c r="B81">
        <v>8146</v>
      </c>
      <c r="C81">
        <v>36483</v>
      </c>
      <c r="D81">
        <v>3369.4</v>
      </c>
      <c r="E81">
        <v>52900</v>
      </c>
      <c r="F81">
        <v>312</v>
      </c>
      <c r="G81">
        <v>9099</v>
      </c>
      <c r="H81">
        <v>16515</v>
      </c>
      <c r="I81">
        <v>17002</v>
      </c>
    </row>
    <row r="82" spans="1:9">
      <c r="A82" s="1">
        <v>42008.333333333336</v>
      </c>
      <c r="B82">
        <v>8563</v>
      </c>
      <c r="C82">
        <v>39515</v>
      </c>
      <c r="D82">
        <v>3670</v>
      </c>
      <c r="E82">
        <v>54700</v>
      </c>
      <c r="F82">
        <v>325</v>
      </c>
      <c r="G82">
        <v>9925</v>
      </c>
      <c r="H82">
        <v>16855.5</v>
      </c>
      <c r="I82">
        <v>17710</v>
      </c>
    </row>
    <row r="83" spans="1:9">
      <c r="A83" s="1">
        <v>42008.375</v>
      </c>
      <c r="B83">
        <v>9073</v>
      </c>
      <c r="C83">
        <v>43306</v>
      </c>
      <c r="D83">
        <v>3889.4</v>
      </c>
      <c r="E83">
        <v>56300</v>
      </c>
      <c r="F83">
        <v>341</v>
      </c>
      <c r="G83">
        <v>10697</v>
      </c>
      <c r="H83">
        <v>17306</v>
      </c>
      <c r="I83">
        <v>18258</v>
      </c>
    </row>
    <row r="84" spans="1:9">
      <c r="A84" s="1">
        <v>42008.416666666664</v>
      </c>
      <c r="B84">
        <v>9690</v>
      </c>
      <c r="C84">
        <v>45523</v>
      </c>
      <c r="D84">
        <v>4089.8</v>
      </c>
      <c r="E84">
        <v>59050</v>
      </c>
      <c r="F84">
        <v>362</v>
      </c>
      <c r="G84">
        <v>11315</v>
      </c>
      <c r="H84">
        <v>18092.009999999998</v>
      </c>
      <c r="I84">
        <v>18708</v>
      </c>
    </row>
    <row r="85" spans="1:9">
      <c r="A85" s="1">
        <v>42008.458333333336</v>
      </c>
      <c r="B85">
        <v>10148</v>
      </c>
      <c r="C85">
        <v>47889</v>
      </c>
      <c r="D85">
        <v>4167.8</v>
      </c>
      <c r="E85">
        <v>60950</v>
      </c>
      <c r="F85">
        <v>400</v>
      </c>
      <c r="G85">
        <v>11671</v>
      </c>
      <c r="H85">
        <v>18160.259999999998</v>
      </c>
      <c r="I85">
        <v>18925</v>
      </c>
    </row>
    <row r="86" spans="1:9">
      <c r="A86" s="1">
        <v>42008.5</v>
      </c>
      <c r="B86">
        <v>10347</v>
      </c>
      <c r="C86">
        <v>48273</v>
      </c>
      <c r="D86">
        <v>4132.8999999999996</v>
      </c>
      <c r="E86">
        <v>63550</v>
      </c>
      <c r="F86">
        <v>414</v>
      </c>
      <c r="G86">
        <v>11885</v>
      </c>
      <c r="H86">
        <v>17960.75</v>
      </c>
      <c r="I86">
        <v>18824</v>
      </c>
    </row>
    <row r="87" spans="1:9">
      <c r="A87" s="1">
        <v>42008.541666666664</v>
      </c>
      <c r="B87">
        <v>10166</v>
      </c>
      <c r="C87">
        <v>46651</v>
      </c>
      <c r="D87">
        <v>4096.3999999999996</v>
      </c>
      <c r="E87">
        <v>64050</v>
      </c>
      <c r="F87">
        <v>390</v>
      </c>
      <c r="G87">
        <v>11799</v>
      </c>
      <c r="H87">
        <v>17818.259999999998</v>
      </c>
      <c r="I87">
        <v>18785</v>
      </c>
    </row>
    <row r="88" spans="1:9">
      <c r="A88" s="1">
        <v>42008.583333333336</v>
      </c>
      <c r="B88">
        <v>9889</v>
      </c>
      <c r="C88">
        <v>45203</v>
      </c>
      <c r="D88">
        <v>4034.1</v>
      </c>
      <c r="E88">
        <v>60850</v>
      </c>
      <c r="F88">
        <v>382</v>
      </c>
      <c r="G88">
        <v>11641</v>
      </c>
      <c r="H88">
        <v>18036.75</v>
      </c>
      <c r="I88">
        <v>19047</v>
      </c>
    </row>
    <row r="89" spans="1:9">
      <c r="A89" s="1">
        <v>42008.625</v>
      </c>
      <c r="B89">
        <v>9836</v>
      </c>
      <c r="C89">
        <v>44878</v>
      </c>
      <c r="D89">
        <v>4013.6</v>
      </c>
      <c r="E89">
        <v>58450</v>
      </c>
      <c r="F89">
        <v>377</v>
      </c>
      <c r="G89">
        <v>11658</v>
      </c>
      <c r="H89">
        <v>18560.75</v>
      </c>
      <c r="I89">
        <v>19591</v>
      </c>
    </row>
    <row r="90" spans="1:9">
      <c r="A90" s="1">
        <v>42008.666666666664</v>
      </c>
      <c r="B90">
        <v>9899</v>
      </c>
      <c r="C90">
        <v>46081</v>
      </c>
      <c r="D90">
        <v>4399.2</v>
      </c>
      <c r="E90">
        <v>58000</v>
      </c>
      <c r="F90">
        <v>379</v>
      </c>
      <c r="G90">
        <v>12298</v>
      </c>
      <c r="H90">
        <v>19142.009999999998</v>
      </c>
      <c r="I90">
        <v>20366</v>
      </c>
    </row>
    <row r="91" spans="1:9">
      <c r="A91" s="1">
        <v>42008.708333333336</v>
      </c>
      <c r="B91">
        <v>10703</v>
      </c>
      <c r="C91">
        <v>49826</v>
      </c>
      <c r="D91">
        <v>4914.3999999999996</v>
      </c>
      <c r="E91">
        <v>60950</v>
      </c>
      <c r="F91">
        <v>420</v>
      </c>
      <c r="G91">
        <v>13666</v>
      </c>
      <c r="H91">
        <v>19288.75</v>
      </c>
      <c r="I91">
        <v>20677</v>
      </c>
    </row>
    <row r="92" spans="1:9">
      <c r="A92" s="1">
        <v>42008.75</v>
      </c>
      <c r="B92">
        <v>11044</v>
      </c>
      <c r="C92">
        <v>51443</v>
      </c>
      <c r="D92">
        <v>4805.3</v>
      </c>
      <c r="E92">
        <v>66450</v>
      </c>
      <c r="F92">
        <v>450</v>
      </c>
      <c r="G92">
        <v>13613</v>
      </c>
      <c r="H92">
        <v>19140.5</v>
      </c>
      <c r="I92">
        <v>20563</v>
      </c>
    </row>
    <row r="93" spans="1:9">
      <c r="A93" s="1">
        <v>42008.791666666664</v>
      </c>
      <c r="B93">
        <v>10960</v>
      </c>
      <c r="C93">
        <v>50506</v>
      </c>
      <c r="D93">
        <v>4487.8</v>
      </c>
      <c r="E93">
        <v>69450</v>
      </c>
      <c r="F93">
        <v>440</v>
      </c>
      <c r="G93">
        <v>13229</v>
      </c>
      <c r="H93">
        <v>19077.759999999998</v>
      </c>
      <c r="I93">
        <v>20267</v>
      </c>
    </row>
    <row r="94" spans="1:9">
      <c r="A94" s="1">
        <v>42008.833333333336</v>
      </c>
      <c r="B94">
        <v>10583</v>
      </c>
      <c r="C94">
        <v>47804</v>
      </c>
      <c r="D94">
        <v>4138.1000000000004</v>
      </c>
      <c r="E94">
        <v>68150</v>
      </c>
      <c r="F94">
        <v>416</v>
      </c>
      <c r="G94">
        <v>12704</v>
      </c>
      <c r="H94">
        <v>18730.75</v>
      </c>
      <c r="I94">
        <v>19795</v>
      </c>
    </row>
    <row r="95" spans="1:9">
      <c r="A95" s="1">
        <v>42008.875</v>
      </c>
      <c r="B95">
        <v>10163</v>
      </c>
      <c r="C95">
        <v>46746</v>
      </c>
      <c r="D95">
        <v>3873</v>
      </c>
      <c r="E95">
        <v>65300</v>
      </c>
      <c r="F95">
        <v>397</v>
      </c>
      <c r="G95">
        <v>11983</v>
      </c>
      <c r="H95">
        <v>18421.5</v>
      </c>
      <c r="I95">
        <v>19130</v>
      </c>
    </row>
    <row r="96" spans="1:9">
      <c r="A96" s="1">
        <v>42008.916666666664</v>
      </c>
      <c r="B96">
        <v>10324</v>
      </c>
      <c r="C96">
        <v>46885</v>
      </c>
      <c r="D96">
        <v>3558.5</v>
      </c>
      <c r="E96">
        <v>63600</v>
      </c>
      <c r="F96">
        <v>467</v>
      </c>
      <c r="G96">
        <v>11193</v>
      </c>
      <c r="H96">
        <v>17948.5</v>
      </c>
      <c r="I96">
        <v>18382</v>
      </c>
    </row>
    <row r="97" spans="1:9">
      <c r="A97" s="1">
        <v>42008.958333333336</v>
      </c>
      <c r="B97">
        <v>10199</v>
      </c>
      <c r="C97">
        <v>44660</v>
      </c>
      <c r="D97">
        <v>3319.1</v>
      </c>
      <c r="E97">
        <v>66750</v>
      </c>
      <c r="F97">
        <v>445</v>
      </c>
      <c r="G97">
        <v>10135</v>
      </c>
      <c r="H97">
        <v>17326.62</v>
      </c>
      <c r="I97">
        <v>17676</v>
      </c>
    </row>
    <row r="98" spans="1:9">
      <c r="A98" s="1">
        <v>42009</v>
      </c>
      <c r="B98">
        <v>9560</v>
      </c>
      <c r="C98">
        <v>43176</v>
      </c>
      <c r="D98">
        <v>3208.7</v>
      </c>
      <c r="E98">
        <v>62900</v>
      </c>
      <c r="F98">
        <v>428</v>
      </c>
      <c r="G98">
        <v>9291</v>
      </c>
      <c r="H98">
        <v>16702.5</v>
      </c>
      <c r="I98">
        <v>17392</v>
      </c>
    </row>
    <row r="99" spans="1:9">
      <c r="A99" s="1">
        <v>42009.041666666664</v>
      </c>
      <c r="B99">
        <v>9361</v>
      </c>
      <c r="C99">
        <v>41598</v>
      </c>
      <c r="D99">
        <v>3090.6</v>
      </c>
      <c r="E99">
        <v>60250</v>
      </c>
      <c r="F99">
        <v>408</v>
      </c>
      <c r="G99">
        <v>8678</v>
      </c>
      <c r="H99">
        <v>16228.75</v>
      </c>
      <c r="I99">
        <v>17187</v>
      </c>
    </row>
    <row r="100" spans="1:9">
      <c r="A100" s="1">
        <v>42009.083333333336</v>
      </c>
      <c r="B100">
        <v>8956</v>
      </c>
      <c r="C100">
        <v>40422</v>
      </c>
      <c r="D100">
        <v>2986.4</v>
      </c>
      <c r="E100">
        <v>59650</v>
      </c>
      <c r="F100">
        <v>394</v>
      </c>
      <c r="G100">
        <v>8403</v>
      </c>
      <c r="H100">
        <v>16189.51</v>
      </c>
      <c r="I100">
        <v>17058</v>
      </c>
    </row>
    <row r="101" spans="1:9">
      <c r="A101" s="1">
        <v>42009.125</v>
      </c>
      <c r="B101">
        <v>8727</v>
      </c>
      <c r="C101">
        <v>40404</v>
      </c>
      <c r="D101">
        <v>2936.1</v>
      </c>
      <c r="E101">
        <v>56500</v>
      </c>
      <c r="F101">
        <v>389</v>
      </c>
      <c r="G101">
        <v>8310</v>
      </c>
      <c r="H101">
        <v>16134.25</v>
      </c>
      <c r="I101">
        <v>17078</v>
      </c>
    </row>
    <row r="102" spans="1:9">
      <c r="A102" s="1">
        <v>42009.166666666664</v>
      </c>
      <c r="B102">
        <v>8699</v>
      </c>
      <c r="C102">
        <v>41348</v>
      </c>
      <c r="D102">
        <v>2987.7</v>
      </c>
      <c r="E102">
        <v>55050</v>
      </c>
      <c r="F102">
        <v>394</v>
      </c>
      <c r="G102">
        <v>8404</v>
      </c>
      <c r="H102">
        <v>16306.26</v>
      </c>
      <c r="I102">
        <v>17108</v>
      </c>
    </row>
    <row r="103" spans="1:9">
      <c r="A103" s="1">
        <v>42009.208333333336</v>
      </c>
      <c r="B103">
        <v>9033</v>
      </c>
      <c r="C103">
        <v>43645</v>
      </c>
      <c r="D103">
        <v>3280.3</v>
      </c>
      <c r="E103">
        <v>56750</v>
      </c>
      <c r="F103">
        <v>408</v>
      </c>
      <c r="G103">
        <v>8895</v>
      </c>
      <c r="H103">
        <v>16852.009999999998</v>
      </c>
      <c r="I103">
        <v>17647</v>
      </c>
    </row>
    <row r="104" spans="1:9">
      <c r="A104" s="1">
        <v>42009.25</v>
      </c>
      <c r="B104">
        <v>10061</v>
      </c>
      <c r="C104">
        <v>49070</v>
      </c>
      <c r="D104">
        <v>4048.5</v>
      </c>
      <c r="E104">
        <v>61800</v>
      </c>
      <c r="F104">
        <v>419</v>
      </c>
      <c r="G104">
        <v>10195</v>
      </c>
      <c r="H104">
        <v>18211.759999999998</v>
      </c>
      <c r="I104">
        <v>18883</v>
      </c>
    </row>
    <row r="105" spans="1:9">
      <c r="A105" s="1">
        <v>42009.291666666664</v>
      </c>
      <c r="B105">
        <v>10888</v>
      </c>
      <c r="C105">
        <v>53972</v>
      </c>
      <c r="D105">
        <v>4829.7</v>
      </c>
      <c r="E105">
        <v>69500</v>
      </c>
      <c r="F105">
        <v>480</v>
      </c>
      <c r="G105">
        <v>12178</v>
      </c>
      <c r="H105">
        <v>20027.75</v>
      </c>
      <c r="I105">
        <v>20183</v>
      </c>
    </row>
    <row r="106" spans="1:9">
      <c r="A106" s="1">
        <v>42009.333333333336</v>
      </c>
      <c r="B106">
        <v>11263</v>
      </c>
      <c r="C106">
        <v>56336</v>
      </c>
      <c r="D106">
        <v>5144.7</v>
      </c>
      <c r="E106">
        <v>73700</v>
      </c>
      <c r="F106">
        <v>504</v>
      </c>
      <c r="G106">
        <v>13849</v>
      </c>
      <c r="H106">
        <v>20771.25</v>
      </c>
      <c r="I106">
        <v>20880</v>
      </c>
    </row>
    <row r="107" spans="1:9">
      <c r="A107" s="1">
        <v>42009.375</v>
      </c>
      <c r="B107">
        <v>11392</v>
      </c>
      <c r="C107">
        <v>57556</v>
      </c>
      <c r="D107">
        <v>5163.3999999999996</v>
      </c>
      <c r="E107">
        <v>74400</v>
      </c>
      <c r="F107">
        <v>512</v>
      </c>
      <c r="G107">
        <v>14578</v>
      </c>
      <c r="H107">
        <v>20638.25</v>
      </c>
      <c r="I107">
        <v>20981</v>
      </c>
    </row>
    <row r="108" spans="1:9">
      <c r="A108" s="1">
        <v>42009.416666666664</v>
      </c>
      <c r="B108">
        <v>11520</v>
      </c>
      <c r="C108">
        <v>58952</v>
      </c>
      <c r="D108">
        <v>5267</v>
      </c>
      <c r="E108">
        <v>75200</v>
      </c>
      <c r="F108">
        <v>522</v>
      </c>
      <c r="G108">
        <v>14806</v>
      </c>
      <c r="H108">
        <v>20656.259999999998</v>
      </c>
      <c r="I108">
        <v>21326</v>
      </c>
    </row>
    <row r="109" spans="1:9">
      <c r="A109" s="1">
        <v>42009.458333333336</v>
      </c>
      <c r="B109">
        <v>11659</v>
      </c>
      <c r="C109">
        <v>60159</v>
      </c>
      <c r="D109">
        <v>5230</v>
      </c>
      <c r="E109">
        <v>75700</v>
      </c>
      <c r="F109">
        <v>540</v>
      </c>
      <c r="G109">
        <v>14899</v>
      </c>
      <c r="H109">
        <v>20559.509999999998</v>
      </c>
      <c r="I109">
        <v>21194</v>
      </c>
    </row>
    <row r="110" spans="1:9">
      <c r="A110" s="1">
        <v>42009.5</v>
      </c>
      <c r="B110">
        <v>11576</v>
      </c>
      <c r="C110">
        <v>60634</v>
      </c>
      <c r="D110">
        <v>5149.1000000000004</v>
      </c>
      <c r="E110">
        <v>75950</v>
      </c>
      <c r="F110">
        <v>526</v>
      </c>
      <c r="G110">
        <v>14762</v>
      </c>
      <c r="H110">
        <v>20311.5</v>
      </c>
      <c r="I110">
        <v>20965</v>
      </c>
    </row>
    <row r="111" spans="1:9">
      <c r="A111" s="1">
        <v>42009.541666666664</v>
      </c>
      <c r="B111">
        <v>11556</v>
      </c>
      <c r="C111">
        <v>59365</v>
      </c>
      <c r="D111">
        <v>5096.8</v>
      </c>
      <c r="E111">
        <v>75900</v>
      </c>
      <c r="F111">
        <v>524</v>
      </c>
      <c r="G111">
        <v>14749</v>
      </c>
      <c r="H111">
        <v>20206.009999999998</v>
      </c>
      <c r="I111">
        <v>20712</v>
      </c>
    </row>
    <row r="112" spans="1:9">
      <c r="A112" s="1">
        <v>42009.583333333336</v>
      </c>
      <c r="B112">
        <v>11458</v>
      </c>
      <c r="C112">
        <v>57531</v>
      </c>
      <c r="D112">
        <v>5000.7</v>
      </c>
      <c r="E112">
        <v>74200</v>
      </c>
      <c r="F112">
        <v>518</v>
      </c>
      <c r="G112">
        <v>14619</v>
      </c>
      <c r="H112">
        <v>20255.259999999998</v>
      </c>
      <c r="I112">
        <v>20713</v>
      </c>
    </row>
    <row r="113" spans="1:9">
      <c r="A113" s="1">
        <v>42009.625</v>
      </c>
      <c r="B113">
        <v>11485</v>
      </c>
      <c r="C113">
        <v>58483</v>
      </c>
      <c r="D113">
        <v>4936.3999999999996</v>
      </c>
      <c r="E113">
        <v>71550</v>
      </c>
      <c r="F113">
        <v>510</v>
      </c>
      <c r="G113">
        <v>14590</v>
      </c>
      <c r="H113">
        <v>20530.259999999998</v>
      </c>
      <c r="I113">
        <v>21268</v>
      </c>
    </row>
    <row r="114" spans="1:9">
      <c r="A114" s="1">
        <v>42009.666666666664</v>
      </c>
      <c r="B114">
        <v>11619</v>
      </c>
      <c r="C114">
        <v>58322</v>
      </c>
      <c r="D114">
        <v>5235</v>
      </c>
      <c r="E114">
        <v>70350</v>
      </c>
      <c r="F114">
        <v>508</v>
      </c>
      <c r="G114">
        <v>15159</v>
      </c>
      <c r="H114">
        <v>20658.759999999998</v>
      </c>
      <c r="I114">
        <v>21786</v>
      </c>
    </row>
    <row r="115" spans="1:9">
      <c r="A115" s="1">
        <v>42009.708333333336</v>
      </c>
      <c r="B115">
        <v>12414</v>
      </c>
      <c r="C115">
        <v>59898</v>
      </c>
      <c r="D115">
        <v>5645.5</v>
      </c>
      <c r="E115">
        <v>73200</v>
      </c>
      <c r="F115">
        <v>542</v>
      </c>
      <c r="G115">
        <v>16022</v>
      </c>
      <c r="H115">
        <v>20345.509999999998</v>
      </c>
      <c r="I115">
        <v>21761</v>
      </c>
    </row>
    <row r="116" spans="1:9">
      <c r="A116" s="1">
        <v>42009.75</v>
      </c>
      <c r="B116">
        <v>12598</v>
      </c>
      <c r="C116">
        <v>60886</v>
      </c>
      <c r="D116">
        <v>5410.4</v>
      </c>
      <c r="E116">
        <v>78050</v>
      </c>
      <c r="F116">
        <v>557</v>
      </c>
      <c r="G116">
        <v>15335</v>
      </c>
      <c r="H116">
        <v>20068.009999999998</v>
      </c>
      <c r="I116">
        <v>21160</v>
      </c>
    </row>
    <row r="117" spans="1:9">
      <c r="A117" s="1">
        <v>42009.791666666664</v>
      </c>
      <c r="B117">
        <v>12134</v>
      </c>
      <c r="C117">
        <v>60314</v>
      </c>
      <c r="D117">
        <v>5038.8999999999996</v>
      </c>
      <c r="E117">
        <v>79950</v>
      </c>
      <c r="F117">
        <v>530</v>
      </c>
      <c r="G117">
        <v>14756</v>
      </c>
      <c r="H117">
        <v>19813.5</v>
      </c>
      <c r="I117">
        <v>20583</v>
      </c>
    </row>
    <row r="118" spans="1:9">
      <c r="A118" s="1">
        <v>42009.833333333336</v>
      </c>
      <c r="B118">
        <v>11451</v>
      </c>
      <c r="C118">
        <v>56842</v>
      </c>
      <c r="D118">
        <v>4659.1000000000004</v>
      </c>
      <c r="E118">
        <v>76050</v>
      </c>
      <c r="F118">
        <v>493</v>
      </c>
      <c r="G118">
        <v>13920</v>
      </c>
      <c r="H118">
        <v>19544.259999999998</v>
      </c>
      <c r="I118">
        <v>19940</v>
      </c>
    </row>
    <row r="119" spans="1:9">
      <c r="A119" s="1">
        <v>42009.875</v>
      </c>
      <c r="B119">
        <v>10945</v>
      </c>
      <c r="C119">
        <v>54007</v>
      </c>
      <c r="D119">
        <v>4334.2</v>
      </c>
      <c r="E119">
        <v>71850</v>
      </c>
      <c r="F119">
        <v>459</v>
      </c>
      <c r="G119">
        <v>12976</v>
      </c>
      <c r="H119">
        <v>19067.009999999998</v>
      </c>
      <c r="I119">
        <v>19220</v>
      </c>
    </row>
    <row r="120" spans="1:9">
      <c r="A120" s="1">
        <v>42009.916666666664</v>
      </c>
      <c r="B120">
        <v>11210</v>
      </c>
      <c r="C120">
        <v>52061</v>
      </c>
      <c r="D120">
        <v>3960.1</v>
      </c>
      <c r="E120">
        <v>69600</v>
      </c>
      <c r="F120">
        <v>516</v>
      </c>
      <c r="G120">
        <v>11886</v>
      </c>
      <c r="H120">
        <v>18344.5</v>
      </c>
      <c r="I120">
        <v>18578</v>
      </c>
    </row>
    <row r="121" spans="1:9">
      <c r="A121" s="1">
        <v>42009.958333333336</v>
      </c>
      <c r="B121">
        <v>11104</v>
      </c>
      <c r="C121">
        <v>47867</v>
      </c>
      <c r="D121">
        <v>3558.4</v>
      </c>
      <c r="E121">
        <v>72400</v>
      </c>
      <c r="F121">
        <v>478</v>
      </c>
      <c r="G121">
        <v>10812</v>
      </c>
      <c r="H121">
        <v>17498.62</v>
      </c>
      <c r="I121">
        <v>17880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B1:I1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D422-7675-422E-9582-2C6DD257FF76}">
  <sheetPr>
    <tabColor theme="9"/>
  </sheetPr>
  <dimension ref="A1:I11"/>
  <sheetViews>
    <sheetView tabSelected="1" workbookViewId="0">
      <selection activeCell="A26" sqref="A26:A121"/>
    </sheetView>
  </sheetViews>
  <sheetFormatPr defaultRowHeight="14.4"/>
  <cols>
    <col min="1" max="1" width="21.109375" bestFit="1" customWidth="1"/>
    <col min="2" max="2" width="11.33203125" customWidth="1"/>
    <col min="3" max="3" width="6.6640625" bestFit="1" customWidth="1"/>
    <col min="4" max="4" width="12.44140625" bestFit="1" customWidth="1"/>
    <col min="5" max="5" width="10" bestFit="1" customWidth="1"/>
    <col min="6" max="6" width="6.109375" bestFit="1" customWidth="1"/>
    <col min="7" max="7" width="14.21875" bestFit="1" customWidth="1"/>
    <col min="8" max="8" width="20" bestFit="1" customWidth="1"/>
  </cols>
  <sheetData>
    <row r="1" spans="1:9">
      <c r="A1" t="s">
        <v>0</v>
      </c>
      <c r="B1" t="s">
        <v>10</v>
      </c>
      <c r="C1" t="s">
        <v>5</v>
      </c>
      <c r="D1" t="s">
        <v>6</v>
      </c>
      <c r="E1" t="s">
        <v>84</v>
      </c>
      <c r="F1" t="s">
        <v>85</v>
      </c>
      <c r="G1" t="s">
        <v>87</v>
      </c>
      <c r="H1" t="s">
        <v>88</v>
      </c>
      <c r="I1" t="s">
        <v>1</v>
      </c>
    </row>
    <row r="2" spans="1:9">
      <c r="A2" t="s">
        <v>81</v>
      </c>
      <c r="B2" t="s">
        <v>61</v>
      </c>
      <c r="C2">
        <v>100</v>
      </c>
      <c r="D2">
        <v>0</v>
      </c>
      <c r="E2">
        <f>8760*0.5</f>
        <v>4380</v>
      </c>
      <c r="F2">
        <v>60</v>
      </c>
      <c r="G2">
        <v>0</v>
      </c>
      <c r="H2">
        <f>C2*E2*0.6</f>
        <v>262800</v>
      </c>
      <c r="I2" t="s">
        <v>78</v>
      </c>
    </row>
    <row r="3" spans="1:9">
      <c r="A3" t="s">
        <v>89</v>
      </c>
      <c r="B3" t="s">
        <v>60</v>
      </c>
      <c r="C3">
        <v>120</v>
      </c>
      <c r="D3">
        <v>0</v>
      </c>
      <c r="E3">
        <v>12</v>
      </c>
      <c r="F3">
        <v>0</v>
      </c>
      <c r="H3">
        <f>C3*E3</f>
        <v>1440</v>
      </c>
      <c r="I3" t="s">
        <v>78</v>
      </c>
    </row>
    <row r="4" spans="1:9">
      <c r="A4" t="s">
        <v>82</v>
      </c>
      <c r="B4" t="s">
        <v>60</v>
      </c>
      <c r="C4">
        <v>130</v>
      </c>
      <c r="D4">
        <v>0</v>
      </c>
      <c r="E4">
        <v>0</v>
      </c>
      <c r="F4">
        <v>150</v>
      </c>
      <c r="G4">
        <v>0</v>
      </c>
      <c r="H4">
        <f t="shared" ref="H4:H8" si="0">C4*E4*0.6</f>
        <v>0</v>
      </c>
      <c r="I4" t="s">
        <v>78</v>
      </c>
    </row>
    <row r="5" spans="1:9">
      <c r="A5" t="s">
        <v>83</v>
      </c>
      <c r="B5" t="s">
        <v>56</v>
      </c>
      <c r="C5">
        <v>150</v>
      </c>
      <c r="D5">
        <v>0</v>
      </c>
      <c r="E5">
        <v>2</v>
      </c>
      <c r="F5">
        <v>135</v>
      </c>
      <c r="G5">
        <v>0</v>
      </c>
      <c r="H5">
        <f t="shared" si="0"/>
        <v>180</v>
      </c>
      <c r="I5" t="s">
        <v>78</v>
      </c>
    </row>
    <row r="6" spans="1:9">
      <c r="A6" t="s">
        <v>86</v>
      </c>
      <c r="B6" t="s">
        <v>57</v>
      </c>
      <c r="C6">
        <v>300</v>
      </c>
      <c r="D6">
        <v>0</v>
      </c>
      <c r="E6">
        <v>8</v>
      </c>
      <c r="F6">
        <v>40</v>
      </c>
      <c r="G6">
        <v>1</v>
      </c>
      <c r="H6">
        <f t="shared" si="0"/>
        <v>1440</v>
      </c>
      <c r="I6" t="s">
        <v>78</v>
      </c>
    </row>
    <row r="7" spans="1:9">
      <c r="A7" t="s">
        <v>90</v>
      </c>
      <c r="B7" t="s">
        <v>59</v>
      </c>
      <c r="C7">
        <v>80</v>
      </c>
      <c r="D7">
        <v>0</v>
      </c>
      <c r="E7">
        <v>4</v>
      </c>
      <c r="F7">
        <v>0</v>
      </c>
      <c r="G7">
        <v>1</v>
      </c>
      <c r="H7">
        <f t="shared" si="0"/>
        <v>192</v>
      </c>
      <c r="I7" t="s">
        <v>2</v>
      </c>
    </row>
    <row r="8" spans="1:9">
      <c r="A8" t="s">
        <v>63</v>
      </c>
      <c r="B8" t="s">
        <v>59</v>
      </c>
      <c r="C8">
        <v>1300</v>
      </c>
      <c r="D8">
        <v>0.15</v>
      </c>
      <c r="E8">
        <v>0</v>
      </c>
      <c r="F8">
        <f>C8</f>
        <v>1300</v>
      </c>
      <c r="G8">
        <v>0</v>
      </c>
      <c r="H8">
        <f t="shared" si="0"/>
        <v>0</v>
      </c>
      <c r="I8" t="s">
        <v>78</v>
      </c>
    </row>
    <row r="9" spans="1:9">
      <c r="A9" t="s">
        <v>64</v>
      </c>
      <c r="B9" t="s">
        <v>61</v>
      </c>
      <c r="C9">
        <v>32000</v>
      </c>
      <c r="D9">
        <v>0.15</v>
      </c>
      <c r="E9">
        <v>0</v>
      </c>
      <c r="F9">
        <f t="shared" ref="F9:F10" si="1">C9</f>
        <v>32000</v>
      </c>
      <c r="G9">
        <v>0</v>
      </c>
      <c r="H9">
        <f t="shared" ref="H9" si="2">C9*E9*0.6</f>
        <v>0</v>
      </c>
      <c r="I9" t="s">
        <v>78</v>
      </c>
    </row>
    <row r="10" spans="1:9">
      <c r="A10" t="s">
        <v>65</v>
      </c>
      <c r="B10" t="s">
        <v>54</v>
      </c>
      <c r="C10">
        <v>4500</v>
      </c>
      <c r="D10">
        <v>0.15</v>
      </c>
      <c r="E10">
        <v>0</v>
      </c>
      <c r="F10">
        <f t="shared" si="1"/>
        <v>4500</v>
      </c>
      <c r="G10">
        <v>0</v>
      </c>
      <c r="H10">
        <f t="shared" ref="H10" si="3">C10*E10*0.6</f>
        <v>0</v>
      </c>
      <c r="I10" t="s">
        <v>78</v>
      </c>
    </row>
    <row r="11" spans="1:9">
      <c r="A11" t="s">
        <v>66</v>
      </c>
      <c r="B11" t="s">
        <v>60</v>
      </c>
      <c r="C11">
        <v>4000</v>
      </c>
      <c r="D11">
        <v>0.15</v>
      </c>
      <c r="E11">
        <v>0</v>
      </c>
      <c r="F11">
        <f t="shared" ref="F11" si="4">C11</f>
        <v>4000</v>
      </c>
      <c r="G11">
        <v>0</v>
      </c>
      <c r="H11">
        <f t="shared" ref="H11" si="5">C11*E11*0.6</f>
        <v>0</v>
      </c>
      <c r="I11" t="s">
        <v>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90614A-38DF-4DF0-A30B-B14DCAD2E2DD}">
          <x14:formula1>
            <xm:f>buses!$A$2:$A$480</xm:f>
          </x14:formula1>
          <xm:sqref>B2:B499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snapshots</vt:lpstr>
      <vt:lpstr>buses</vt:lpstr>
      <vt:lpstr>carriers</vt:lpstr>
      <vt:lpstr>generators</vt:lpstr>
      <vt:lpstr>generators-p_max_pu</vt:lpstr>
      <vt:lpstr>links</vt:lpstr>
      <vt:lpstr>loads</vt:lpstr>
      <vt:lpstr>loads-p_set</vt:lpstr>
      <vt:lpstr>storage_units</vt:lpstr>
      <vt:lpstr>storage_units-inflow</vt:lpstr>
      <vt:lpstr>actual-demand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2023-12-09T12:26:16Z</dcterms:created>
  <dcterms:modified xsi:type="dcterms:W3CDTF">2025-02-24T23:33:23Z</dcterms:modified>
</cp:coreProperties>
</file>