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5900" yWindow="0" windowWidth="18440" windowHeight="14640"/>
  </bookViews>
  <sheets>
    <sheet name="compo_info" sheetId="1" r:id="rId1"/>
    <sheet name="PCB_req_may_17" sheetId="2" r:id="rId2"/>
    <sheet name="Better_compo" sheetId="3" state="hidden" r:id="rId3"/>
  </sheets>
  <definedNames>
    <definedName name="InvoiceNoDetails">"InvoiceDetails[Invoice No]"</definedName>
    <definedName name="_xlnm.Print_Area" localSheetId="0">compo_info!$A$1:$D$47</definedName>
    <definedName name="rngInvoice">compo_info!$D$2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9" i="1"/>
  <c r="G18" i="1"/>
  <c r="G19" i="1"/>
  <c r="G23" i="1"/>
  <c r="G21" i="1"/>
  <c r="G25" i="1"/>
  <c r="G27" i="1"/>
  <c r="G26" i="1"/>
  <c r="G17" i="1"/>
  <c r="G16" i="1"/>
  <c r="G20" i="1"/>
  <c r="G24" i="1"/>
  <c r="G22" i="1"/>
  <c r="D37" i="1"/>
  <c r="G16" i="2"/>
  <c r="G17" i="2"/>
  <c r="D27" i="2"/>
  <c r="D29" i="2"/>
  <c r="D32" i="2"/>
  <c r="D39" i="1"/>
  <c r="D42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G3" authorId="0">
      <text>
        <r>
          <rPr>
            <b/>
            <sz val="9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</text>
    </comment>
    <comment ref="I15" authorId="0">
      <text>
        <r>
          <rPr>
            <b/>
            <sz val="9"/>
            <color indexed="81"/>
            <rFont val="Geneva"/>
          </rPr>
          <t>Edit data in the Description, Units, and Cost Per Unit columns as needed. The Amount column calculates automatically.</t>
        </r>
      </text>
    </comment>
    <comment ref="E39" authorId="0">
      <text>
        <r>
          <rPr>
            <b/>
            <sz val="9"/>
            <color indexed="81"/>
            <rFont val="Geneva"/>
          </rPr>
          <t>The Subtotal, Sales Tax, and Total rows calculate automatically.</t>
        </r>
      </text>
    </comment>
  </commentList>
</comments>
</file>

<file path=xl/comments2.xml><?xml version="1.0" encoding="utf-8"?>
<comments xmlns="http://schemas.openxmlformats.org/spreadsheetml/2006/main">
  <authors>
    <author xml:space="preserve">   </author>
  </authors>
  <commentList>
    <comment ref="G3" authorId="0">
      <text>
        <r>
          <rPr>
            <b/>
            <sz val="9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</text>
    </comment>
    <comment ref="I15" authorId="0">
      <text>
        <r>
          <rPr>
            <b/>
            <sz val="9"/>
            <color indexed="81"/>
            <rFont val="Geneva"/>
          </rPr>
          <t>Edit data in the Description, Units, and Cost Per Unit columns as needed. The Amount column calculates automatically.</t>
        </r>
      </text>
    </comment>
    <comment ref="E29" authorId="0">
      <text>
        <r>
          <rPr>
            <b/>
            <sz val="9"/>
            <color indexed="81"/>
            <rFont val="Geneva"/>
          </rPr>
          <t>The Subtotal, Sales Tax, and Total rows calculate automatically.</t>
        </r>
      </text>
    </comment>
  </commentList>
</comments>
</file>

<file path=xl/sharedStrings.xml><?xml version="1.0" encoding="utf-8"?>
<sst xmlns="http://schemas.openxmlformats.org/spreadsheetml/2006/main" count="172" uniqueCount="88">
  <si>
    <t>[Company Name] Invoice</t>
  </si>
  <si>
    <t>[Company Slogan]</t>
  </si>
  <si>
    <t>Invoice No.</t>
  </si>
  <si>
    <t>Invoice Date:</t>
  </si>
  <si>
    <t>Bill To:</t>
  </si>
  <si>
    <t>Address:</t>
  </si>
  <si>
    <t>[Phone]</t>
  </si>
  <si>
    <t>[Web Site]</t>
  </si>
  <si>
    <t>Phone:</t>
  </si>
  <si>
    <t>[E-mail]</t>
  </si>
  <si>
    <t>E-mail:</t>
  </si>
  <si>
    <t>[Fax]</t>
  </si>
  <si>
    <t>Fax: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</si>
  <si>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</si>
  <si>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</si>
  <si>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</si>
  <si>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</si>
  <si>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</si>
  <si>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</si>
  <si>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</si>
  <si>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</si>
  <si>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Deposit Received</t>
  </si>
  <si>
    <t>TOTAL</t>
  </si>
  <si>
    <r>
      <t>Make all checks payable to [</t>
    </r>
    <r>
      <rPr>
        <b/>
        <sz val="12"/>
        <rFont val="Calibri"/>
        <family val="2"/>
        <scheme val="minor"/>
      </rPr>
      <t>Company Name]</t>
    </r>
  </si>
  <si>
    <t>Total due in 15 days. Overdue accounts subject to a service charge of 2% per month.</t>
  </si>
  <si>
    <t>Thank you for your business!</t>
  </si>
  <si>
    <t>[Contact]</t>
  </si>
  <si>
    <t>[Company]</t>
  </si>
  <si>
    <t>[Address Line 2]</t>
  </si>
  <si>
    <t>[Address Line 1]</t>
  </si>
  <si>
    <t>[Customer Fax]</t>
  </si>
  <si>
    <t>[Customer E-Mail]</t>
  </si>
  <si>
    <t>[Customer Phone]</t>
  </si>
  <si>
    <t>[Customer Address Line 2]</t>
  </si>
  <si>
    <t>[Customer Address Line 1]</t>
  </si>
  <si>
    <t>[Date]</t>
  </si>
  <si>
    <t>[Invoice Number]</t>
  </si>
  <si>
    <t>[Address Line 3]</t>
  </si>
  <si>
    <t/>
  </si>
  <si>
    <t>Item</t>
  </si>
  <si>
    <t xml:space="preserve"> PCB</t>
  </si>
  <si>
    <t>SATA connector</t>
  </si>
  <si>
    <t>VHDCI connector</t>
  </si>
  <si>
    <t>VHDCI cable</t>
  </si>
  <si>
    <t>pin-Headers</t>
  </si>
  <si>
    <t xml:space="preserve"> Chip socket tsop(ii) to DIP (MRAM)</t>
  </si>
  <si>
    <t xml:space="preserve"> Chip socket tsop to DIP (Nand-tlc)</t>
  </si>
  <si>
    <t>Jumper-connector</t>
  </si>
  <si>
    <t>http://www.4pcb.com/pcb-order-policy.html</t>
  </si>
  <si>
    <t xml:space="preserve"> Pin-socket for DIP</t>
  </si>
  <si>
    <t>http://www.ebay.com/itm/TSOP48-TSOP-48-TO-DIP-48-Adapter-Universal-IC-Programmer-Socket-Adapter-/121092850151</t>
  </si>
  <si>
    <t>Web/contact</t>
  </si>
  <si>
    <t>company</t>
  </si>
  <si>
    <t>Advanced Circuit</t>
  </si>
  <si>
    <t>Ebay</t>
  </si>
  <si>
    <t>http://www.ebay.com/itm/2-x-40-Pin-DIP-SIP-IC-Sockets-Adaptor-Solder-Type-FREE-SHIPPING-/260527720833?pt=LH_DefaultDomain_0&amp;hash=item3ca8a98981</t>
  </si>
  <si>
    <t>http://www.ebay.com/itm/300-PCS-Mini-Jumper-for-2-54-2-00-1-27mm-Pin-Header-Spacing-Shunt-/281473983054?pt=LH_DefaultDomain_0&amp;hash=item418928224e</t>
  </si>
  <si>
    <t>http://www.digikey.com/product-detail/en/0877030001/WM19111-ND/1499168</t>
  </si>
  <si>
    <t>Digilent</t>
  </si>
  <si>
    <t>Digikey</t>
  </si>
  <si>
    <t>http://www.ebay.com/itm/like/281216038327?lpid=82&amp;chn=ps</t>
  </si>
  <si>
    <t>http://wallbuys.com/Product/SA247IC-Programmer-Socket-AdapterGreen-27314</t>
  </si>
  <si>
    <t>Wallbuys</t>
  </si>
  <si>
    <t xml:space="preserve">VHDCI Male-to-Male Cable
VHDCI male connector on both ends
16" in length
Useful for connecting Vmods to VHDCI-equipped system boards (Genesys, Atlys, ...)
Part# 250-045P
</t>
  </si>
  <si>
    <t>https://www.digilentinc.com/</t>
  </si>
  <si>
    <t>SA247 IC Programmer Socket Adapter - Green</t>
  </si>
  <si>
    <t>http://www.digilentinc.com/Products/Detail.cfm?NavPath=2,393,914&amp;Prod=VHDCI-CONNECTOR</t>
  </si>
  <si>
    <t>https://www.digilentinc.com/Products/Catalog.cfm?NavPath=2,393&amp;Cat=3</t>
  </si>
  <si>
    <t>2x34 pins, male
Right angle type for through-hole mounting
Part #: R-HI-008068-2</t>
  </si>
  <si>
    <t>VHDCI Male-to-Male Cable
VHDCI male connector on both ends
16" in length
Useful for connecting Vmods to VHDCI-equipped boards (Genesys, Atlys, ...)
Part# 250-045P</t>
  </si>
  <si>
    <t xml:space="preserve">
CONN PLUG SATA 22POS R/A SMD
Part #: WM19111-ND, 0877030001</t>
  </si>
  <si>
    <t>300 PCS Mini Jumper
2.54+2.00+1.27mm Pin Header Spacing Shunt
Part #: N/A</t>
  </si>
  <si>
    <t>20pcs 1X40 2.54mm Pin Header Single Row Male 
for DIY DIP PCB Board convert G37
Part #: N/A</t>
  </si>
  <si>
    <t>http://www.ebay.com/</t>
  </si>
  <si>
    <t>http://www.digikey.com/product-detail/en/110-43-648-41-001000/ED90045-ND/947053</t>
  </si>
  <si>
    <t>2 x 40 Pin DIP SIP IC Sockets
2.54+2.9mm
Part #: N/A</t>
  </si>
  <si>
    <t>CONN IC DIP SOCKET 48POS GOLD
Mill-Max Manufacturing Corp.
Part #: ED90045-ND</t>
  </si>
  <si>
    <t>2 layer, FR4, Cu I oz (Auto gerber from PCB-artist)</t>
  </si>
  <si>
    <t>http://www.digikey.com/product-detail/en/800-10-048-10-001000/ED7248-ND/218720</t>
  </si>
  <si>
    <t xml:space="preserve"> 1 ----- 2.54+0.76+4.95mm
SIP HEADER 48 POS STRAIGHT PCB
Part #: N/A</t>
  </si>
  <si>
    <t>http://www.digikey.com/product-detail/en/382811-8/A26228-ND/293121</t>
  </si>
  <si>
    <t xml:space="preserve">10 PCS Mini Jumper
2.54+2.13+1.09mm Pin Header Spacing Shunt
Part #: A26228-ND </t>
  </si>
  <si>
    <t>(edit list)Invoice Subtotal</t>
  </si>
  <si>
    <t>10PCS 2.54mm pitch 2 x 40 Pin 
Male Double Row Pin Header Strip Breakable CG
Part #: N/A</t>
  </si>
  <si>
    <t>http://www.ebay.com/itm/10PCS-2-54mm-pitch-2-x-40-Pin-Male-Double-Row-Pin-Header-Strip-Breakable-CG-/161398554287?pt=LH_DefaultDomain_0&amp;hash=item25941a7eaf</t>
  </si>
  <si>
    <t>Pin-Headers(power selctor)</t>
  </si>
  <si>
    <t>http://www.digikey.com/product-detail/en/435-40-206-00-160000/ED1372-06-ND/4456498</t>
  </si>
  <si>
    <t>CONN HEADER DBL 6POS 
2.54+0.46+3.18
Part #: ED1372-06-ND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</si>
</sst>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General;;"/>
    <numFmt numFmtId="168" formatCode="@\ \ "/>
  </numFmts>
  <fonts count="9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Geneva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4">
    <xf numFmtId="0" fontId="0" fillId="0" borderId="0"/>
    <xf numFmtId="0" fontId="1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167" fontId="2" fillId="0" borderId="0" xfId="0" applyNumberFormat="1" applyFont="1" applyFill="1" applyBorder="1"/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167" fontId="2" fillId="0" borderId="2" xfId="0" applyNumberFormat="1" applyFont="1" applyFill="1" applyBorder="1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165" fontId="2" fillId="0" borderId="4" xfId="0" applyNumberFormat="1" applyFont="1" applyFill="1" applyBorder="1" applyAlignment="1">
      <alignment horizontal="right" vertical="center"/>
    </xf>
    <xf numFmtId="165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8" fontId="3" fillId="2" borderId="1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6" fontId="2" fillId="0" borderId="0" xfId="0" applyNumberFormat="1" applyFont="1" applyFill="1" applyBorder="1" applyAlignment="1" applyProtection="1">
      <alignment horizontal="left"/>
    </xf>
    <xf numFmtId="164" fontId="2" fillId="0" borderId="4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Protection="1">
      <protection locked="0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right" vertical="center"/>
    </xf>
    <xf numFmtId="1" fontId="2" fillId="3" borderId="7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1" fontId="2" fillId="3" borderId="14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right" vertical="center"/>
    </xf>
    <xf numFmtId="0" fontId="0" fillId="3" borderId="11" xfId="0" applyFont="1" applyFill="1" applyBorder="1" applyAlignment="1">
      <alignment horizontal="left" vertical="center"/>
    </xf>
    <xf numFmtId="0" fontId="7" fillId="3" borderId="11" xfId="10" applyFill="1" applyBorder="1" applyAlignment="1">
      <alignment horizontal="left" vertical="center"/>
    </xf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3" borderId="11" xfId="0" applyFont="1" applyFill="1" applyBorder="1" applyAlignment="1">
      <alignment horizontal="left" vertical="center" wrapText="1"/>
    </xf>
    <xf numFmtId="0" fontId="1" fillId="0" borderId="6" xfId="11" applyNumberFormat="1" applyFont="1" applyBorder="1" applyAlignment="1" applyProtection="1">
      <alignment horizontal="left" vertical="center"/>
      <protection locked="0"/>
    </xf>
    <xf numFmtId="0" fontId="2" fillId="0" borderId="0" xfId="11" applyNumberFormat="1" applyFont="1"/>
    <xf numFmtId="0" fontId="2" fillId="0" borderId="1" xfId="11" applyNumberFormat="1" applyFont="1" applyFill="1" applyBorder="1" applyProtection="1">
      <protection locked="0"/>
    </xf>
    <xf numFmtId="0" fontId="2" fillId="2" borderId="1" xfId="11" applyNumberFormat="1" applyFont="1" applyFill="1" applyBorder="1" applyProtection="1">
      <protection locked="0"/>
    </xf>
    <xf numFmtId="0" fontId="2" fillId="0" borderId="1" xfId="11" applyNumberFormat="1" applyFont="1" applyFill="1" applyBorder="1" applyAlignment="1">
      <alignment horizontal="left" indent="1"/>
    </xf>
    <xf numFmtId="0" fontId="2" fillId="0" borderId="1" xfId="11" applyNumberFormat="1" applyFont="1" applyFill="1" applyBorder="1" applyAlignment="1" applyProtection="1">
      <alignment horizontal="left"/>
      <protection locked="0"/>
    </xf>
    <xf numFmtId="0" fontId="2" fillId="0" borderId="0" xfId="11" applyNumberFormat="1" applyFont="1" applyFill="1" applyBorder="1" applyProtection="1">
      <protection locked="0"/>
    </xf>
    <xf numFmtId="0" fontId="2" fillId="2" borderId="0" xfId="11" applyNumberFormat="1" applyFont="1" applyFill="1" applyBorder="1" applyProtection="1">
      <protection locked="0"/>
    </xf>
    <xf numFmtId="0" fontId="2" fillId="0" borderId="0" xfId="11" applyNumberFormat="1" applyFont="1" applyFill="1" applyBorder="1" applyAlignment="1">
      <alignment horizontal="left" indent="1"/>
    </xf>
    <xf numFmtId="0" fontId="2" fillId="0" borderId="0" xfId="11" applyNumberFormat="1" applyFont="1" applyFill="1" applyBorder="1" applyAlignment="1" applyProtection="1">
      <alignment horizontal="left"/>
    </xf>
    <xf numFmtId="0" fontId="0" fillId="0" borderId="0" xfId="11" applyNumberFormat="1" applyFont="1" applyFill="1" applyBorder="1" applyAlignment="1">
      <alignment horizontal="left"/>
    </xf>
    <xf numFmtId="0" fontId="2" fillId="0" borderId="0" xfId="11" applyNumberFormat="1" applyFont="1" applyFill="1" applyBorder="1"/>
    <xf numFmtId="0" fontId="0" fillId="0" borderId="0" xfId="11" applyNumberFormat="1" applyFont="1" applyFill="1" applyBorder="1" applyProtection="1">
      <protection locked="0"/>
    </xf>
    <xf numFmtId="0" fontId="2" fillId="0" borderId="2" xfId="11" applyNumberFormat="1" applyFont="1" applyFill="1" applyBorder="1" applyProtection="1">
      <protection locked="0"/>
    </xf>
    <xf numFmtId="0" fontId="2" fillId="2" borderId="2" xfId="11" applyNumberFormat="1" applyFont="1" applyFill="1" applyBorder="1" applyProtection="1">
      <protection locked="0"/>
    </xf>
    <xf numFmtId="0" fontId="2" fillId="0" borderId="2" xfId="11" applyNumberFormat="1" applyFont="1" applyFill="1" applyBorder="1" applyAlignment="1">
      <alignment horizontal="left" indent="1"/>
    </xf>
    <xf numFmtId="0" fontId="2" fillId="0" borderId="2" xfId="11" applyNumberFormat="1" applyFont="1" applyFill="1" applyBorder="1"/>
    <xf numFmtId="0" fontId="3" fillId="0" borderId="0" xfId="11" applyNumberFormat="1" applyFont="1" applyAlignment="1">
      <alignment horizontal="left" vertical="top" wrapText="1"/>
    </xf>
    <xf numFmtId="0" fontId="6" fillId="2" borderId="8" xfId="11" applyNumberFormat="1" applyFont="1" applyFill="1" applyBorder="1" applyAlignment="1">
      <alignment horizontal="center" vertical="center"/>
    </xf>
    <xf numFmtId="0" fontId="6" fillId="2" borderId="9" xfId="11" applyNumberFormat="1" applyFont="1" applyFill="1" applyBorder="1" applyAlignment="1">
      <alignment horizontal="center" vertical="center"/>
    </xf>
    <xf numFmtId="0" fontId="6" fillId="2" borderId="10" xfId="11" applyNumberFormat="1" applyFont="1" applyFill="1" applyBorder="1" applyAlignment="1">
      <alignment horizontal="center" vertical="center"/>
    </xf>
    <xf numFmtId="0" fontId="2" fillId="0" borderId="0" xfId="11" applyNumberFormat="1" applyFont="1" applyAlignment="1">
      <alignment vertical="center"/>
    </xf>
    <xf numFmtId="0" fontId="2" fillId="3" borderId="11" xfId="11" applyNumberFormat="1" applyFont="1" applyFill="1" applyBorder="1" applyAlignment="1">
      <alignment horizontal="left" vertical="center"/>
    </xf>
    <xf numFmtId="0" fontId="0" fillId="3" borderId="11" xfId="11" applyNumberFormat="1" applyFont="1" applyFill="1" applyBorder="1" applyAlignment="1">
      <alignment horizontal="left" vertical="center"/>
    </xf>
    <xf numFmtId="0" fontId="7" fillId="3" borderId="11" xfId="11" applyNumberFormat="1" applyFont="1" applyFill="1" applyBorder="1" applyAlignment="1">
      <alignment horizontal="left" vertical="center"/>
    </xf>
    <xf numFmtId="0" fontId="2" fillId="3" borderId="7" xfId="11" applyNumberFormat="1" applyFont="1" applyFill="1" applyBorder="1" applyAlignment="1">
      <alignment horizontal="center" vertical="center"/>
    </xf>
    <xf numFmtId="0" fontId="2" fillId="3" borderId="12" xfId="11" applyNumberFormat="1" applyFont="1" applyFill="1" applyBorder="1" applyAlignment="1">
      <alignment horizontal="right" vertical="center"/>
    </xf>
    <xf numFmtId="0" fontId="0" fillId="3" borderId="11" xfId="11" applyNumberFormat="1" applyFont="1" applyFill="1" applyBorder="1" applyAlignment="1">
      <alignment horizontal="left" vertical="center" wrapText="1"/>
    </xf>
    <xf numFmtId="0" fontId="2" fillId="3" borderId="13" xfId="11" applyNumberFormat="1" applyFont="1" applyFill="1" applyBorder="1" applyAlignment="1">
      <alignment horizontal="left" vertical="center"/>
    </xf>
    <xf numFmtId="0" fontId="2" fillId="3" borderId="14" xfId="11" applyNumberFormat="1" applyFont="1" applyFill="1" applyBorder="1" applyAlignment="1">
      <alignment horizontal="center" vertical="center"/>
    </xf>
    <xf numFmtId="0" fontId="2" fillId="3" borderId="15" xfId="11" applyNumberFormat="1" applyFont="1" applyFill="1" applyBorder="1" applyAlignment="1">
      <alignment horizontal="right" vertical="center"/>
    </xf>
    <xf numFmtId="0" fontId="2" fillId="0" borderId="0" xfId="11" applyNumberFormat="1" applyFont="1" applyFill="1" applyBorder="1" applyAlignment="1">
      <alignment horizontal="left" vertical="center"/>
    </xf>
    <xf numFmtId="0" fontId="2" fillId="0" borderId="0" xfId="11" applyNumberFormat="1" applyFont="1" applyFill="1" applyBorder="1" applyAlignment="1">
      <alignment vertical="center"/>
    </xf>
    <xf numFmtId="0" fontId="2" fillId="0" borderId="0" xfId="11" applyNumberFormat="1" applyFont="1" applyFill="1" applyBorder="1" applyAlignment="1">
      <alignment horizontal="right" vertical="center"/>
    </xf>
    <xf numFmtId="0" fontId="2" fillId="0" borderId="4" xfId="11" applyNumberFormat="1" applyFont="1" applyFill="1" applyBorder="1" applyAlignment="1">
      <alignment horizontal="right" vertical="center"/>
    </xf>
    <xf numFmtId="0" fontId="2" fillId="0" borderId="5" xfId="11" applyNumberFormat="1" applyFont="1" applyFill="1" applyBorder="1" applyAlignment="1">
      <alignment horizontal="right" vertical="center"/>
    </xf>
    <xf numFmtId="0" fontId="3" fillId="2" borderId="1" xfId="11" applyNumberFormat="1" applyFont="1" applyFill="1" applyBorder="1" applyAlignment="1">
      <alignment vertical="center"/>
    </xf>
    <xf numFmtId="0" fontId="3" fillId="2" borderId="1" xfId="11" applyNumberFormat="1" applyFont="1" applyFill="1" applyBorder="1" applyAlignment="1">
      <alignment horizontal="right" vertical="center"/>
    </xf>
    <xf numFmtId="0" fontId="3" fillId="2" borderId="3" xfId="11" applyNumberFormat="1" applyFont="1" applyFill="1" applyBorder="1" applyAlignment="1">
      <alignment horizontal="right" vertical="center"/>
    </xf>
    <xf numFmtId="0" fontId="2" fillId="0" borderId="0" xfId="11" applyNumberFormat="1" applyFont="1" applyProtection="1">
      <protection locked="0"/>
    </xf>
    <xf numFmtId="0" fontId="3" fillId="0" borderId="0" xfId="11" applyNumberFormat="1" applyFont="1" applyAlignment="1" applyProtection="1">
      <alignment horizontal="center"/>
      <protection locked="0"/>
    </xf>
    <xf numFmtId="0" fontId="2" fillId="0" borderId="0" xfId="11" applyNumberFormat="1" applyFont="1" applyAlignment="1"/>
    <xf numFmtId="0" fontId="7" fillId="3" borderId="11" xfId="10" applyNumberFormat="1" applyFill="1" applyBorder="1" applyAlignment="1">
      <alignment horizontal="left" vertical="center"/>
    </xf>
    <xf numFmtId="0" fontId="0" fillId="0" borderId="0" xfId="11" applyNumberFormat="1" applyFont="1" applyFill="1" applyBorder="1" applyAlignment="1">
      <alignment horizontal="right"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3" builtinId="9" hidden="1"/>
    <cellStyle name="Heading 1" xfId="1" builtinId="16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/>
    <cellStyle name="Normal" xfId="0" builtinId="0" customBuiltin="1"/>
    <cellStyle name="Percent" xfId="11" builtinId="5"/>
  </cellStyles>
  <dxfs count="2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5:G36" totalsRowShown="0" headerRowDxfId="1" dataDxfId="0" headerRowBorderDxfId="22" tableBorderDxfId="21" totalsRowBorderDxfId="20" headerRowCellStyle="Percent" dataCellStyle="Percent">
  <autoFilter ref="A15:G36"/>
  <sortState ref="A16:G36">
    <sortCondition ref="A15:A36"/>
  </sortState>
  <tableColumns count="7">
    <tableColumn id="6" name="Item" dataDxfId="8" dataCellStyle="Percent"/>
    <tableColumn id="8" name="Description" dataDxfId="7" dataCellStyle="Percent"/>
    <tableColumn id="9" name="company" dataDxfId="6" dataCellStyle="Percent"/>
    <tableColumn id="7" name="Web/contact" dataDxfId="5" dataCellStyle="Percent"/>
    <tableColumn id="2" name="Units" dataDxfId="4" dataCellStyle="Percent"/>
    <tableColumn id="3" name="Cost Per Unit" dataDxfId="3" dataCellStyle="Percent"/>
    <tableColumn id="4" name="Amount" dataDxfId="2" dataCellStyle="Percent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A15:G26" totalsRowShown="0" headerRowDxfId="12" headerRowBorderDxfId="10" tableBorderDxfId="11" totalsRowBorderDxfId="9">
  <autoFilter ref="A15:G26"/>
  <tableColumns count="7">
    <tableColumn id="6" name="Item" dataDxfId="19"/>
    <tableColumn id="8" name="Description" dataDxfId="18"/>
    <tableColumn id="9" name="company" dataDxfId="17"/>
    <tableColumn id="7" name="Web/contact" dataDxfId="16"/>
    <tableColumn id="2" name="Units" dataDxfId="15"/>
    <tableColumn id="3" name="Cost Per Unit" dataDxfId="14"/>
    <tableColumn id="4" name="Amount" dataDxfId="13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800-10-048-10-001000/ED7248-ND/218720" TargetMode="External"/><Relationship Id="rId12" Type="http://schemas.openxmlformats.org/officeDocument/2006/relationships/hyperlink" Target="http://www.digikey.com/product-detail/en/382811-8/A26228-ND/293121" TargetMode="External"/><Relationship Id="rId13" Type="http://schemas.openxmlformats.org/officeDocument/2006/relationships/hyperlink" Target="http://www.ebay.com/itm/10PCS-2-54mm-pitch-2-x-40-Pin-Male-Double-Row-Pin-Header-Strip-Breakable-CG-/161398554287?pt=LH_DefaultDomain_0&amp;hash=item25941a7eaf" TargetMode="External"/><Relationship Id="rId14" Type="http://schemas.openxmlformats.org/officeDocument/2006/relationships/hyperlink" Target="http://www.digikey.com/product-detail/en/435-40-206-00-160000/ED1372-06-ND/4456498" TargetMode="External"/><Relationship Id="rId15" Type="http://schemas.openxmlformats.org/officeDocument/2006/relationships/vmlDrawing" Target="../drawings/vmlDrawing1.vml"/><Relationship Id="rId16" Type="http://schemas.openxmlformats.org/officeDocument/2006/relationships/table" Target="../tables/table1.xml"/><Relationship Id="rId17" Type="http://schemas.openxmlformats.org/officeDocument/2006/relationships/comments" Target="../comments1.xml"/><Relationship Id="rId1" Type="http://schemas.openxmlformats.org/officeDocument/2006/relationships/hyperlink" Target="http://www.ebay.com/itm/like/281216038327?lpid=82&amp;chn=ps" TargetMode="External"/><Relationship Id="rId2" Type="http://schemas.openxmlformats.org/officeDocument/2006/relationships/hyperlink" Target="http://www.ebay.com/itm/TSOP48-TSOP-48-TO-DIP-48-Adapter-Universal-IC-Programmer-Socket-Adapter-/121092850151" TargetMode="External"/><Relationship Id="rId3" Type="http://schemas.openxmlformats.org/officeDocument/2006/relationships/hyperlink" Target="http://www.4pcb.com/pcb-order-policy.html" TargetMode="External"/><Relationship Id="rId4" Type="http://schemas.openxmlformats.org/officeDocument/2006/relationships/hyperlink" Target="http://www.digilentinc.com/Products/Detail.cfm?NavPath=2,393,914&amp;Prod=VHDCI-CONNECTOR" TargetMode="External"/><Relationship Id="rId5" Type="http://schemas.openxmlformats.org/officeDocument/2006/relationships/hyperlink" Target="http://www.ebay.com/itm/2-x-40-Pin-DIP-SIP-IC-Sockets-Adaptor-Solder-Type-FREE-SHIPPING-/260527720833?pt=LH_DefaultDomain_0&amp;hash=item3ca8a98981" TargetMode="External"/><Relationship Id="rId6" Type="http://schemas.openxmlformats.org/officeDocument/2006/relationships/hyperlink" Target="http://www.digikey.com/product-detail/en/0877030001/WM19111-ND/1499168" TargetMode="External"/><Relationship Id="rId7" Type="http://schemas.openxmlformats.org/officeDocument/2006/relationships/hyperlink" Target="http://www.ebay.com/itm/300-PCS-Mini-Jumper-for-2-54-2-00-1-27mm-Pin-Header-Spacing-Shunt-/281473983054?pt=LH_DefaultDomain_0&amp;hash=item418928224e" TargetMode="External"/><Relationship Id="rId8" Type="http://schemas.openxmlformats.org/officeDocument/2006/relationships/hyperlink" Target="https://www.digilentinc.com/" TargetMode="External"/><Relationship Id="rId9" Type="http://schemas.openxmlformats.org/officeDocument/2006/relationships/hyperlink" Target="http://www.ebay.com/" TargetMode="External"/><Relationship Id="rId10" Type="http://schemas.openxmlformats.org/officeDocument/2006/relationships/hyperlink" Target="http://www.digikey.com/product-detail/en/110-43-648-41-001000/ED90045-ND/94705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table" Target="../tables/table2.xml"/><Relationship Id="rId5" Type="http://schemas.openxmlformats.org/officeDocument/2006/relationships/comments" Target="../comments2.xml"/><Relationship Id="rId1" Type="http://schemas.openxmlformats.org/officeDocument/2006/relationships/hyperlink" Target="http://wallbuys.com/Product/SA247IC-Programmer-Socket-AdapterGreen-27314" TargetMode="External"/><Relationship Id="rId2" Type="http://schemas.openxmlformats.org/officeDocument/2006/relationships/hyperlink" Target="https://www.digilentin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7"/>
  <sheetViews>
    <sheetView showGridLines="0" tabSelected="1" workbookViewId="0">
      <selection activeCell="B28" sqref="B28"/>
    </sheetView>
  </sheetViews>
  <sheetFormatPr baseColWidth="10" defaultColWidth="12" defaultRowHeight="15" x14ac:dyDescent="0"/>
  <cols>
    <col min="1" max="1" width="31" style="49" customWidth="1"/>
    <col min="2" max="2" width="46.6640625" style="49" customWidth="1"/>
    <col min="3" max="3" width="15.1640625" style="49" bestFit="1" customWidth="1"/>
    <col min="4" max="4" width="19.1640625" style="49" customWidth="1"/>
    <col min="5" max="5" width="0" style="49" hidden="1" customWidth="1"/>
    <col min="6" max="6" width="12" style="49"/>
    <col min="7" max="7" width="13.33203125" style="49" hidden="1" customWidth="1"/>
    <col min="8" max="16384" width="12" style="49"/>
  </cols>
  <sheetData>
    <row r="1" spans="1:9" ht="42.75" customHeight="1" thickBot="1">
      <c r="A1" s="48" t="s">
        <v>0</v>
      </c>
      <c r="B1" s="48"/>
      <c r="C1" s="48"/>
      <c r="D1" s="48"/>
    </row>
    <row r="2" spans="1:9" ht="16" thickTop="1">
      <c r="A2" s="50" t="s">
        <v>1</v>
      </c>
      <c r="B2" s="51"/>
      <c r="C2" s="52" t="s">
        <v>2</v>
      </c>
      <c r="D2" s="53" t="s">
        <v>36</v>
      </c>
    </row>
    <row r="3" spans="1:9">
      <c r="A3" s="54"/>
      <c r="B3" s="55"/>
      <c r="C3" s="56" t="s">
        <v>3</v>
      </c>
      <c r="D3" s="57" t="s">
        <v>35</v>
      </c>
    </row>
    <row r="4" spans="1:9">
      <c r="A4" s="54"/>
      <c r="B4" s="55"/>
      <c r="C4" s="54"/>
      <c r="D4" s="54"/>
    </row>
    <row r="5" spans="1:9">
      <c r="A5" s="54" t="s">
        <v>29</v>
      </c>
      <c r="B5" s="55"/>
      <c r="C5" s="56" t="s">
        <v>4</v>
      </c>
      <c r="D5" s="58" t="s">
        <v>26</v>
      </c>
    </row>
    <row r="6" spans="1:9">
      <c r="A6" s="54" t="s">
        <v>28</v>
      </c>
      <c r="B6" s="55"/>
      <c r="C6" s="56"/>
      <c r="D6" s="59" t="s">
        <v>27</v>
      </c>
    </row>
    <row r="7" spans="1:9">
      <c r="A7" s="54" t="s">
        <v>37</v>
      </c>
      <c r="B7" s="55"/>
      <c r="C7" s="56" t="s">
        <v>5</v>
      </c>
      <c r="D7" s="59" t="s">
        <v>34</v>
      </c>
    </row>
    <row r="8" spans="1:9">
      <c r="A8" s="54" t="s">
        <v>6</v>
      </c>
      <c r="B8" s="55"/>
      <c r="C8" s="56"/>
      <c r="D8" s="59" t="s">
        <v>33</v>
      </c>
    </row>
    <row r="9" spans="1:9">
      <c r="A9" s="54" t="s">
        <v>7</v>
      </c>
      <c r="B9" s="55"/>
      <c r="C9" s="56" t="s">
        <v>8</v>
      </c>
      <c r="D9" s="59" t="s">
        <v>32</v>
      </c>
    </row>
    <row r="10" spans="1:9">
      <c r="A10" s="60" t="s">
        <v>9</v>
      </c>
      <c r="B10" s="55"/>
      <c r="C10" s="56" t="s">
        <v>10</v>
      </c>
      <c r="D10" s="59" t="s">
        <v>31</v>
      </c>
    </row>
    <row r="11" spans="1:9" ht="16" thickBot="1">
      <c r="A11" s="61" t="s">
        <v>11</v>
      </c>
      <c r="B11" s="62"/>
      <c r="C11" s="63" t="s">
        <v>12</v>
      </c>
      <c r="D11" s="64" t="s">
        <v>30</v>
      </c>
    </row>
    <row r="12" spans="1:9" ht="16" thickTop="1"/>
    <row r="13" spans="1:9">
      <c r="A13" s="65" t="s">
        <v>38</v>
      </c>
    </row>
    <row r="14" spans="1:9" ht="17.25" customHeight="1"/>
    <row r="15" spans="1:9" s="69" customFormat="1" ht="20" customHeight="1">
      <c r="A15" s="66" t="s">
        <v>39</v>
      </c>
      <c r="B15" s="66" t="s">
        <v>13</v>
      </c>
      <c r="C15" s="66" t="s">
        <v>52</v>
      </c>
      <c r="D15" s="66" t="s">
        <v>51</v>
      </c>
      <c r="E15" s="67" t="s">
        <v>14</v>
      </c>
      <c r="F15" s="67" t="s">
        <v>15</v>
      </c>
      <c r="G15" s="68" t="s">
        <v>16</v>
      </c>
    </row>
    <row r="16" spans="1:9" s="69" customFormat="1" ht="20" customHeight="1">
      <c r="A16" s="71" t="s">
        <v>46</v>
      </c>
      <c r="B16" s="70"/>
      <c r="C16" s="71" t="s">
        <v>54</v>
      </c>
      <c r="D16" s="72" t="s">
        <v>50</v>
      </c>
      <c r="E16" s="73">
        <v>1</v>
      </c>
      <c r="F16" s="73">
        <v>20.59</v>
      </c>
      <c r="G16" s="74">
        <f>F16*E16</f>
        <v>20.59</v>
      </c>
    </row>
    <row r="17" spans="1:7" s="69" customFormat="1" ht="20" customHeight="1">
      <c r="A17" s="71" t="s">
        <v>45</v>
      </c>
      <c r="B17" s="70"/>
      <c r="C17" s="71" t="s">
        <v>54</v>
      </c>
      <c r="D17" s="72" t="s">
        <v>60</v>
      </c>
      <c r="E17" s="73">
        <v>1</v>
      </c>
      <c r="F17" s="73">
        <v>48.99</v>
      </c>
      <c r="G17" s="74">
        <f>F17*E17</f>
        <v>48.99</v>
      </c>
    </row>
    <row r="18" spans="1:7" s="69" customFormat="1" ht="20" customHeight="1">
      <c r="A18" s="70" t="s">
        <v>40</v>
      </c>
      <c r="B18" s="71" t="s">
        <v>77</v>
      </c>
      <c r="C18" s="71" t="s">
        <v>53</v>
      </c>
      <c r="D18" s="72" t="s">
        <v>48</v>
      </c>
      <c r="E18" s="73">
        <v>1</v>
      </c>
      <c r="F18" s="73">
        <v>33</v>
      </c>
      <c r="G18" s="74">
        <f>F18*E18</f>
        <v>33</v>
      </c>
    </row>
    <row r="19" spans="1:7" s="69" customFormat="1" ht="45">
      <c r="A19" s="71" t="s">
        <v>49</v>
      </c>
      <c r="B19" s="75" t="s">
        <v>76</v>
      </c>
      <c r="C19" s="71" t="s">
        <v>59</v>
      </c>
      <c r="D19" s="90" t="s">
        <v>74</v>
      </c>
      <c r="E19" s="73">
        <v>1</v>
      </c>
      <c r="F19" s="73">
        <v>4.45</v>
      </c>
      <c r="G19" s="74">
        <f>F19*E19</f>
        <v>4.45</v>
      </c>
    </row>
    <row r="20" spans="1:7" s="69" customFormat="1" ht="45">
      <c r="A20" s="71" t="s">
        <v>49</v>
      </c>
      <c r="B20" s="75" t="s">
        <v>75</v>
      </c>
      <c r="C20" s="70" t="s">
        <v>54</v>
      </c>
      <c r="D20" s="72" t="s">
        <v>55</v>
      </c>
      <c r="E20" s="73">
        <v>1</v>
      </c>
      <c r="F20" s="73">
        <v>3.68</v>
      </c>
      <c r="G20" s="74">
        <f>F20*E20</f>
        <v>3.68</v>
      </c>
    </row>
    <row r="21" spans="1:7" s="69" customFormat="1" ht="45">
      <c r="A21" s="71" t="s">
        <v>47</v>
      </c>
      <c r="B21" s="75" t="s">
        <v>81</v>
      </c>
      <c r="C21" s="71" t="s">
        <v>59</v>
      </c>
      <c r="D21" s="90" t="s">
        <v>80</v>
      </c>
      <c r="E21" s="73">
        <v>1</v>
      </c>
      <c r="F21" s="73">
        <v>0.84</v>
      </c>
      <c r="G21" s="74">
        <f>F21*E21</f>
        <v>0.84</v>
      </c>
    </row>
    <row r="22" spans="1:7" s="69" customFormat="1" ht="45">
      <c r="A22" s="71" t="s">
        <v>47</v>
      </c>
      <c r="B22" s="75" t="s">
        <v>71</v>
      </c>
      <c r="C22" s="70" t="s">
        <v>54</v>
      </c>
      <c r="D22" s="72" t="s">
        <v>56</v>
      </c>
      <c r="E22" s="73">
        <v>1</v>
      </c>
      <c r="F22" s="73">
        <v>4.99</v>
      </c>
      <c r="G22" s="74">
        <f>F22*E22</f>
        <v>4.99</v>
      </c>
    </row>
    <row r="23" spans="1:7" s="69" customFormat="1" ht="45">
      <c r="A23" s="71" t="s">
        <v>44</v>
      </c>
      <c r="B23" s="75" t="s">
        <v>79</v>
      </c>
      <c r="C23" s="71" t="s">
        <v>59</v>
      </c>
      <c r="D23" s="90" t="s">
        <v>78</v>
      </c>
      <c r="E23" s="73">
        <v>1</v>
      </c>
      <c r="F23" s="73">
        <v>8.1300000000000008</v>
      </c>
      <c r="G23" s="74">
        <f>F23*E23</f>
        <v>8.1300000000000008</v>
      </c>
    </row>
    <row r="24" spans="1:7" s="69" customFormat="1" ht="45">
      <c r="A24" s="71" t="s">
        <v>44</v>
      </c>
      <c r="B24" s="75" t="s">
        <v>72</v>
      </c>
      <c r="C24" s="71" t="s">
        <v>54</v>
      </c>
      <c r="D24" s="72" t="s">
        <v>73</v>
      </c>
      <c r="E24" s="73">
        <v>1</v>
      </c>
      <c r="F24" s="73">
        <v>1.29</v>
      </c>
      <c r="G24" s="74">
        <f>F24*E24</f>
        <v>1.29</v>
      </c>
    </row>
    <row r="25" spans="1:7" s="69" customFormat="1" ht="45">
      <c r="A25" s="71" t="s">
        <v>41</v>
      </c>
      <c r="B25" s="75" t="s">
        <v>70</v>
      </c>
      <c r="C25" s="71" t="s">
        <v>59</v>
      </c>
      <c r="D25" s="72" t="s">
        <v>57</v>
      </c>
      <c r="E25" s="73">
        <v>1</v>
      </c>
      <c r="F25" s="73">
        <v>3.06</v>
      </c>
      <c r="G25" s="74">
        <f>F25*E25</f>
        <v>3.06</v>
      </c>
    </row>
    <row r="26" spans="1:7" s="69" customFormat="1" ht="45">
      <c r="A26" s="71" t="s">
        <v>43</v>
      </c>
      <c r="B26" s="75" t="s">
        <v>69</v>
      </c>
      <c r="C26" s="71" t="s">
        <v>58</v>
      </c>
      <c r="D26" s="72" t="s">
        <v>67</v>
      </c>
      <c r="E26" s="73">
        <v>1</v>
      </c>
      <c r="F26" s="73">
        <v>24.99</v>
      </c>
      <c r="G26" s="74">
        <f>F26*E26</f>
        <v>24.99</v>
      </c>
    </row>
    <row r="27" spans="1:7" s="69" customFormat="1" ht="45">
      <c r="A27" s="71" t="s">
        <v>42</v>
      </c>
      <c r="B27" s="75" t="s">
        <v>68</v>
      </c>
      <c r="C27" s="71" t="s">
        <v>58</v>
      </c>
      <c r="D27" s="72" t="s">
        <v>66</v>
      </c>
      <c r="E27" s="73">
        <v>1</v>
      </c>
      <c r="F27" s="73">
        <v>9.49</v>
      </c>
      <c r="G27" s="74">
        <f>F27*E27</f>
        <v>9.49</v>
      </c>
    </row>
    <row r="28" spans="1:7" s="69" customFormat="1" ht="45">
      <c r="A28" s="71" t="s">
        <v>85</v>
      </c>
      <c r="B28" s="75" t="s">
        <v>87</v>
      </c>
      <c r="C28" s="71" t="s">
        <v>59</v>
      </c>
      <c r="D28" s="90" t="s">
        <v>86</v>
      </c>
      <c r="E28" s="73">
        <v>1</v>
      </c>
      <c r="F28" s="73">
        <v>2.83</v>
      </c>
      <c r="G28" s="74">
        <f>F28*E28</f>
        <v>2.83</v>
      </c>
    </row>
    <row r="29" spans="1:7" s="69" customFormat="1" ht="45">
      <c r="A29" s="71" t="s">
        <v>85</v>
      </c>
      <c r="B29" s="75" t="s">
        <v>83</v>
      </c>
      <c r="C29" s="70" t="s">
        <v>54</v>
      </c>
      <c r="D29" s="90" t="s">
        <v>84</v>
      </c>
      <c r="E29" s="73">
        <v>1</v>
      </c>
      <c r="F29" s="73">
        <v>1.49</v>
      </c>
      <c r="G29" s="74">
        <f>F29*E29</f>
        <v>1.49</v>
      </c>
    </row>
    <row r="30" spans="1:7" s="69" customFormat="1" ht="20" customHeight="1">
      <c r="A30" s="70"/>
      <c r="B30" s="70"/>
      <c r="C30" s="70"/>
      <c r="D30" s="70"/>
      <c r="E30" s="73" t="s">
        <v>38</v>
      </c>
      <c r="F30" s="73" t="s">
        <v>38</v>
      </c>
      <c r="G30" s="74"/>
    </row>
    <row r="31" spans="1:7" s="69" customFormat="1" ht="20" customHeight="1">
      <c r="A31" s="70"/>
      <c r="B31" s="70"/>
      <c r="C31" s="70"/>
      <c r="D31" s="70"/>
      <c r="E31" s="73" t="s">
        <v>38</v>
      </c>
      <c r="F31" s="73" t="s">
        <v>38</v>
      </c>
      <c r="G31" s="74"/>
    </row>
    <row r="32" spans="1:7" s="69" customFormat="1" ht="20" customHeight="1">
      <c r="A32" s="70"/>
      <c r="B32" s="70"/>
      <c r="C32" s="70"/>
      <c r="D32" s="70"/>
      <c r="E32" s="73"/>
      <c r="F32" s="73" t="s">
        <v>38</v>
      </c>
      <c r="G32" s="74"/>
    </row>
    <row r="33" spans="1:7" s="69" customFormat="1" ht="20" customHeight="1">
      <c r="A33" s="70"/>
      <c r="B33" s="70"/>
      <c r="C33" s="70"/>
      <c r="D33" s="70"/>
      <c r="E33" s="73" t="s">
        <v>38</v>
      </c>
      <c r="F33" s="73" t="s">
        <v>38</v>
      </c>
      <c r="G33" s="74"/>
    </row>
    <row r="34" spans="1:7" s="69" customFormat="1" ht="20" customHeight="1">
      <c r="A34" s="70"/>
      <c r="B34" s="70"/>
      <c r="C34" s="70"/>
      <c r="D34" s="70"/>
      <c r="E34" s="73" t="s">
        <v>38</v>
      </c>
      <c r="F34" s="73" t="s">
        <v>38</v>
      </c>
      <c r="G34" s="74"/>
    </row>
    <row r="35" spans="1:7" s="69" customFormat="1" ht="20" customHeight="1">
      <c r="A35" s="70"/>
      <c r="B35" s="70"/>
      <c r="C35" s="70"/>
      <c r="D35" s="70"/>
      <c r="E35" s="73" t="s">
        <v>38</v>
      </c>
      <c r="F35" s="73" t="s">
        <v>38</v>
      </c>
      <c r="G35" s="74"/>
    </row>
    <row r="36" spans="1:7" s="69" customFormat="1" ht="20" customHeight="1">
      <c r="A36" s="76"/>
      <c r="B36" s="76"/>
      <c r="C36" s="76"/>
      <c r="D36" s="76"/>
      <c r="E36" s="77" t="s">
        <v>38</v>
      </c>
      <c r="F36" s="77" t="s">
        <v>38</v>
      </c>
      <c r="G36" s="78"/>
    </row>
    <row r="37" spans="1:7" s="69" customFormat="1" ht="20" customHeight="1">
      <c r="A37" s="79"/>
      <c r="B37" s="80"/>
      <c r="C37" s="91" t="s">
        <v>82</v>
      </c>
      <c r="D37" s="82">
        <f>SUM(G16:G36)</f>
        <v>167.82000000000005</v>
      </c>
    </row>
    <row r="38" spans="1:7" s="69" customFormat="1" ht="20" customHeight="1">
      <c r="A38" s="79"/>
      <c r="B38" s="80"/>
      <c r="C38" s="81" t="s">
        <v>18</v>
      </c>
      <c r="D38" s="82">
        <v>0</v>
      </c>
    </row>
    <row r="39" spans="1:7" s="69" customFormat="1" ht="20" customHeight="1">
      <c r="A39" s="79"/>
      <c r="B39" s="80"/>
      <c r="C39" s="81" t="s">
        <v>19</v>
      </c>
      <c r="D39" s="82">
        <f>D37*D38</f>
        <v>0</v>
      </c>
    </row>
    <row r="40" spans="1:7" s="69" customFormat="1" ht="20" customHeight="1">
      <c r="A40" s="79"/>
      <c r="B40" s="80"/>
      <c r="C40" s="81" t="s">
        <v>20</v>
      </c>
      <c r="D40" s="82"/>
    </row>
    <row r="41" spans="1:7" s="69" customFormat="1" ht="20" customHeight="1" thickBot="1">
      <c r="A41" s="79"/>
      <c r="B41" s="80"/>
      <c r="C41" s="81" t="s">
        <v>21</v>
      </c>
      <c r="D41" s="83"/>
    </row>
    <row r="42" spans="1:7" ht="16" thickTop="1">
      <c r="A42" s="84"/>
      <c r="B42" s="84"/>
      <c r="C42" s="85" t="s">
        <v>22</v>
      </c>
      <c r="D42" s="86">
        <f>(SUM(D37,D39,D40))-D41</f>
        <v>167.82000000000005</v>
      </c>
      <c r="E42" s="69"/>
      <c r="F42" s="69"/>
      <c r="G42" s="69"/>
    </row>
    <row r="44" spans="1:7">
      <c r="A44" s="87" t="s">
        <v>23</v>
      </c>
      <c r="B44" s="87"/>
      <c r="C44" s="87"/>
      <c r="D44" s="87"/>
    </row>
    <row r="45" spans="1:7">
      <c r="A45" s="87" t="s">
        <v>24</v>
      </c>
      <c r="B45" s="87"/>
      <c r="C45" s="87"/>
      <c r="D45" s="87"/>
    </row>
    <row r="46" spans="1:7" s="89" customFormat="1">
      <c r="A46" s="87"/>
      <c r="B46" s="87"/>
      <c r="C46" s="87"/>
      <c r="D46" s="87"/>
      <c r="E46" s="49"/>
      <c r="F46" s="49"/>
      <c r="G46" s="49"/>
    </row>
    <row r="47" spans="1:7">
      <c r="A47" s="88" t="s">
        <v>25</v>
      </c>
      <c r="B47" s="88"/>
      <c r="C47" s="88"/>
      <c r="D47" s="88"/>
      <c r="E47" s="89"/>
      <c r="F47" s="89"/>
      <c r="G47" s="89"/>
    </row>
  </sheetData>
  <sheetProtection formatCells="0" formatColumns="0" formatRows="0" insertHyperlinks="0" selectLockedCells="1" sort="0" autoFilter="0"/>
  <mergeCells count="2">
    <mergeCell ref="A1:D1"/>
    <mergeCell ref="A47:D47"/>
  </mergeCells>
  <phoneticPr fontId="5" type="noConversion"/>
  <hyperlinks>
    <hyperlink ref="D17" r:id="rId1"/>
    <hyperlink ref="D16" r:id="rId2"/>
    <hyperlink ref="D18" r:id="rId3"/>
    <hyperlink ref="D27" r:id="rId4"/>
    <hyperlink ref="D20" r:id="rId5"/>
    <hyperlink ref="D25" r:id="rId6"/>
    <hyperlink ref="D22" r:id="rId7"/>
    <hyperlink ref="D26" r:id="rId8" display="https://www.digilentinc.com/"/>
    <hyperlink ref="D24" r:id="rId9"/>
    <hyperlink ref="D19" r:id="rId10"/>
    <hyperlink ref="D23" r:id="rId11"/>
    <hyperlink ref="D21" r:id="rId12"/>
    <hyperlink ref="D29" r:id="rId13"/>
    <hyperlink ref="D28" r:id="rId14"/>
  </hyperlinks>
  <printOptions horizontalCentered="1"/>
  <pageMargins left="0.5" right="0.5" top="0.5" bottom="0.5" header="0.5" footer="0.5"/>
  <pageSetup orientation="portrait" horizontalDpi="4294967292" verticalDpi="4294967292"/>
  <headerFooter alignWithMargins="0"/>
  <ignoredErrors>
    <ignoredError sqref="D42" emptyCellReference="1"/>
  </ignoredErrors>
  <legacyDrawing r:id="rId15"/>
  <tableParts count="1">
    <tablePart r:id="rId16"/>
  </tableParts>
  <extLst>
    <ext xmlns:mx="http://schemas.microsoft.com/office/mac/excel/2008/main" uri="{64002731-A6B0-56B0-2670-7721B7C09600}">
      <mx:PLV Mode="0" OnePage="0" WScale="86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opLeftCell="A11" workbookViewId="0">
      <selection activeCell="F30" sqref="F30"/>
    </sheetView>
  </sheetViews>
  <sheetFormatPr baseColWidth="10" defaultColWidth="8.83203125" defaultRowHeight="15" x14ac:dyDescent="0"/>
  <cols>
    <col min="1" max="1" width="33" style="5" customWidth="1"/>
    <col min="2" max="2" width="38.83203125" style="5" customWidth="1"/>
    <col min="3" max="3" width="8.6640625" style="5" customWidth="1"/>
    <col min="4" max="4" width="23" style="5" customWidth="1"/>
    <col min="5" max="5" width="13.33203125" style="5" bestFit="1" customWidth="1"/>
    <col min="6" max="6" width="17.5" style="5" bestFit="1" customWidth="1"/>
    <col min="7" max="7" width="13.33203125" style="5" bestFit="1" customWidth="1"/>
    <col min="8" max="16384" width="8.83203125" style="5"/>
  </cols>
  <sheetData>
    <row r="1" spans="1:9" ht="42.75" customHeight="1" thickBot="1">
      <c r="A1" s="45" t="s">
        <v>0</v>
      </c>
      <c r="B1" s="45"/>
      <c r="C1" s="45"/>
      <c r="D1" s="45"/>
    </row>
    <row r="2" spans="1:9" ht="16" thickTop="1">
      <c r="A2" s="1" t="s">
        <v>1</v>
      </c>
      <c r="B2" s="2"/>
      <c r="C2" s="3" t="s">
        <v>2</v>
      </c>
      <c r="D2" s="4" t="s">
        <v>36</v>
      </c>
    </row>
    <row r="3" spans="1:9">
      <c r="A3" s="6"/>
      <c r="B3" s="7"/>
      <c r="C3" s="8" t="s">
        <v>3</v>
      </c>
      <c r="D3" s="27" t="s">
        <v>35</v>
      </c>
    </row>
    <row r="4" spans="1:9">
      <c r="A4" s="6"/>
      <c r="B4" s="7"/>
      <c r="C4" s="6"/>
      <c r="D4" s="6"/>
    </row>
    <row r="5" spans="1:9">
      <c r="A5" s="6" t="s">
        <v>29</v>
      </c>
      <c r="B5" s="7"/>
      <c r="C5" s="8" t="s">
        <v>4</v>
      </c>
      <c r="D5" s="29" t="s">
        <v>26</v>
      </c>
    </row>
    <row r="6" spans="1:9">
      <c r="A6" s="6" t="s">
        <v>28</v>
      </c>
      <c r="B6" s="7"/>
      <c r="C6" s="8"/>
      <c r="D6" s="9" t="s">
        <v>27</v>
      </c>
    </row>
    <row r="7" spans="1:9">
      <c r="A7" s="6" t="s">
        <v>37</v>
      </c>
      <c r="B7" s="7"/>
      <c r="C7" s="8" t="s">
        <v>5</v>
      </c>
      <c r="D7" s="9" t="s">
        <v>34</v>
      </c>
    </row>
    <row r="8" spans="1:9">
      <c r="A8" s="6" t="s">
        <v>6</v>
      </c>
      <c r="B8" s="7"/>
      <c r="C8" s="8"/>
      <c r="D8" s="9" t="s">
        <v>33</v>
      </c>
    </row>
    <row r="9" spans="1:9">
      <c r="A9" s="6" t="s">
        <v>7</v>
      </c>
      <c r="B9" s="7"/>
      <c r="C9" s="8" t="s">
        <v>8</v>
      </c>
      <c r="D9" s="9" t="s">
        <v>32</v>
      </c>
    </row>
    <row r="10" spans="1:9">
      <c r="A10" s="30" t="s">
        <v>9</v>
      </c>
      <c r="B10" s="7"/>
      <c r="C10" s="8" t="s">
        <v>10</v>
      </c>
      <c r="D10" s="9" t="s">
        <v>31</v>
      </c>
    </row>
    <row r="11" spans="1:9" ht="16" thickBot="1">
      <c r="A11" s="10" t="s">
        <v>11</v>
      </c>
      <c r="B11" s="11"/>
      <c r="C11" s="12" t="s">
        <v>12</v>
      </c>
      <c r="D11" s="13" t="s">
        <v>30</v>
      </c>
    </row>
    <row r="12" spans="1:9" ht="16" thickTop="1"/>
    <row r="13" spans="1:9">
      <c r="A13" s="14" t="s">
        <v>38</v>
      </c>
    </row>
    <row r="14" spans="1:9" ht="17.25" customHeight="1"/>
    <row r="15" spans="1:9" s="15" customFormat="1" ht="20" customHeight="1">
      <c r="A15" s="31" t="s">
        <v>39</v>
      </c>
      <c r="B15" s="31" t="s">
        <v>13</v>
      </c>
      <c r="C15" s="31" t="s">
        <v>52</v>
      </c>
      <c r="D15" s="31" t="s">
        <v>51</v>
      </c>
      <c r="E15" s="32" t="s">
        <v>14</v>
      </c>
      <c r="F15" s="32" t="s">
        <v>15</v>
      </c>
      <c r="G15" s="33" t="s">
        <v>16</v>
      </c>
    </row>
    <row r="16" spans="1:9" s="15" customFormat="1">
      <c r="A16" s="43" t="s">
        <v>46</v>
      </c>
      <c r="B16" s="43" t="s">
        <v>65</v>
      </c>
      <c r="C16" s="43" t="s">
        <v>62</v>
      </c>
      <c r="D16" s="44" t="s">
        <v>61</v>
      </c>
      <c r="E16" s="37">
        <v>4</v>
      </c>
      <c r="F16" s="35">
        <v>9.7799999999999994</v>
      </c>
      <c r="G16" s="36">
        <f t="shared" ref="G16:G17" si="0">F16*E16</f>
        <v>39.119999999999997</v>
      </c>
    </row>
    <row r="17" spans="1:7" s="15" customFormat="1" ht="105">
      <c r="A17" s="43" t="s">
        <v>43</v>
      </c>
      <c r="B17" s="47" t="s">
        <v>63</v>
      </c>
      <c r="C17" s="43" t="s">
        <v>58</v>
      </c>
      <c r="D17" s="44" t="s">
        <v>64</v>
      </c>
      <c r="E17" s="37">
        <v>1</v>
      </c>
      <c r="F17" s="35">
        <v>24.99</v>
      </c>
      <c r="G17" s="36">
        <f t="shared" si="0"/>
        <v>24.99</v>
      </c>
    </row>
    <row r="18" spans="1:7" s="15" customFormat="1" ht="20" customHeight="1">
      <c r="A18" s="34"/>
      <c r="B18" s="34"/>
      <c r="C18" s="34"/>
      <c r="D18" s="34"/>
      <c r="E18" s="37"/>
      <c r="F18" s="35"/>
      <c r="G18" s="36"/>
    </row>
    <row r="19" spans="1:7" s="15" customFormat="1" ht="20" customHeight="1">
      <c r="A19" s="34"/>
      <c r="B19" s="34"/>
      <c r="C19" s="34"/>
      <c r="D19" s="34"/>
      <c r="E19" s="37"/>
      <c r="F19" s="35"/>
      <c r="G19" s="36"/>
    </row>
    <row r="20" spans="1:7" s="15" customFormat="1" ht="20" customHeight="1">
      <c r="A20" s="34"/>
      <c r="B20" s="34"/>
      <c r="C20" s="34"/>
      <c r="D20" s="34"/>
      <c r="E20" s="37" t="s">
        <v>38</v>
      </c>
      <c r="F20" s="38" t="s">
        <v>38</v>
      </c>
      <c r="G20" s="36"/>
    </row>
    <row r="21" spans="1:7" s="15" customFormat="1" ht="20" customHeight="1">
      <c r="A21" s="34"/>
      <c r="B21" s="34"/>
      <c r="C21" s="34"/>
      <c r="D21" s="34"/>
      <c r="E21" s="37" t="s">
        <v>38</v>
      </c>
      <c r="F21" s="38" t="s">
        <v>38</v>
      </c>
      <c r="G21" s="36"/>
    </row>
    <row r="22" spans="1:7" s="15" customFormat="1" ht="20" customHeight="1">
      <c r="A22" s="34"/>
      <c r="B22" s="34"/>
      <c r="C22" s="34"/>
      <c r="D22" s="34"/>
      <c r="E22" s="37"/>
      <c r="F22" s="38" t="s">
        <v>38</v>
      </c>
      <c r="G22" s="36"/>
    </row>
    <row r="23" spans="1:7" s="15" customFormat="1" ht="20" customHeight="1">
      <c r="A23" s="34"/>
      <c r="B23" s="34"/>
      <c r="C23" s="34"/>
      <c r="D23" s="34"/>
      <c r="E23" s="37" t="s">
        <v>38</v>
      </c>
      <c r="F23" s="38" t="s">
        <v>38</v>
      </c>
      <c r="G23" s="36"/>
    </row>
    <row r="24" spans="1:7" s="15" customFormat="1" ht="20" customHeight="1">
      <c r="A24" s="34"/>
      <c r="B24" s="34"/>
      <c r="C24" s="34"/>
      <c r="D24" s="34"/>
      <c r="E24" s="37" t="s">
        <v>38</v>
      </c>
      <c r="F24" s="38" t="s">
        <v>38</v>
      </c>
      <c r="G24" s="36"/>
    </row>
    <row r="25" spans="1:7" s="15" customFormat="1" ht="20" customHeight="1">
      <c r="A25" s="34"/>
      <c r="B25" s="34"/>
      <c r="C25" s="34"/>
      <c r="D25" s="34"/>
      <c r="E25" s="37" t="s">
        <v>38</v>
      </c>
      <c r="F25" s="38" t="s">
        <v>38</v>
      </c>
      <c r="G25" s="36"/>
    </row>
    <row r="26" spans="1:7" s="15" customFormat="1" ht="20" customHeight="1">
      <c r="A26" s="39"/>
      <c r="B26" s="39"/>
      <c r="C26" s="39"/>
      <c r="D26" s="39"/>
      <c r="E26" s="40" t="s">
        <v>38</v>
      </c>
      <c r="F26" s="41" t="s">
        <v>38</v>
      </c>
      <c r="G26" s="42"/>
    </row>
    <row r="27" spans="1:7" s="15" customFormat="1" ht="20" customHeight="1">
      <c r="A27" s="16"/>
      <c r="B27" s="17"/>
      <c r="C27" s="18" t="s">
        <v>17</v>
      </c>
      <c r="D27" s="28">
        <f>SUM(G16:G26)</f>
        <v>64.11</v>
      </c>
    </row>
    <row r="28" spans="1:7" s="15" customFormat="1" ht="20" customHeight="1">
      <c r="A28" s="16"/>
      <c r="B28" s="17"/>
      <c r="C28" s="18" t="s">
        <v>18</v>
      </c>
      <c r="D28" s="19">
        <v>0</v>
      </c>
    </row>
    <row r="29" spans="1:7" s="15" customFormat="1" ht="20" customHeight="1">
      <c r="A29" s="16"/>
      <c r="B29" s="17"/>
      <c r="C29" s="18" t="s">
        <v>19</v>
      </c>
      <c r="D29" s="20">
        <f>D27*D28</f>
        <v>0</v>
      </c>
    </row>
    <row r="30" spans="1:7" s="15" customFormat="1" ht="20" customHeight="1">
      <c r="A30" s="16"/>
      <c r="B30" s="17"/>
      <c r="C30" s="18" t="s">
        <v>20</v>
      </c>
      <c r="D30" s="20"/>
    </row>
    <row r="31" spans="1:7" s="15" customFormat="1" ht="20" customHeight="1" thickBot="1">
      <c r="A31" s="16"/>
      <c r="B31" s="17"/>
      <c r="C31" s="18" t="s">
        <v>21</v>
      </c>
      <c r="D31" s="21"/>
    </row>
    <row r="32" spans="1:7" s="15" customFormat="1" ht="20" customHeight="1" thickTop="1">
      <c r="A32" s="22"/>
      <c r="B32" s="22"/>
      <c r="C32" s="23" t="s">
        <v>22</v>
      </c>
      <c r="D32" s="24">
        <f>(SUM(D27,D29,D30))-D31</f>
        <v>64.11</v>
      </c>
    </row>
    <row r="34" spans="1:4">
      <c r="A34" s="25" t="s">
        <v>23</v>
      </c>
      <c r="B34" s="25"/>
      <c r="C34" s="25"/>
      <c r="D34" s="25"/>
    </row>
    <row r="35" spans="1:4">
      <c r="A35" s="25" t="s">
        <v>24</v>
      </c>
      <c r="B35" s="25"/>
      <c r="C35" s="25"/>
      <c r="D35" s="25"/>
    </row>
    <row r="36" spans="1:4">
      <c r="A36" s="25"/>
      <c r="B36" s="25"/>
      <c r="C36" s="25"/>
      <c r="D36" s="25"/>
    </row>
    <row r="37" spans="1:4" s="26" customFormat="1">
      <c r="A37" s="46" t="s">
        <v>25</v>
      </c>
      <c r="B37" s="46"/>
      <c r="C37" s="46"/>
      <c r="D37" s="46"/>
    </row>
  </sheetData>
  <mergeCells count="2">
    <mergeCell ref="A1:D1"/>
    <mergeCell ref="A37:D37"/>
  </mergeCells>
  <hyperlinks>
    <hyperlink ref="D16" r:id="rId1"/>
    <hyperlink ref="D17" r:id="rId2"/>
  </hyperlinks>
  <pageMargins left="0.75" right="0.75" top="1" bottom="1" header="0.5" footer="0.5"/>
  <pageSetup orientation="portrait" horizontalDpi="4294967292" verticalDpi="4294967292"/>
  <legacy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compo_info</vt:lpstr>
      <vt:lpstr>PCB_req_may_17</vt:lpstr>
      <vt:lpstr>Better_compo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Lubaba Nahar</cp:lastModifiedBy>
  <cp:lastPrinted>2010-05-14T02:54:08Z</cp:lastPrinted>
  <dcterms:created xsi:type="dcterms:W3CDTF">2010-04-08T23:43:53Z</dcterms:created>
  <dcterms:modified xsi:type="dcterms:W3CDTF">2015-05-19T18:10:12Z</dcterms:modified>
  <cp:category/>
</cp:coreProperties>
</file>