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ukeStrange\Code\jrf-insight\resources\"/>
    </mc:Choice>
  </mc:AlternateContent>
  <xr:revisionPtr revIDLastSave="0" documentId="8_{2AB69BFD-B16A-4AB9-8CCA-C29237CD6196}" xr6:coauthVersionLast="47" xr6:coauthVersionMax="47" xr10:uidLastSave="{00000000-0000-0000-0000-000000000000}"/>
  <bookViews>
    <workbookView xWindow="2772" yWindow="2400" windowWidth="17280" windowHeight="8880" activeTab="2" xr2:uid="{00000000-000D-0000-FFFF-FFFF00000000}"/>
  </bookViews>
  <sheets>
    <sheet name="PIVOT" sheetId="15" r:id="rId1"/>
    <sheet name="UK Need Data" sheetId="13" r:id="rId2"/>
    <sheet name="UK Metadata" sheetId="14" r:id="rId3"/>
    <sheet name="Charts" sheetId="5" state="hidden" r:id="rId4"/>
  </sheets>
  <definedNames>
    <definedName name="_xlnm._FilterDatabase" localSheetId="2" hidden="1">'UK Metadata'!$A$1:$J$77</definedName>
    <definedName name="_xlnm._FilterDatabase" localSheetId="1" hidden="1">'UK Need Data'!$A$1:$HB$383</definedName>
  </definedNames>
  <calcPr calcId="191028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V378" i="13" l="1" a="1"/>
  <c r="FV378" i="13" s="1"/>
  <c r="FL378" i="13" a="1"/>
  <c r="FL378" i="13" s="1"/>
  <c r="EO378" i="13" a="1"/>
  <c r="EO378" i="13" s="1"/>
  <c r="FV346" i="13" a="1"/>
  <c r="FV346" i="13" s="1"/>
  <c r="FL346" i="13" a="1"/>
  <c r="FL346" i="13" s="1"/>
  <c r="EO346" i="13" a="1"/>
  <c r="EO346" i="13" s="1"/>
  <c r="FV340" i="13" a="1"/>
  <c r="FV340" i="13" s="1"/>
  <c r="EO340" i="13" a="1"/>
  <c r="EO340" i="13" s="1"/>
  <c r="FV325" i="13" a="1"/>
  <c r="FV325" i="13" s="1"/>
  <c r="FL325" i="13" a="1"/>
  <c r="FL325" i="13" s="1"/>
  <c r="EO325" i="13" a="1"/>
  <c r="EO325" i="13" s="1"/>
  <c r="FV260" i="13" a="1"/>
  <c r="FV260" i="13" s="1"/>
  <c r="FL260" i="13" a="1"/>
  <c r="FL260" i="13" s="1"/>
  <c r="EO260" i="13" a="1"/>
  <c r="EO260" i="13" s="1"/>
  <c r="FV252" i="13" a="1"/>
  <c r="FV252" i="13" s="1"/>
  <c r="FL252" i="13" a="1"/>
  <c r="FL252" i="13" s="1"/>
  <c r="EO252" i="13" a="1"/>
  <c r="EO252" i="13" s="1"/>
  <c r="FV246" i="13" a="1"/>
  <c r="FV246" i="13" s="1"/>
  <c r="FL246" i="13" a="1"/>
  <c r="FL246" i="13" s="1"/>
  <c r="EO246" i="13" a="1"/>
  <c r="EO246" i="13" s="1"/>
  <c r="FV222" i="13" a="1"/>
  <c r="FV222" i="13" s="1"/>
  <c r="FL222" i="13" a="1"/>
  <c r="FL222" i="13" s="1"/>
  <c r="EO222" i="13" a="1"/>
  <c r="EO222" i="13" s="1"/>
  <c r="FV216" i="13" a="1"/>
  <c r="FV216" i="13" s="1"/>
  <c r="FL216" i="13" a="1"/>
  <c r="FL216" i="13" s="1"/>
  <c r="EO216" i="13" a="1"/>
  <c r="EO216" i="13" s="1"/>
  <c r="FV213" i="13" a="1"/>
  <c r="FV213" i="13" s="1"/>
  <c r="FL213" i="13" a="1"/>
  <c r="FL213" i="13" s="1"/>
  <c r="EO213" i="13" a="1"/>
  <c r="EO213" i="13" s="1"/>
  <c r="FV202" i="13" a="1"/>
  <c r="FV202" i="13" s="1"/>
  <c r="FL202" i="13" a="1"/>
  <c r="FL202" i="13" s="1"/>
  <c r="EO202" i="13" a="1"/>
  <c r="EO202" i="13" s="1"/>
  <c r="FV172" i="13" a="1"/>
  <c r="FV172" i="13" s="1"/>
  <c r="FL172" i="13" a="1"/>
  <c r="FL172" i="13" s="1"/>
  <c r="EO172" i="13" a="1"/>
  <c r="EO172" i="13" s="1"/>
  <c r="FV145" i="13" a="1"/>
  <c r="FV145" i="13" s="1"/>
  <c r="FL145" i="13" a="1"/>
  <c r="FL145" i="13" s="1"/>
  <c r="EO145" i="13" a="1"/>
  <c r="EO145" i="13" s="1"/>
  <c r="FV132" i="13" a="1"/>
  <c r="FV132" i="13" s="1"/>
  <c r="FL132" i="13" a="1"/>
  <c r="FL132" i="13" s="1"/>
  <c r="EO132" i="13" a="1"/>
  <c r="EO132" i="13" s="1"/>
  <c r="FV93" i="13" a="1"/>
  <c r="FV93" i="13" s="1"/>
  <c r="FL93" i="13" a="1"/>
  <c r="FL93" i="13" s="1"/>
  <c r="EO93" i="13" a="1"/>
  <c r="EO93" i="13" s="1"/>
  <c r="FV79" i="13" a="1"/>
  <c r="FV79" i="13" s="1"/>
  <c r="FL79" i="13" a="1"/>
  <c r="FL79" i="13" s="1"/>
  <c r="EO79" i="13" a="1"/>
  <c r="EO79" i="13" s="1"/>
  <c r="FV65" i="13" a="1"/>
  <c r="FV65" i="13" s="1"/>
  <c r="FL65" i="13" a="1"/>
  <c r="FL65" i="13" s="1"/>
  <c r="EO65" i="13" a="1"/>
  <c r="EO65" i="13" s="1"/>
  <c r="FV61" i="13" a="1"/>
  <c r="FV61" i="13" s="1"/>
  <c r="FL61" i="13" a="1"/>
  <c r="FL61" i="13" s="1"/>
  <c r="EO61" i="13" a="1"/>
  <c r="EO61" i="13" s="1"/>
  <c r="FV59" i="13" a="1"/>
  <c r="FV59" i="13" s="1"/>
  <c r="FL59" i="13" a="1"/>
  <c r="FL59" i="13" s="1"/>
  <c r="EO59" i="13" a="1"/>
  <c r="EO59" i="13" s="1"/>
  <c r="FV53" i="13" a="1"/>
  <c r="FV53" i="13" s="1"/>
  <c r="FL53" i="13" a="1"/>
  <c r="FL53" i="13" s="1"/>
  <c r="EO53" i="13" a="1"/>
  <c r="EO53" i="13" s="1"/>
  <c r="FV43" i="13" a="1"/>
  <c r="FV43" i="13" s="1"/>
  <c r="FL43" i="13" a="1"/>
  <c r="FL43" i="13" s="1"/>
  <c r="EO43" i="13" a="1"/>
  <c r="EO43" i="13" s="1"/>
  <c r="FV32" i="13" a="1"/>
  <c r="FV32" i="13" s="1"/>
  <c r="FL32" i="13" a="1"/>
  <c r="FL32" i="13" s="1"/>
  <c r="EO32" i="13" a="1"/>
  <c r="EO32" i="13" s="1"/>
  <c r="FV364" i="13" a="1"/>
  <c r="FV364" i="13" s="1"/>
  <c r="FL364" i="13" a="1"/>
  <c r="FL364" i="13" s="1"/>
  <c r="EO364" i="13" a="1"/>
  <c r="EO364" i="13" s="1"/>
  <c r="FV361" i="13" a="1"/>
  <c r="FV361" i="13" s="1"/>
  <c r="FL361" i="13" a="1"/>
  <c r="FL361" i="13" s="1"/>
  <c r="EO361" i="13" a="1"/>
  <c r="EO361" i="13" s="1"/>
  <c r="FL315" i="13" a="1"/>
  <c r="FL315" i="13" s="1"/>
  <c r="EO315" i="13" a="1"/>
  <c r="EO315" i="13" s="1"/>
  <c r="FV298" i="13" a="1"/>
  <c r="FV298" i="13" s="1"/>
  <c r="FL298" i="13" a="1"/>
  <c r="FL298" i="13" s="1"/>
  <c r="EO298" i="13" a="1"/>
  <c r="EO298" i="13" s="1"/>
  <c r="FV289" i="13" a="1"/>
  <c r="FV289" i="13" s="1"/>
  <c r="FL289" i="13" a="1"/>
  <c r="FL289" i="13" s="1"/>
  <c r="EO289" i="13" a="1"/>
  <c r="EO289" i="13" s="1"/>
  <c r="FV284" i="13" a="1"/>
  <c r="FV284" i="13" s="1"/>
  <c r="FL284" i="13" a="1"/>
  <c r="FL284" i="13" s="1"/>
  <c r="EO284" i="13" a="1"/>
  <c r="EO284" i="13" s="1"/>
  <c r="FV278" i="13" a="1"/>
  <c r="FV278" i="13" s="1"/>
  <c r="FL278" i="13" a="1"/>
  <c r="FL278" i="13" s="1"/>
  <c r="EO278" i="13" a="1"/>
  <c r="EO278" i="13" s="1"/>
  <c r="FV259" i="13" a="1"/>
  <c r="FV259" i="13" s="1"/>
  <c r="FL259" i="13" a="1"/>
  <c r="FL259" i="13" s="1"/>
  <c r="EO259" i="13" a="1"/>
  <c r="EO259" i="13" s="1"/>
  <c r="FV248" i="13" a="1"/>
  <c r="FV248" i="13" s="1"/>
  <c r="FL248" i="13" a="1"/>
  <c r="FL248" i="13" s="1"/>
  <c r="EO248" i="13" a="1"/>
  <c r="EO248" i="13" s="1"/>
  <c r="FV244" i="13" a="1"/>
  <c r="FV244" i="13" s="1"/>
  <c r="FL244" i="13" a="1"/>
  <c r="FL244" i="13" s="1"/>
  <c r="EO244" i="13" a="1"/>
  <c r="EO244" i="13" s="1"/>
  <c r="FV230" i="13" a="1"/>
  <c r="FV230" i="13" s="1"/>
  <c r="FL230" i="13" a="1"/>
  <c r="FL230" i="13" s="1"/>
  <c r="EO230" i="13" a="1"/>
  <c r="EO230" i="13" s="1"/>
  <c r="FV224" i="13" a="1"/>
  <c r="FV224" i="13" s="1"/>
  <c r="FL224" i="13" a="1"/>
  <c r="FL224" i="13" s="1"/>
  <c r="EO224" i="13" a="1"/>
  <c r="EO224" i="13" s="1"/>
  <c r="FV215" i="13" a="1"/>
  <c r="FV215" i="13" s="1"/>
  <c r="FL215" i="13" a="1"/>
  <c r="FL215" i="13" s="1"/>
  <c r="EO215" i="13" a="1"/>
  <c r="EO215" i="13" s="1"/>
  <c r="FL214" i="13" a="1"/>
  <c r="FL214" i="13" s="1"/>
  <c r="EO214" i="13" a="1"/>
  <c r="EO214" i="13" s="1"/>
  <c r="FV210" i="13" a="1"/>
  <c r="FV210" i="13" s="1"/>
  <c r="FL210" i="13" a="1"/>
  <c r="FL210" i="13" s="1"/>
  <c r="EO210" i="13" a="1"/>
  <c r="EO210" i="13" s="1"/>
  <c r="FV170" i="13" a="1"/>
  <c r="FV170" i="13" s="1"/>
  <c r="FL170" i="13" a="1"/>
  <c r="FL170" i="13" s="1"/>
  <c r="EO170" i="13" a="1"/>
  <c r="EO170" i="13" s="1"/>
  <c r="FV163" i="13" a="1"/>
  <c r="FV163" i="13" s="1"/>
  <c r="FL163" i="13" a="1"/>
  <c r="FL163" i="13" s="1"/>
  <c r="EO163" i="13" a="1"/>
  <c r="EO163" i="13" s="1"/>
  <c r="FV138" i="13" a="1"/>
  <c r="FV138" i="13" s="1"/>
  <c r="FL138" i="13" a="1"/>
  <c r="FL138" i="13" s="1"/>
  <c r="EO138" i="13" a="1"/>
  <c r="EO138" i="13" s="1"/>
  <c r="FV131" i="13" a="1"/>
  <c r="FV131" i="13" s="1"/>
  <c r="FL131" i="13" a="1"/>
  <c r="FL131" i="13" s="1"/>
  <c r="EO131" i="13" a="1"/>
  <c r="EO131" i="13" s="1"/>
  <c r="EB5" i="13" l="1"/>
  <c r="EB6" i="13"/>
  <c r="EB12" i="13"/>
  <c r="EB33" i="13"/>
  <c r="EB37" i="13"/>
  <c r="EB15" i="13"/>
  <c r="EB16" i="13"/>
  <c r="EB17" i="13"/>
  <c r="EB18" i="13"/>
  <c r="EB19" i="13"/>
  <c r="EB20" i="13"/>
  <c r="EB55" i="13"/>
  <c r="EB74" i="13"/>
  <c r="EB72" i="13"/>
  <c r="EB24" i="13"/>
  <c r="EB25" i="13"/>
  <c r="EB27" i="13"/>
  <c r="EB28" i="13"/>
  <c r="EB95" i="13"/>
  <c r="EB30" i="13"/>
  <c r="EB31" i="13"/>
  <c r="EB125" i="13"/>
  <c r="EB34" i="13"/>
  <c r="EB35" i="13"/>
  <c r="EB36" i="13"/>
  <c r="EB290" i="13"/>
  <c r="EB38" i="13"/>
  <c r="EB105" i="13"/>
  <c r="EB40" i="13"/>
  <c r="EB41" i="13"/>
  <c r="EB129" i="13"/>
  <c r="EB44" i="13"/>
  <c r="EB45" i="13"/>
  <c r="EB46" i="13"/>
  <c r="EB47" i="13"/>
  <c r="EB48" i="13"/>
  <c r="EB49" i="13"/>
  <c r="EB162" i="13"/>
  <c r="EB52" i="13"/>
  <c r="EB147" i="13"/>
  <c r="EB54" i="13"/>
  <c r="EB168" i="13"/>
  <c r="EB56" i="13"/>
  <c r="EB285" i="13"/>
  <c r="EB380" i="13"/>
  <c r="EB60" i="13"/>
  <c r="EB291" i="13"/>
  <c r="EB64" i="13"/>
  <c r="EB226" i="13"/>
  <c r="EB21" i="13"/>
  <c r="EB68" i="13"/>
  <c r="EB69" i="13"/>
  <c r="EB70" i="13"/>
  <c r="EB71" i="13"/>
  <c r="EB292" i="13"/>
  <c r="EB73" i="13"/>
  <c r="EB117" i="13"/>
  <c r="EB182" i="13"/>
  <c r="EB76" i="13"/>
  <c r="EB39" i="13"/>
  <c r="EB80" i="13"/>
  <c r="EB81" i="13"/>
  <c r="EB82" i="13"/>
  <c r="EB83" i="13"/>
  <c r="EB84" i="13"/>
  <c r="EB85" i="13"/>
  <c r="EB97" i="13"/>
  <c r="EB87" i="13"/>
  <c r="EB88" i="13"/>
  <c r="EB89" i="13"/>
  <c r="EB90" i="13"/>
  <c r="EB157" i="13"/>
  <c r="EB92" i="13"/>
  <c r="EB94" i="13"/>
  <c r="EB29" i="13"/>
  <c r="EB181" i="13"/>
  <c r="EB106" i="13"/>
  <c r="EB187" i="13"/>
  <c r="EB100" i="13"/>
  <c r="EB103" i="13"/>
  <c r="EB42" i="13"/>
  <c r="EB126" i="13"/>
  <c r="EB267" i="13"/>
  <c r="EB109" i="13"/>
  <c r="EB110" i="13"/>
  <c r="EB112" i="13"/>
  <c r="EB114" i="13"/>
  <c r="EB57" i="13"/>
  <c r="EB116" i="13"/>
  <c r="EB356" i="13"/>
  <c r="EB22" i="13"/>
  <c r="EB119" i="13"/>
  <c r="EB121" i="13"/>
  <c r="EB122" i="13"/>
  <c r="EB62" i="13"/>
  <c r="EB124" i="13"/>
  <c r="EB66" i="13"/>
  <c r="EB205" i="13"/>
  <c r="EB108" i="13"/>
  <c r="EB67" i="13"/>
  <c r="EB118" i="13"/>
  <c r="EB134" i="13"/>
  <c r="EB51" i="13"/>
  <c r="EB136" i="13"/>
  <c r="EB150" i="13"/>
  <c r="EB139" i="13"/>
  <c r="EB128" i="13"/>
  <c r="EB140" i="13"/>
  <c r="EB142" i="13"/>
  <c r="EB143" i="13"/>
  <c r="EB144" i="13"/>
  <c r="EB146" i="13"/>
  <c r="EB75" i="13"/>
  <c r="EB227" i="13"/>
  <c r="EB149" i="13"/>
  <c r="EB165" i="13"/>
  <c r="EB151" i="13"/>
  <c r="EB78" i="13"/>
  <c r="EB231" i="13"/>
  <c r="EB154" i="13"/>
  <c r="EB155" i="13"/>
  <c r="EB156" i="13"/>
  <c r="EB158" i="13"/>
  <c r="EB217" i="13"/>
  <c r="EB159" i="13"/>
  <c r="EB160" i="13"/>
  <c r="EB161" i="13"/>
  <c r="EB200" i="13"/>
  <c r="EB164" i="13"/>
  <c r="EB236" i="13"/>
  <c r="EB166" i="13"/>
  <c r="EB167" i="13"/>
  <c r="EB123" i="13"/>
  <c r="EB135" i="13"/>
  <c r="EB171" i="13"/>
  <c r="EB173" i="13"/>
  <c r="EB225" i="13"/>
  <c r="EB175" i="13"/>
  <c r="EB176" i="13"/>
  <c r="EB177" i="13"/>
  <c r="EB178" i="13"/>
  <c r="EB179" i="13"/>
  <c r="EB180" i="13"/>
  <c r="EB86" i="13"/>
  <c r="EB169" i="13"/>
  <c r="EB183" i="13"/>
  <c r="EB184" i="13"/>
  <c r="EB185" i="13"/>
  <c r="EB186" i="13"/>
  <c r="EB272" i="13"/>
  <c r="EB188" i="13"/>
  <c r="EB115" i="13"/>
  <c r="EB190" i="13"/>
  <c r="EB192" i="13"/>
  <c r="EB193" i="13"/>
  <c r="EB333" i="13"/>
  <c r="EB152" i="13"/>
  <c r="EB196" i="13"/>
  <c r="EB197" i="13"/>
  <c r="EB242" i="13"/>
  <c r="EB199" i="13"/>
  <c r="EB13" i="13"/>
  <c r="EB201" i="13"/>
  <c r="EB203" i="13"/>
  <c r="EB294" i="13"/>
  <c r="EB206" i="13"/>
  <c r="EB207" i="13"/>
  <c r="EB209" i="13"/>
  <c r="EB211" i="13"/>
  <c r="EB212" i="13"/>
  <c r="EB370" i="13"/>
  <c r="EB23" i="13"/>
  <c r="EB219" i="13"/>
  <c r="EB189" i="13"/>
  <c r="EB221" i="13"/>
  <c r="EB330" i="13"/>
  <c r="EB50" i="13"/>
  <c r="EB148" i="13"/>
  <c r="EB228" i="13"/>
  <c r="EB229" i="13"/>
  <c r="EB153" i="13"/>
  <c r="EB232" i="13"/>
  <c r="EB341" i="13"/>
  <c r="EB234" i="13"/>
  <c r="EB235" i="13"/>
  <c r="EB137" i="13"/>
  <c r="EB237" i="13"/>
  <c r="EB238" i="13"/>
  <c r="EB239" i="13"/>
  <c r="EB240" i="13"/>
  <c r="EB241" i="13"/>
  <c r="EB198" i="13"/>
  <c r="EB247" i="13"/>
  <c r="EB245" i="13"/>
  <c r="EB253" i="13"/>
  <c r="EB249" i="13"/>
  <c r="EB250" i="13"/>
  <c r="EB251" i="13"/>
  <c r="EB261" i="13"/>
  <c r="EB14" i="13"/>
  <c r="EB255" i="13"/>
  <c r="EB256" i="13"/>
  <c r="EB257" i="13"/>
  <c r="EB258" i="13"/>
  <c r="EB266" i="13"/>
  <c r="EB262" i="13"/>
  <c r="EB263" i="13"/>
  <c r="EB302" i="13"/>
  <c r="EB195" i="13"/>
  <c r="EB362" i="13"/>
  <c r="EB58" i="13"/>
  <c r="EB274" i="13"/>
  <c r="EB269" i="13"/>
  <c r="EB270" i="13"/>
  <c r="EB218" i="13"/>
  <c r="EB91" i="13"/>
  <c r="EB271" i="13"/>
  <c r="EB277" i="13"/>
  <c r="EB381" i="13"/>
  <c r="EB276" i="13"/>
  <c r="EB281" i="13"/>
  <c r="EB279" i="13"/>
  <c r="EB280" i="13"/>
  <c r="EB268" i="13"/>
  <c r="EB99" i="13"/>
  <c r="EB283" i="13"/>
  <c r="EB220" i="13"/>
  <c r="EB133" i="13"/>
  <c r="EB287" i="13"/>
  <c r="EB288" i="13"/>
  <c r="EB141" i="13"/>
  <c r="EB265" i="13"/>
  <c r="EB273" i="13"/>
  <c r="EB360" i="13"/>
  <c r="EB98" i="13"/>
  <c r="EB295" i="13"/>
  <c r="EB296" i="13"/>
  <c r="EB297" i="13"/>
  <c r="EB299" i="13"/>
  <c r="EB300" i="13"/>
  <c r="EB301" i="13"/>
  <c r="EB243" i="13"/>
  <c r="EB303" i="13"/>
  <c r="EB304" i="13"/>
  <c r="EB305" i="13"/>
  <c r="EB306" i="13"/>
  <c r="EB307" i="13"/>
  <c r="EB308" i="13"/>
  <c r="EB309" i="13"/>
  <c r="EB310" i="13"/>
  <c r="EB264" i="13"/>
  <c r="EB312" i="13"/>
  <c r="EB313" i="13"/>
  <c r="EB314" i="13"/>
  <c r="EB275" i="13"/>
  <c r="EB317" i="13"/>
  <c r="EB318" i="13"/>
  <c r="EB319" i="13"/>
  <c r="EB320" i="13"/>
  <c r="EB321" i="13"/>
  <c r="EB322" i="13"/>
  <c r="EB323" i="13"/>
  <c r="EB194" i="13"/>
  <c r="EB326" i="13"/>
  <c r="EB311" i="13"/>
  <c r="EB328" i="13"/>
  <c r="EB329" i="13"/>
  <c r="EB174" i="13"/>
  <c r="EB331" i="13"/>
  <c r="EB332" i="13"/>
  <c r="EB282" i="13"/>
  <c r="EB334" i="13"/>
  <c r="EB324" i="13"/>
  <c r="EB336" i="13"/>
  <c r="EB337" i="13"/>
  <c r="EB335" i="13"/>
  <c r="EB339" i="13"/>
  <c r="EB233" i="13"/>
  <c r="EB342" i="13"/>
  <c r="EB316" i="13"/>
  <c r="EB338" i="13"/>
  <c r="EB345" i="13"/>
  <c r="EB347" i="13"/>
  <c r="EB348" i="13"/>
  <c r="EB349" i="13"/>
  <c r="EB350" i="13"/>
  <c r="EB351" i="13"/>
  <c r="EB352" i="13"/>
  <c r="EB353" i="13"/>
  <c r="EB354" i="13"/>
  <c r="EB355" i="13"/>
  <c r="EB344" i="13"/>
  <c r="EB357" i="13"/>
  <c r="EB358" i="13"/>
  <c r="EB254" i="13"/>
  <c r="EB293" i="13"/>
  <c r="EB327" i="13"/>
  <c r="EB363" i="13"/>
  <c r="EB365" i="13"/>
  <c r="EB366" i="13"/>
  <c r="EB367" i="13"/>
  <c r="EB343" i="13"/>
  <c r="EB369" i="13"/>
  <c r="EB286" i="13"/>
  <c r="EB359" i="13"/>
  <c r="EB372" i="13"/>
  <c r="EB373" i="13"/>
  <c r="EB371" i="13"/>
  <c r="EB375" i="13"/>
  <c r="EB376" i="13"/>
  <c r="EB377" i="13"/>
  <c r="EB379" i="13"/>
  <c r="EB374" i="13"/>
  <c r="EB368" i="13"/>
  <c r="EB382" i="13"/>
  <c r="EB383" i="13"/>
  <c r="EB8" i="13"/>
  <c r="EB9" i="13"/>
  <c r="EB11" i="13"/>
  <c r="EB26" i="13"/>
  <c r="EB63" i="13"/>
  <c r="EB96" i="13"/>
  <c r="EB130" i="13"/>
  <c r="EB191" i="13"/>
  <c r="EB204" i="13"/>
  <c r="EB208" i="13"/>
  <c r="EB223" i="13"/>
  <c r="EB2" i="13"/>
  <c r="EB3" i="13"/>
  <c r="EB7" i="13"/>
  <c r="EB10" i="13"/>
  <c r="EB120" i="13"/>
  <c r="EB77" i="13"/>
  <c r="EB101" i="13"/>
  <c r="EB102" i="13"/>
  <c r="EB104" i="13"/>
  <c r="EB107" i="13"/>
  <c r="EB111" i="13"/>
  <c r="EB113" i="13"/>
  <c r="EB127" i="13"/>
  <c r="EB131" i="13"/>
  <c r="EB138" i="13"/>
  <c r="EB163" i="13"/>
  <c r="EB170" i="13"/>
  <c r="EB210" i="13"/>
  <c r="EB214" i="13"/>
  <c r="EB215" i="13"/>
  <c r="EB224" i="13"/>
  <c r="EB230" i="13"/>
  <c r="EB244" i="13"/>
  <c r="EB248" i="13"/>
  <c r="EB259" i="13"/>
  <c r="EB278" i="13"/>
  <c r="EB284" i="13"/>
  <c r="EB289" i="13"/>
  <c r="EB298" i="13"/>
  <c r="EB315" i="13"/>
  <c r="EB361" i="13"/>
  <c r="EB364" i="13"/>
  <c r="EB32" i="13"/>
  <c r="EB43" i="13"/>
  <c r="EB53" i="13"/>
  <c r="EB59" i="13"/>
  <c r="EB61" i="13"/>
  <c r="EB65" i="13"/>
  <c r="EB79" i="13"/>
  <c r="EB93" i="13"/>
  <c r="EB132" i="13"/>
  <c r="EB145" i="13"/>
  <c r="EB172" i="13"/>
  <c r="EB202" i="13"/>
  <c r="EB213" i="13"/>
  <c r="EB216" i="13"/>
  <c r="EB222" i="13"/>
  <c r="EB246" i="13"/>
  <c r="EB252" i="13"/>
  <c r="EB260" i="13"/>
  <c r="EB325" i="13"/>
  <c r="EB340" i="13"/>
  <c r="EB346" i="13"/>
  <c r="EB378" i="13"/>
  <c r="EB4" i="13"/>
  <c r="HA4" i="13"/>
  <c r="HA43" i="13" l="1"/>
  <c r="HA359" i="13"/>
  <c r="HA309" i="13"/>
  <c r="HA99" i="13"/>
  <c r="HA50" i="13"/>
  <c r="HA164" i="13"/>
  <c r="HA116" i="13"/>
  <c r="HA5" i="13"/>
  <c r="HA252" i="13"/>
  <c r="HA132" i="13"/>
  <c r="HA32" i="13"/>
  <c r="HA259" i="13"/>
  <c r="HA170" i="13"/>
  <c r="HA104" i="13"/>
  <c r="HA2" i="13"/>
  <c r="HA26" i="13"/>
  <c r="HA379" i="13"/>
  <c r="HA286" i="13"/>
  <c r="HA293" i="13"/>
  <c r="HA352" i="13"/>
  <c r="HA316" i="13"/>
  <c r="HA334" i="13"/>
  <c r="HA326" i="13"/>
  <c r="HA317" i="13"/>
  <c r="HA308" i="13"/>
  <c r="HA300" i="13"/>
  <c r="HA265" i="13"/>
  <c r="HA268" i="13"/>
  <c r="HA91" i="13"/>
  <c r="HA302" i="13"/>
  <c r="HA14" i="13"/>
  <c r="HA198" i="13"/>
  <c r="HA234" i="13"/>
  <c r="HA330" i="13"/>
  <c r="HA209" i="13"/>
  <c r="HA242" i="13"/>
  <c r="HA115" i="13"/>
  <c r="HA86" i="13"/>
  <c r="HA173" i="13"/>
  <c r="HA200" i="13"/>
  <c r="HA154" i="13"/>
  <c r="HA146" i="13"/>
  <c r="HA136" i="13"/>
  <c r="HA124" i="13"/>
  <c r="HA57" i="13"/>
  <c r="HA103" i="13"/>
  <c r="HA157" i="13"/>
  <c r="HA83" i="13"/>
  <c r="HA73" i="13"/>
  <c r="HA64" i="13"/>
  <c r="HA147" i="13"/>
  <c r="HA44" i="13"/>
  <c r="HA35" i="13"/>
  <c r="HA25" i="13"/>
  <c r="HA17" i="13"/>
  <c r="HA246" i="13"/>
  <c r="HA93" i="13"/>
  <c r="HA364" i="13"/>
  <c r="HA248" i="13"/>
  <c r="HA163" i="13"/>
  <c r="HA102" i="13"/>
  <c r="HA223" i="13"/>
  <c r="HA11" i="13"/>
  <c r="HA377" i="13"/>
  <c r="HA369" i="13"/>
  <c r="HA254" i="13"/>
  <c r="HA351" i="13"/>
  <c r="HA342" i="13"/>
  <c r="HA282" i="13"/>
  <c r="HA194" i="13"/>
  <c r="HA275" i="13"/>
  <c r="HA307" i="13"/>
  <c r="HA299" i="13"/>
  <c r="HA141" i="13"/>
  <c r="HA280" i="13"/>
  <c r="HA218" i="13"/>
  <c r="HA263" i="13"/>
  <c r="HA261" i="13"/>
  <c r="HA241" i="13"/>
  <c r="HA341" i="13"/>
  <c r="HA221" i="13"/>
  <c r="HA207" i="13"/>
  <c r="HA197" i="13"/>
  <c r="HA188" i="13"/>
  <c r="HA180" i="13"/>
  <c r="HA171" i="13"/>
  <c r="HA161" i="13"/>
  <c r="HA231" i="13"/>
  <c r="HA144" i="13"/>
  <c r="HA51" i="13"/>
  <c r="HA62" i="13"/>
  <c r="HA114" i="13"/>
  <c r="HA100" i="13"/>
  <c r="HA90" i="13"/>
  <c r="HA82" i="13"/>
  <c r="HA292" i="13"/>
  <c r="HA291" i="13"/>
  <c r="HA52" i="13"/>
  <c r="HA129" i="13"/>
  <c r="HA34" i="13"/>
  <c r="HA24" i="13"/>
  <c r="HA16" i="13"/>
  <c r="HA260" i="13"/>
  <c r="HA3" i="13"/>
  <c r="HA338" i="13"/>
  <c r="HA255" i="13"/>
  <c r="HA169" i="13"/>
  <c r="HA54" i="13"/>
  <c r="HA222" i="13"/>
  <c r="HA79" i="13"/>
  <c r="HA361" i="13"/>
  <c r="HA244" i="13"/>
  <c r="HA138" i="13"/>
  <c r="HA101" i="13"/>
  <c r="HA208" i="13"/>
  <c r="HA9" i="13"/>
  <c r="HA376" i="13"/>
  <c r="HA343" i="13"/>
  <c r="HA358" i="13"/>
  <c r="HA350" i="13"/>
  <c r="HA233" i="13"/>
  <c r="HA332" i="13"/>
  <c r="HA323" i="13"/>
  <c r="HA314" i="13"/>
  <c r="HA306" i="13"/>
  <c r="HA297" i="13"/>
  <c r="HA288" i="13"/>
  <c r="HA279" i="13"/>
  <c r="HA270" i="13"/>
  <c r="HA262" i="13"/>
  <c r="HA251" i="13"/>
  <c r="HA240" i="13"/>
  <c r="HA232" i="13"/>
  <c r="HA189" i="13"/>
  <c r="HA206" i="13"/>
  <c r="HA196" i="13"/>
  <c r="HA272" i="13"/>
  <c r="HA179" i="13"/>
  <c r="HA135" i="13"/>
  <c r="HA160" i="13"/>
  <c r="HA78" i="13"/>
  <c r="HA143" i="13"/>
  <c r="HA134" i="13"/>
  <c r="HA122" i="13"/>
  <c r="HA112" i="13"/>
  <c r="HA187" i="13"/>
  <c r="HA89" i="13"/>
  <c r="HA81" i="13"/>
  <c r="HA71" i="13"/>
  <c r="HA60" i="13"/>
  <c r="HA162" i="13"/>
  <c r="HA41" i="13"/>
  <c r="HA125" i="13"/>
  <c r="HA72" i="13"/>
  <c r="HA15" i="13"/>
  <c r="HA107" i="13"/>
  <c r="HA324" i="13"/>
  <c r="HA271" i="13"/>
  <c r="HA211" i="13"/>
  <c r="HA75" i="13"/>
  <c r="HA92" i="13"/>
  <c r="HA27" i="13"/>
  <c r="HA378" i="13"/>
  <c r="HA216" i="13"/>
  <c r="HA65" i="13"/>
  <c r="HA315" i="13"/>
  <c r="HA230" i="13"/>
  <c r="HA131" i="13"/>
  <c r="HA77" i="13"/>
  <c r="HA204" i="13"/>
  <c r="HA8" i="13"/>
  <c r="HA375" i="13"/>
  <c r="HA367" i="13"/>
  <c r="HA357" i="13"/>
  <c r="HA349" i="13"/>
  <c r="HA339" i="13"/>
  <c r="HA331" i="13"/>
  <c r="HA322" i="13"/>
  <c r="HA313" i="13"/>
  <c r="HA305" i="13"/>
  <c r="HA296" i="13"/>
  <c r="HA287" i="13"/>
  <c r="HA281" i="13"/>
  <c r="HA269" i="13"/>
  <c r="HA266" i="13"/>
  <c r="HA250" i="13"/>
  <c r="HA239" i="13"/>
  <c r="HA153" i="13"/>
  <c r="HA219" i="13"/>
  <c r="HA294" i="13"/>
  <c r="HA152" i="13"/>
  <c r="HA186" i="13"/>
  <c r="HA178" i="13"/>
  <c r="HA123" i="13"/>
  <c r="HA159" i="13"/>
  <c r="HA151" i="13"/>
  <c r="HA142" i="13"/>
  <c r="HA118" i="13"/>
  <c r="HA121" i="13"/>
  <c r="HA110" i="13"/>
  <c r="HA106" i="13"/>
  <c r="HA88" i="13"/>
  <c r="HA80" i="13"/>
  <c r="HA70" i="13"/>
  <c r="HA380" i="13"/>
  <c r="HA49" i="13"/>
  <c r="HA40" i="13"/>
  <c r="HA31" i="13"/>
  <c r="HA74" i="13"/>
  <c r="HA37" i="13"/>
  <c r="HA210" i="13"/>
  <c r="HA374" i="13"/>
  <c r="HA353" i="13"/>
  <c r="HA273" i="13"/>
  <c r="HA247" i="13"/>
  <c r="HA199" i="13"/>
  <c r="HA155" i="13"/>
  <c r="HA66" i="13"/>
  <c r="HA117" i="13"/>
  <c r="HA18" i="13"/>
  <c r="HA346" i="13"/>
  <c r="HA213" i="13"/>
  <c r="HA61" i="13"/>
  <c r="HA298" i="13"/>
  <c r="HA224" i="13"/>
  <c r="HA127" i="13"/>
  <c r="HA120" i="13"/>
  <c r="HA191" i="13"/>
  <c r="HA383" i="13"/>
  <c r="HA371" i="13"/>
  <c r="HA366" i="13"/>
  <c r="HA344" i="13"/>
  <c r="HA348" i="13"/>
  <c r="HA335" i="13"/>
  <c r="HA174" i="13"/>
  <c r="HA321" i="13"/>
  <c r="HA312" i="13"/>
  <c r="HA304" i="13"/>
  <c r="HA295" i="13"/>
  <c r="HA133" i="13"/>
  <c r="HA276" i="13"/>
  <c r="HA274" i="13"/>
  <c r="HA258" i="13"/>
  <c r="HA249" i="13"/>
  <c r="HA238" i="13"/>
  <c r="HA229" i="13"/>
  <c r="HA23" i="13"/>
  <c r="HA203" i="13"/>
  <c r="HA333" i="13"/>
  <c r="HA185" i="13"/>
  <c r="HA177" i="13"/>
  <c r="HA167" i="13"/>
  <c r="HA217" i="13"/>
  <c r="HA165" i="13"/>
  <c r="HA140" i="13"/>
  <c r="HA67" i="13"/>
  <c r="HA119" i="13"/>
  <c r="HA109" i="13"/>
  <c r="HA181" i="13"/>
  <c r="HA87" i="13"/>
  <c r="HA39" i="13"/>
  <c r="HA69" i="13"/>
  <c r="HA285" i="13"/>
  <c r="HA48" i="13"/>
  <c r="HA105" i="13"/>
  <c r="HA30" i="13"/>
  <c r="HA55" i="13"/>
  <c r="HA33" i="13"/>
  <c r="HA278" i="13"/>
  <c r="HA327" i="13"/>
  <c r="HA311" i="13"/>
  <c r="HA301" i="13"/>
  <c r="HA235" i="13"/>
  <c r="HA190" i="13"/>
  <c r="HA150" i="13"/>
  <c r="HA42" i="13"/>
  <c r="HA226" i="13"/>
  <c r="HA36" i="13"/>
  <c r="HA340" i="13"/>
  <c r="HA202" i="13"/>
  <c r="HA59" i="13"/>
  <c r="HA289" i="13"/>
  <c r="HA215" i="13"/>
  <c r="HA113" i="13"/>
  <c r="HA10" i="13"/>
  <c r="HA130" i="13"/>
  <c r="HA382" i="13"/>
  <c r="HA373" i="13"/>
  <c r="HA365" i="13"/>
  <c r="HA355" i="13"/>
  <c r="HA347" i="13"/>
  <c r="HA337" i="13"/>
  <c r="HA329" i="13"/>
  <c r="HA320" i="13"/>
  <c r="HA264" i="13"/>
  <c r="HA303" i="13"/>
  <c r="HA98" i="13"/>
  <c r="HA220" i="13"/>
  <c r="HA381" i="13"/>
  <c r="HA58" i="13"/>
  <c r="HA257" i="13"/>
  <c r="HA253" i="13"/>
  <c r="HA237" i="13"/>
  <c r="HA228" i="13"/>
  <c r="HA370" i="13"/>
  <c r="HA201" i="13"/>
  <c r="HA193" i="13"/>
  <c r="HA184" i="13"/>
  <c r="HA176" i="13"/>
  <c r="HA166" i="13"/>
  <c r="HA158" i="13"/>
  <c r="HA149" i="13"/>
  <c r="HA128" i="13"/>
  <c r="HA108" i="13"/>
  <c r="HA22" i="13"/>
  <c r="HA267" i="13"/>
  <c r="HA29" i="13"/>
  <c r="HA97" i="13"/>
  <c r="HA76" i="13"/>
  <c r="HA68" i="13"/>
  <c r="HA56" i="13"/>
  <c r="HA47" i="13"/>
  <c r="HA38" i="13"/>
  <c r="HA95" i="13"/>
  <c r="HA20" i="13"/>
  <c r="HA12" i="13"/>
  <c r="HA145" i="13"/>
  <c r="HA63" i="13"/>
  <c r="HA318" i="13"/>
  <c r="HA195" i="13"/>
  <c r="HA225" i="13"/>
  <c r="HA84" i="13"/>
  <c r="HA45" i="13"/>
  <c r="HA325" i="13"/>
  <c r="HA172" i="13"/>
  <c r="HA53" i="13"/>
  <c r="HA284" i="13"/>
  <c r="HA214" i="13"/>
  <c r="HA111" i="13"/>
  <c r="HA7" i="13"/>
  <c r="HA96" i="13"/>
  <c r="HA368" i="13"/>
  <c r="HA372" i="13"/>
  <c r="HA363" i="13"/>
  <c r="HA354" i="13"/>
  <c r="HA345" i="13"/>
  <c r="HA336" i="13"/>
  <c r="HA328" i="13"/>
  <c r="HA319" i="13"/>
  <c r="HA310" i="13"/>
  <c r="HA243" i="13"/>
  <c r="HA360" i="13"/>
  <c r="HA283" i="13"/>
  <c r="HA277" i="13"/>
  <c r="HA362" i="13"/>
  <c r="HA256" i="13"/>
  <c r="HA245" i="13"/>
  <c r="HA137" i="13"/>
  <c r="HA148" i="13"/>
  <c r="HA212" i="13"/>
  <c r="HA13" i="13"/>
  <c r="HA192" i="13"/>
  <c r="HA183" i="13"/>
  <c r="HA175" i="13"/>
  <c r="HA236" i="13"/>
  <c r="HA156" i="13"/>
  <c r="HA227" i="13"/>
  <c r="HA139" i="13"/>
  <c r="HA205" i="13"/>
  <c r="HA356" i="13"/>
  <c r="HA126" i="13"/>
  <c r="HA94" i="13"/>
  <c r="HA85" i="13"/>
  <c r="HA182" i="13"/>
  <c r="HA21" i="13"/>
  <c r="HA168" i="13"/>
  <c r="HA46" i="13"/>
  <c r="HA290" i="13"/>
  <c r="HA28" i="13"/>
  <c r="HA19" i="13"/>
  <c r="HA6" i="13"/>
  <c r="L5" i="13"/>
  <c r="L6" i="13"/>
  <c r="L12" i="13"/>
  <c r="L33" i="13"/>
  <c r="L37" i="13"/>
  <c r="L15" i="13"/>
  <c r="L16" i="13"/>
  <c r="L17" i="13"/>
  <c r="L18" i="13"/>
  <c r="L19" i="13"/>
  <c r="L20" i="13"/>
  <c r="L55" i="13"/>
  <c r="L74" i="13"/>
  <c r="L72" i="13"/>
  <c r="L24" i="13"/>
  <c r="L25" i="13"/>
  <c r="L27" i="13"/>
  <c r="L28" i="13"/>
  <c r="L95" i="13"/>
  <c r="L30" i="13"/>
  <c r="L31" i="13"/>
  <c r="L125" i="13"/>
  <c r="L34" i="13"/>
  <c r="L35" i="13"/>
  <c r="L36" i="13"/>
  <c r="L290" i="13"/>
  <c r="L38" i="13"/>
  <c r="L105" i="13"/>
  <c r="L40" i="13"/>
  <c r="L41" i="13"/>
  <c r="L129" i="13"/>
  <c r="L44" i="13"/>
  <c r="L45" i="13"/>
  <c r="L46" i="13"/>
  <c r="L47" i="13"/>
  <c r="L48" i="13"/>
  <c r="L49" i="13"/>
  <c r="L162" i="13"/>
  <c r="L52" i="13"/>
  <c r="L147" i="13"/>
  <c r="L54" i="13"/>
  <c r="L168" i="13"/>
  <c r="L56" i="13"/>
  <c r="L285" i="13"/>
  <c r="L380" i="13"/>
  <c r="L60" i="13"/>
  <c r="L291" i="13"/>
  <c r="L64" i="13"/>
  <c r="L226" i="13"/>
  <c r="L21" i="13"/>
  <c r="L68" i="13"/>
  <c r="L69" i="13"/>
  <c r="L70" i="13"/>
  <c r="L71" i="13"/>
  <c r="L292" i="13"/>
  <c r="L73" i="13"/>
  <c r="L117" i="13"/>
  <c r="L182" i="13"/>
  <c r="L76" i="13"/>
  <c r="L39" i="13"/>
  <c r="L80" i="13"/>
  <c r="L81" i="13"/>
  <c r="L82" i="13"/>
  <c r="L83" i="13"/>
  <c r="L84" i="13"/>
  <c r="L85" i="13"/>
  <c r="L97" i="13"/>
  <c r="L87" i="13"/>
  <c r="L88" i="13"/>
  <c r="L89" i="13"/>
  <c r="L90" i="13"/>
  <c r="L157" i="13"/>
  <c r="L92" i="13"/>
  <c r="L94" i="13"/>
  <c r="L29" i="13"/>
  <c r="L181" i="13"/>
  <c r="L106" i="13"/>
  <c r="L187" i="13"/>
  <c r="L100" i="13"/>
  <c r="L103" i="13"/>
  <c r="L42" i="13"/>
  <c r="L126" i="13"/>
  <c r="L267" i="13"/>
  <c r="L109" i="13"/>
  <c r="L110" i="13"/>
  <c r="L112" i="13"/>
  <c r="L114" i="13"/>
  <c r="L57" i="13"/>
  <c r="L116" i="13"/>
  <c r="L356" i="13"/>
  <c r="L22" i="13"/>
  <c r="L119" i="13"/>
  <c r="L121" i="13"/>
  <c r="L122" i="13"/>
  <c r="L62" i="13"/>
  <c r="L124" i="13"/>
  <c r="L66" i="13"/>
  <c r="L205" i="13"/>
  <c r="L108" i="13"/>
  <c r="L67" i="13"/>
  <c r="L118" i="13"/>
  <c r="L134" i="13"/>
  <c r="L51" i="13"/>
  <c r="L136" i="13"/>
  <c r="L150" i="13"/>
  <c r="L139" i="13"/>
  <c r="L128" i="13"/>
  <c r="L140" i="13"/>
  <c r="L142" i="13"/>
  <c r="L143" i="13"/>
  <c r="L144" i="13"/>
  <c r="L146" i="13"/>
  <c r="L75" i="13"/>
  <c r="L227" i="13"/>
  <c r="L149" i="13"/>
  <c r="L165" i="13"/>
  <c r="L151" i="13"/>
  <c r="L78" i="13"/>
  <c r="L231" i="13"/>
  <c r="L154" i="13"/>
  <c r="L155" i="13"/>
  <c r="L156" i="13"/>
  <c r="L158" i="13"/>
  <c r="L217" i="13"/>
  <c r="L159" i="13"/>
  <c r="L160" i="13"/>
  <c r="L161" i="13"/>
  <c r="L200" i="13"/>
  <c r="L164" i="13"/>
  <c r="L236" i="13"/>
  <c r="L166" i="13"/>
  <c r="L167" i="13"/>
  <c r="L123" i="13"/>
  <c r="L135" i="13"/>
  <c r="L171" i="13"/>
  <c r="L173" i="13"/>
  <c r="L225" i="13"/>
  <c r="L175" i="13"/>
  <c r="L176" i="13"/>
  <c r="L177" i="13"/>
  <c r="L178" i="13"/>
  <c r="L179" i="13"/>
  <c r="L180" i="13"/>
  <c r="L86" i="13"/>
  <c r="L169" i="13"/>
  <c r="L183" i="13"/>
  <c r="L184" i="13"/>
  <c r="L185" i="13"/>
  <c r="L186" i="13"/>
  <c r="L272" i="13"/>
  <c r="L188" i="13"/>
  <c r="L115" i="13"/>
  <c r="L190" i="13"/>
  <c r="L192" i="13"/>
  <c r="L193" i="13"/>
  <c r="L333" i="13"/>
  <c r="L152" i="13"/>
  <c r="L196" i="13"/>
  <c r="L197" i="13"/>
  <c r="L242" i="13"/>
  <c r="L199" i="13"/>
  <c r="L13" i="13"/>
  <c r="L201" i="13"/>
  <c r="L203" i="13"/>
  <c r="L294" i="13"/>
  <c r="L206" i="13"/>
  <c r="L207" i="13"/>
  <c r="L209" i="13"/>
  <c r="L211" i="13"/>
  <c r="L212" i="13"/>
  <c r="L370" i="13"/>
  <c r="L23" i="13"/>
  <c r="L219" i="13"/>
  <c r="L189" i="13"/>
  <c r="L221" i="13"/>
  <c r="L330" i="13"/>
  <c r="L50" i="13"/>
  <c r="L148" i="13"/>
  <c r="L228" i="13"/>
  <c r="L229" i="13"/>
  <c r="L153" i="13"/>
  <c r="L232" i="13"/>
  <c r="L341" i="13"/>
  <c r="L234" i="13"/>
  <c r="L235" i="13"/>
  <c r="L137" i="13"/>
  <c r="L237" i="13"/>
  <c r="L238" i="13"/>
  <c r="L239" i="13"/>
  <c r="L240" i="13"/>
  <c r="L241" i="13"/>
  <c r="L198" i="13"/>
  <c r="L247" i="13"/>
  <c r="L245" i="13"/>
  <c r="L253" i="13"/>
  <c r="L249" i="13"/>
  <c r="L250" i="13"/>
  <c r="L251" i="13"/>
  <c r="L261" i="13"/>
  <c r="L14" i="13"/>
  <c r="L255" i="13"/>
  <c r="L256" i="13"/>
  <c r="L257" i="13"/>
  <c r="L258" i="13"/>
  <c r="L266" i="13"/>
  <c r="L262" i="13"/>
  <c r="L263" i="13"/>
  <c r="L302" i="13"/>
  <c r="L195" i="13"/>
  <c r="L362" i="13"/>
  <c r="L58" i="13"/>
  <c r="L274" i="13"/>
  <c r="L269" i="13"/>
  <c r="L270" i="13"/>
  <c r="L218" i="13"/>
  <c r="L91" i="13"/>
  <c r="L271" i="13"/>
  <c r="L277" i="13"/>
  <c r="L381" i="13"/>
  <c r="L276" i="13"/>
  <c r="L281" i="13"/>
  <c r="L279" i="13"/>
  <c r="L280" i="13"/>
  <c r="L268" i="13"/>
  <c r="L99" i="13"/>
  <c r="L283" i="13"/>
  <c r="L220" i="13"/>
  <c r="L133" i="13"/>
  <c r="L287" i="13"/>
  <c r="L288" i="13"/>
  <c r="L141" i="13"/>
  <c r="L265" i="13"/>
  <c r="L273" i="13"/>
  <c r="L360" i="13"/>
  <c r="L98" i="13"/>
  <c r="L295" i="13"/>
  <c r="L296" i="13"/>
  <c r="L297" i="13"/>
  <c r="L299" i="13"/>
  <c r="L300" i="13"/>
  <c r="L301" i="13"/>
  <c r="L243" i="13"/>
  <c r="L303" i="13"/>
  <c r="L304" i="13"/>
  <c r="L305" i="13"/>
  <c r="L306" i="13"/>
  <c r="L307" i="13"/>
  <c r="L308" i="13"/>
  <c r="L309" i="13"/>
  <c r="L310" i="13"/>
  <c r="L264" i="13"/>
  <c r="L312" i="13"/>
  <c r="L313" i="13"/>
  <c r="L314" i="13"/>
  <c r="L275" i="13"/>
  <c r="L317" i="13"/>
  <c r="L318" i="13"/>
  <c r="L319" i="13"/>
  <c r="L320" i="13"/>
  <c r="L321" i="13"/>
  <c r="L322" i="13"/>
  <c r="L323" i="13"/>
  <c r="L194" i="13"/>
  <c r="L326" i="13"/>
  <c r="L311" i="13"/>
  <c r="L328" i="13"/>
  <c r="L329" i="13"/>
  <c r="L174" i="13"/>
  <c r="L331" i="13"/>
  <c r="L332" i="13"/>
  <c r="L282" i="13"/>
  <c r="L334" i="13"/>
  <c r="L324" i="13"/>
  <c r="L336" i="13"/>
  <c r="L337" i="13"/>
  <c r="L335" i="13"/>
  <c r="L339" i="13"/>
  <c r="L233" i="13"/>
  <c r="L342" i="13"/>
  <c r="L316" i="13"/>
  <c r="L338" i="13"/>
  <c r="L345" i="13"/>
  <c r="L347" i="13"/>
  <c r="L348" i="13"/>
  <c r="L349" i="13"/>
  <c r="L350" i="13"/>
  <c r="L351" i="13"/>
  <c r="L352" i="13"/>
  <c r="L353" i="13"/>
  <c r="L354" i="13"/>
  <c r="L355" i="13"/>
  <c r="L344" i="13"/>
  <c r="L357" i="13"/>
  <c r="L358" i="13"/>
  <c r="L254" i="13"/>
  <c r="L293" i="13"/>
  <c r="L327" i="13"/>
  <c r="L363" i="13"/>
  <c r="L365" i="13"/>
  <c r="L366" i="13"/>
  <c r="L367" i="13"/>
  <c r="L343" i="13"/>
  <c r="L369" i="13"/>
  <c r="L286" i="13"/>
  <c r="L359" i="13"/>
  <c r="L372" i="13"/>
  <c r="L373" i="13"/>
  <c r="L371" i="13"/>
  <c r="L375" i="13"/>
  <c r="L376" i="13"/>
  <c r="L377" i="13"/>
  <c r="L379" i="13"/>
  <c r="L374" i="13"/>
  <c r="L368" i="13"/>
  <c r="L382" i="13"/>
  <c r="L383" i="13"/>
  <c r="L8" i="13"/>
  <c r="L9" i="13"/>
  <c r="L11" i="13"/>
  <c r="L26" i="13"/>
  <c r="L63" i="13"/>
  <c r="L96" i="13"/>
  <c r="L130" i="13"/>
  <c r="L191" i="13"/>
  <c r="L204" i="13"/>
  <c r="L208" i="13"/>
  <c r="L223" i="13"/>
  <c r="L2" i="13"/>
  <c r="L3" i="13"/>
  <c r="L7" i="13"/>
  <c r="L10" i="13"/>
  <c r="L120" i="13"/>
  <c r="L77" i="13"/>
  <c r="L101" i="13"/>
  <c r="L102" i="13"/>
  <c r="L104" i="13"/>
  <c r="L107" i="13"/>
  <c r="L111" i="13"/>
  <c r="L113" i="13"/>
  <c r="L127" i="13"/>
  <c r="L131" i="13"/>
  <c r="L138" i="13"/>
  <c r="L163" i="13"/>
  <c r="L170" i="13"/>
  <c r="L210" i="13"/>
  <c r="L214" i="13"/>
  <c r="L215" i="13"/>
  <c r="L224" i="13"/>
  <c r="L230" i="13"/>
  <c r="L244" i="13"/>
  <c r="L248" i="13"/>
  <c r="L259" i="13"/>
  <c r="L278" i="13"/>
  <c r="L284" i="13"/>
  <c r="L289" i="13"/>
  <c r="L298" i="13"/>
  <c r="L315" i="13"/>
  <c r="L361" i="13"/>
  <c r="L364" i="13"/>
  <c r="L32" i="13"/>
  <c r="L43" i="13"/>
  <c r="L53" i="13"/>
  <c r="L59" i="13"/>
  <c r="L61" i="13"/>
  <c r="L65" i="13"/>
  <c r="L79" i="13"/>
  <c r="L93" i="13"/>
  <c r="L132" i="13"/>
  <c r="L145" i="13"/>
  <c r="L172" i="13"/>
  <c r="L202" i="13"/>
  <c r="L213" i="13"/>
  <c r="L216" i="13"/>
  <c r="L222" i="13"/>
  <c r="L246" i="13"/>
  <c r="L252" i="13"/>
  <c r="L260" i="13"/>
  <c r="L325" i="13"/>
  <c r="L340" i="13"/>
  <c r="L346" i="13"/>
  <c r="L378" i="13"/>
  <c r="L4" i="13"/>
  <c r="N5" i="13"/>
  <c r="N6" i="13"/>
  <c r="N12" i="13"/>
  <c r="N33" i="13"/>
  <c r="N37" i="13"/>
  <c r="N15" i="13"/>
  <c r="N16" i="13"/>
  <c r="N17" i="13"/>
  <c r="N18" i="13"/>
  <c r="N19" i="13"/>
  <c r="N20" i="13"/>
  <c r="N55" i="13"/>
  <c r="N74" i="13"/>
  <c r="N72" i="13"/>
  <c r="N24" i="13"/>
  <c r="N25" i="13"/>
  <c r="N27" i="13"/>
  <c r="N28" i="13"/>
  <c r="N95" i="13"/>
  <c r="N30" i="13"/>
  <c r="N31" i="13"/>
  <c r="N125" i="13"/>
  <c r="N34" i="13"/>
  <c r="N35" i="13"/>
  <c r="N36" i="13"/>
  <c r="N290" i="13"/>
  <c r="N38" i="13"/>
  <c r="N105" i="13"/>
  <c r="N40" i="13"/>
  <c r="N41" i="13"/>
  <c r="N129" i="13"/>
  <c r="N44" i="13"/>
  <c r="N45" i="13"/>
  <c r="N46" i="13"/>
  <c r="N47" i="13"/>
  <c r="N48" i="13"/>
  <c r="N49" i="13"/>
  <c r="N162" i="13"/>
  <c r="N52" i="13"/>
  <c r="N147" i="13"/>
  <c r="N54" i="13"/>
  <c r="N168" i="13"/>
  <c r="N56" i="13"/>
  <c r="N285" i="13"/>
  <c r="N380" i="13"/>
  <c r="N60" i="13"/>
  <c r="N291" i="13"/>
  <c r="N64" i="13"/>
  <c r="N226" i="13"/>
  <c r="N21" i="13"/>
  <c r="N68" i="13"/>
  <c r="N69" i="13"/>
  <c r="N70" i="13"/>
  <c r="N71" i="13"/>
  <c r="N292" i="13"/>
  <c r="N73" i="13"/>
  <c r="N117" i="13"/>
  <c r="N182" i="13"/>
  <c r="N76" i="13"/>
  <c r="N39" i="13"/>
  <c r="N80" i="13"/>
  <c r="N81" i="13"/>
  <c r="N82" i="13"/>
  <c r="N83" i="13"/>
  <c r="N84" i="13"/>
  <c r="N85" i="13"/>
  <c r="N97" i="13"/>
  <c r="N87" i="13"/>
  <c r="N88" i="13"/>
  <c r="N89" i="13"/>
  <c r="N90" i="13"/>
  <c r="N157" i="13"/>
  <c r="N92" i="13"/>
  <c r="N94" i="13"/>
  <c r="N29" i="13"/>
  <c r="N181" i="13"/>
  <c r="N106" i="13"/>
  <c r="N187" i="13"/>
  <c r="N100" i="13"/>
  <c r="N103" i="13"/>
  <c r="N42" i="13"/>
  <c r="N126" i="13"/>
  <c r="N267" i="13"/>
  <c r="N109" i="13"/>
  <c r="N110" i="13"/>
  <c r="N112" i="13"/>
  <c r="N114" i="13"/>
  <c r="N57" i="13"/>
  <c r="N116" i="13"/>
  <c r="N356" i="13"/>
  <c r="N22" i="13"/>
  <c r="N119" i="13"/>
  <c r="N121" i="13"/>
  <c r="N122" i="13"/>
  <c r="N62" i="13"/>
  <c r="N124" i="13"/>
  <c r="N66" i="13"/>
  <c r="N205" i="13"/>
  <c r="N108" i="13"/>
  <c r="N67" i="13"/>
  <c r="N118" i="13"/>
  <c r="N134" i="13"/>
  <c r="N51" i="13"/>
  <c r="N136" i="13"/>
  <c r="N150" i="13"/>
  <c r="N139" i="13"/>
  <c r="N128" i="13"/>
  <c r="N140" i="13"/>
  <c r="N142" i="13"/>
  <c r="N143" i="13"/>
  <c r="N144" i="13"/>
  <c r="N146" i="13"/>
  <c r="N75" i="13"/>
  <c r="N227" i="13"/>
  <c r="N149" i="13"/>
  <c r="N165" i="13"/>
  <c r="N151" i="13"/>
  <c r="N78" i="13"/>
  <c r="N231" i="13"/>
  <c r="N154" i="13"/>
  <c r="N155" i="13"/>
  <c r="N156" i="13"/>
  <c r="N158" i="13"/>
  <c r="N217" i="13"/>
  <c r="N159" i="13"/>
  <c r="N160" i="13"/>
  <c r="N161" i="13"/>
  <c r="N200" i="13"/>
  <c r="N164" i="13"/>
  <c r="N236" i="13"/>
  <c r="N166" i="13"/>
  <c r="N167" i="13"/>
  <c r="N123" i="13"/>
  <c r="N135" i="13"/>
  <c r="N171" i="13"/>
  <c r="N173" i="13"/>
  <c r="N225" i="13"/>
  <c r="N175" i="13"/>
  <c r="N176" i="13"/>
  <c r="N177" i="13"/>
  <c r="N178" i="13"/>
  <c r="N179" i="13"/>
  <c r="N180" i="13"/>
  <c r="N86" i="13"/>
  <c r="N169" i="13"/>
  <c r="N183" i="13"/>
  <c r="N184" i="13"/>
  <c r="N185" i="13"/>
  <c r="N186" i="13"/>
  <c r="N272" i="13"/>
  <c r="N188" i="13"/>
  <c r="N115" i="13"/>
  <c r="N190" i="13"/>
  <c r="N192" i="13"/>
  <c r="N193" i="13"/>
  <c r="N333" i="13"/>
  <c r="N152" i="13"/>
  <c r="N196" i="13"/>
  <c r="N197" i="13"/>
  <c r="N242" i="13"/>
  <c r="N199" i="13"/>
  <c r="N13" i="13"/>
  <c r="N201" i="13"/>
  <c r="N203" i="13"/>
  <c r="N294" i="13"/>
  <c r="N206" i="13"/>
  <c r="N207" i="13"/>
  <c r="N209" i="13"/>
  <c r="N211" i="13"/>
  <c r="N212" i="13"/>
  <c r="N370" i="13"/>
  <c r="N23" i="13"/>
  <c r="N219" i="13"/>
  <c r="N189" i="13"/>
  <c r="N221" i="13"/>
  <c r="N330" i="13"/>
  <c r="N50" i="13"/>
  <c r="N148" i="13"/>
  <c r="N228" i="13"/>
  <c r="N229" i="13"/>
  <c r="N153" i="13"/>
  <c r="N232" i="13"/>
  <c r="N341" i="13"/>
  <c r="N234" i="13"/>
  <c r="N235" i="13"/>
  <c r="N137" i="13"/>
  <c r="N237" i="13"/>
  <c r="N238" i="13"/>
  <c r="N239" i="13"/>
  <c r="N240" i="13"/>
  <c r="N241" i="13"/>
  <c r="N198" i="13"/>
  <c r="N247" i="13"/>
  <c r="N245" i="13"/>
  <c r="N253" i="13"/>
  <c r="N249" i="13"/>
  <c r="N250" i="13"/>
  <c r="N251" i="13"/>
  <c r="N261" i="13"/>
  <c r="N14" i="13"/>
  <c r="N255" i="13"/>
  <c r="N256" i="13"/>
  <c r="N257" i="13"/>
  <c r="N258" i="13"/>
  <c r="N266" i="13"/>
  <c r="N262" i="13"/>
  <c r="N263" i="13"/>
  <c r="N302" i="13"/>
  <c r="N195" i="13"/>
  <c r="N362" i="13"/>
  <c r="N58" i="13"/>
  <c r="N274" i="13"/>
  <c r="N269" i="13"/>
  <c r="N270" i="13"/>
  <c r="N218" i="13"/>
  <c r="N91" i="13"/>
  <c r="N271" i="13"/>
  <c r="N277" i="13"/>
  <c r="N381" i="13"/>
  <c r="N276" i="13"/>
  <c r="N281" i="13"/>
  <c r="N279" i="13"/>
  <c r="N280" i="13"/>
  <c r="N268" i="13"/>
  <c r="N99" i="13"/>
  <c r="N283" i="13"/>
  <c r="N220" i="13"/>
  <c r="N133" i="13"/>
  <c r="N287" i="13"/>
  <c r="N288" i="13"/>
  <c r="N141" i="13"/>
  <c r="N265" i="13"/>
  <c r="N273" i="13"/>
  <c r="N360" i="13"/>
  <c r="N98" i="13"/>
  <c r="N295" i="13"/>
  <c r="N296" i="13"/>
  <c r="N297" i="13"/>
  <c r="N299" i="13"/>
  <c r="N300" i="13"/>
  <c r="N301" i="13"/>
  <c r="N243" i="13"/>
  <c r="N303" i="13"/>
  <c r="N304" i="13"/>
  <c r="N305" i="13"/>
  <c r="N306" i="13"/>
  <c r="N307" i="13"/>
  <c r="N308" i="13"/>
  <c r="N309" i="13"/>
  <c r="N310" i="13"/>
  <c r="N264" i="13"/>
  <c r="N312" i="13"/>
  <c r="N313" i="13"/>
  <c r="N314" i="13"/>
  <c r="N275" i="13"/>
  <c r="N317" i="13"/>
  <c r="N318" i="13"/>
  <c r="N319" i="13"/>
  <c r="N320" i="13"/>
  <c r="N321" i="13"/>
  <c r="N322" i="13"/>
  <c r="N323" i="13"/>
  <c r="N194" i="13"/>
  <c r="N326" i="13"/>
  <c r="N311" i="13"/>
  <c r="N328" i="13"/>
  <c r="N329" i="13"/>
  <c r="N174" i="13"/>
  <c r="N331" i="13"/>
  <c r="N332" i="13"/>
  <c r="N282" i="13"/>
  <c r="N334" i="13"/>
  <c r="N324" i="13"/>
  <c r="N336" i="13"/>
  <c r="N337" i="13"/>
  <c r="N335" i="13"/>
  <c r="N339" i="13"/>
  <c r="N233" i="13"/>
  <c r="N342" i="13"/>
  <c r="N316" i="13"/>
  <c r="N338" i="13"/>
  <c r="N345" i="13"/>
  <c r="N347" i="13"/>
  <c r="N348" i="13"/>
  <c r="N349" i="13"/>
  <c r="N350" i="13"/>
  <c r="N351" i="13"/>
  <c r="N352" i="13"/>
  <c r="N353" i="13"/>
  <c r="N354" i="13"/>
  <c r="N355" i="13"/>
  <c r="N344" i="13"/>
  <c r="N357" i="13"/>
  <c r="N358" i="13"/>
  <c r="N254" i="13"/>
  <c r="N293" i="13"/>
  <c r="N327" i="13"/>
  <c r="N363" i="13"/>
  <c r="N365" i="13"/>
  <c r="N366" i="13"/>
  <c r="N367" i="13"/>
  <c r="N343" i="13"/>
  <c r="N369" i="13"/>
  <c r="N286" i="13"/>
  <c r="N359" i="13"/>
  <c r="N372" i="13"/>
  <c r="N373" i="13"/>
  <c r="N371" i="13"/>
  <c r="N375" i="13"/>
  <c r="N376" i="13"/>
  <c r="N377" i="13"/>
  <c r="N379" i="13"/>
  <c r="N374" i="13"/>
  <c r="N368" i="13"/>
  <c r="N382" i="13"/>
  <c r="N383" i="13"/>
  <c r="N8" i="13"/>
  <c r="N9" i="13"/>
  <c r="N11" i="13"/>
  <c r="N26" i="13"/>
  <c r="N63" i="13"/>
  <c r="N96" i="13"/>
  <c r="N130" i="13"/>
  <c r="N191" i="13"/>
  <c r="N204" i="13"/>
  <c r="N208" i="13"/>
  <c r="N223" i="13"/>
  <c r="N2" i="13"/>
  <c r="N3" i="13"/>
  <c r="N7" i="13"/>
  <c r="N10" i="13"/>
  <c r="N120" i="13"/>
  <c r="N77" i="13"/>
  <c r="N101" i="13"/>
  <c r="N102" i="13"/>
  <c r="N104" i="13"/>
  <c r="N107" i="13"/>
  <c r="N111" i="13"/>
  <c r="N113" i="13"/>
  <c r="N127" i="13"/>
  <c r="N131" i="13"/>
  <c r="N138" i="13"/>
  <c r="N163" i="13"/>
  <c r="N170" i="13"/>
  <c r="N210" i="13"/>
  <c r="N214" i="13"/>
  <c r="N215" i="13"/>
  <c r="N224" i="13"/>
  <c r="N230" i="13"/>
  <c r="N244" i="13"/>
  <c r="N248" i="13"/>
  <c r="N259" i="13"/>
  <c r="N278" i="13"/>
  <c r="N284" i="13"/>
  <c r="N289" i="13"/>
  <c r="N298" i="13"/>
  <c r="N315" i="13"/>
  <c r="N361" i="13"/>
  <c r="N364" i="13"/>
  <c r="N32" i="13"/>
  <c r="N43" i="13"/>
  <c r="N53" i="13"/>
  <c r="N59" i="13"/>
  <c r="N61" i="13"/>
  <c r="N65" i="13"/>
  <c r="N79" i="13"/>
  <c r="N93" i="13"/>
  <c r="N132" i="13"/>
  <c r="N145" i="13"/>
  <c r="N172" i="13"/>
  <c r="N202" i="13"/>
  <c r="N213" i="13"/>
  <c r="N216" i="13"/>
  <c r="N222" i="13"/>
  <c r="N246" i="13"/>
  <c r="N252" i="13"/>
  <c r="N260" i="13"/>
  <c r="N325" i="13"/>
  <c r="N340" i="13"/>
  <c r="N346" i="13"/>
  <c r="N378" i="13"/>
  <c r="N4" i="13"/>
  <c r="FV5" i="13" l="1"/>
  <c r="FV6" i="13"/>
  <c r="FV12" i="13"/>
  <c r="FV33" i="13"/>
  <c r="FV37" i="13"/>
  <c r="FV15" i="13"/>
  <c r="FV16" i="13"/>
  <c r="FV17" i="13"/>
  <c r="FV18" i="13"/>
  <c r="FV19" i="13"/>
  <c r="FV20" i="13"/>
  <c r="FV55" i="13"/>
  <c r="FV74" i="13"/>
  <c r="FV72" i="13"/>
  <c r="FV24" i="13"/>
  <c r="FV25" i="13"/>
  <c r="FV27" i="13"/>
  <c r="FV28" i="13"/>
  <c r="FV95" i="13"/>
  <c r="FV30" i="13"/>
  <c r="FV125" i="13"/>
  <c r="FV34" i="13"/>
  <c r="FV35" i="13"/>
  <c r="FV36" i="13"/>
  <c r="FV290" i="13"/>
  <c r="FV38" i="13"/>
  <c r="FV105" i="13"/>
  <c r="FV40" i="13"/>
  <c r="FV41" i="13"/>
  <c r="FV129" i="13"/>
  <c r="FV44" i="13"/>
  <c r="FV45" i="13"/>
  <c r="FV46" i="13"/>
  <c r="FV47" i="13"/>
  <c r="FV48" i="13"/>
  <c r="FV49" i="13"/>
  <c r="FV162" i="13"/>
  <c r="FV147" i="13"/>
  <c r="FV168" i="13"/>
  <c r="FV56" i="13"/>
  <c r="FV285" i="13"/>
  <c r="FV380" i="13"/>
  <c r="FV60" i="13"/>
  <c r="FV291" i="13"/>
  <c r="FV64" i="13"/>
  <c r="FV226" i="13"/>
  <c r="FV21" i="13"/>
  <c r="FV68" i="13"/>
  <c r="FV69" i="13"/>
  <c r="FV70" i="13"/>
  <c r="FV71" i="13"/>
  <c r="FV292" i="13"/>
  <c r="FV73" i="13"/>
  <c r="FV117" i="13"/>
  <c r="FV182" i="13"/>
  <c r="FV39" i="13"/>
  <c r="FV80" i="13"/>
  <c r="FV81" i="13"/>
  <c r="FV82" i="13"/>
  <c r="FV83" i="13"/>
  <c r="FV84" i="13"/>
  <c r="FV85" i="13"/>
  <c r="FV97" i="13"/>
  <c r="FV87" i="13"/>
  <c r="FV88" i="13"/>
  <c r="FV89" i="13"/>
  <c r="FV157" i="13"/>
  <c r="FV92" i="13"/>
  <c r="FV29" i="13"/>
  <c r="FV187" i="13"/>
  <c r="FV103" i="13"/>
  <c r="FV42" i="13"/>
  <c r="FV267" i="13"/>
  <c r="FV109" i="13"/>
  <c r="FV110" i="13"/>
  <c r="FV112" i="13"/>
  <c r="FV114" i="13"/>
  <c r="FV57" i="13"/>
  <c r="FV116" i="13"/>
  <c r="FV356" i="13"/>
  <c r="FV22" i="13"/>
  <c r="FV119" i="13"/>
  <c r="FV121" i="13"/>
  <c r="FV122" i="13"/>
  <c r="FV62" i="13"/>
  <c r="FV124" i="13"/>
  <c r="FV66" i="13"/>
  <c r="FV108" i="13"/>
  <c r="FV67" i="13"/>
  <c r="FV118" i="13"/>
  <c r="FV134" i="13"/>
  <c r="FV51" i="13"/>
  <c r="FV136" i="13"/>
  <c r="FV150" i="13"/>
  <c r="FV139" i="13"/>
  <c r="FV128" i="13"/>
  <c r="FV140" i="13"/>
  <c r="FV142" i="13"/>
  <c r="FV143" i="13"/>
  <c r="FV144" i="13"/>
  <c r="FV146" i="13"/>
  <c r="FV75" i="13"/>
  <c r="FV227" i="13"/>
  <c r="FV149" i="13"/>
  <c r="FV165" i="13"/>
  <c r="FV151" i="13"/>
  <c r="FV78" i="13"/>
  <c r="FV231" i="13"/>
  <c r="FV154" i="13"/>
  <c r="FV155" i="13"/>
  <c r="FV156" i="13"/>
  <c r="FV158" i="13"/>
  <c r="FV217" i="13"/>
  <c r="FV159" i="13"/>
  <c r="FV161" i="13"/>
  <c r="FV200" i="13"/>
  <c r="FV164" i="13"/>
  <c r="FV236" i="13"/>
  <c r="FV166" i="13"/>
  <c r="FV167" i="13"/>
  <c r="FV123" i="13"/>
  <c r="FV135" i="13"/>
  <c r="FV171" i="13"/>
  <c r="FV173" i="13"/>
  <c r="FV175" i="13"/>
  <c r="FV176" i="13"/>
  <c r="FV177" i="13"/>
  <c r="FV178" i="13"/>
  <c r="FV179" i="13"/>
  <c r="FV180" i="13"/>
  <c r="FV86" i="13"/>
  <c r="FV169" i="13"/>
  <c r="FV183" i="13"/>
  <c r="FV184" i="13"/>
  <c r="FV185" i="13"/>
  <c r="FV186" i="13"/>
  <c r="FV272" i="13"/>
  <c r="FV188" i="13"/>
  <c r="FV115" i="13"/>
  <c r="FV190" i="13"/>
  <c r="FV192" i="13"/>
  <c r="FV333" i="13"/>
  <c r="FV152" i="13"/>
  <c r="FV196" i="13"/>
  <c r="FV197" i="13"/>
  <c r="FV242" i="13"/>
  <c r="FV199" i="13"/>
  <c r="FV13" i="13"/>
  <c r="FV201" i="13"/>
  <c r="FV203" i="13"/>
  <c r="FV206" i="13"/>
  <c r="FV207" i="13"/>
  <c r="FV209" i="13"/>
  <c r="FV212" i="13"/>
  <c r="FV370" i="13"/>
  <c r="FV23" i="13"/>
  <c r="FV219" i="13"/>
  <c r="FV189" i="13"/>
  <c r="FV221" i="13"/>
  <c r="FV50" i="13"/>
  <c r="FV148" i="13"/>
  <c r="FV228" i="13"/>
  <c r="FV229" i="13"/>
  <c r="FV153" i="13"/>
  <c r="FV232" i="13"/>
  <c r="FV235" i="13"/>
  <c r="FV137" i="13"/>
  <c r="FV237" i="13"/>
  <c r="FV238" i="13"/>
  <c r="FV239" i="13"/>
  <c r="FV240" i="13"/>
  <c r="FV241" i="13"/>
  <c r="FV198" i="13"/>
  <c r="FV247" i="13"/>
  <c r="FV245" i="13"/>
  <c r="FV253" i="13"/>
  <c r="FV249" i="13"/>
  <c r="FV250" i="13"/>
  <c r="FV251" i="13"/>
  <c r="FV261" i="13"/>
  <c r="FV14" i="13"/>
  <c r="FV255" i="13"/>
  <c r="FV256" i="13"/>
  <c r="FV257" i="13"/>
  <c r="FV258" i="13"/>
  <c r="FV266" i="13"/>
  <c r="FV262" i="13"/>
  <c r="FV263" i="13"/>
  <c r="FV302" i="13"/>
  <c r="FV195" i="13"/>
  <c r="FV362" i="13"/>
  <c r="FV58" i="13"/>
  <c r="FV274" i="13"/>
  <c r="FV269" i="13"/>
  <c r="FV270" i="13"/>
  <c r="FV218" i="13"/>
  <c r="FV91" i="13"/>
  <c r="FV271" i="13"/>
  <c r="FV277" i="13"/>
  <c r="FV381" i="13"/>
  <c r="FV276" i="13"/>
  <c r="FV281" i="13"/>
  <c r="FV279" i="13"/>
  <c r="FV280" i="13"/>
  <c r="FV268" i="13"/>
  <c r="FV99" i="13"/>
  <c r="FV283" i="13"/>
  <c r="FV220" i="13"/>
  <c r="FV133" i="13"/>
  <c r="FV287" i="13"/>
  <c r="FV288" i="13"/>
  <c r="FV141" i="13"/>
  <c r="FV265" i="13"/>
  <c r="FV273" i="13"/>
  <c r="FV98" i="13"/>
  <c r="FV295" i="13"/>
  <c r="FV296" i="13"/>
  <c r="FV297" i="13"/>
  <c r="FV299" i="13"/>
  <c r="FV300" i="13"/>
  <c r="FV301" i="13"/>
  <c r="FV243" i="13"/>
  <c r="FV303" i="13"/>
  <c r="FV304" i="13"/>
  <c r="FV307" i="13"/>
  <c r="FV308" i="13"/>
  <c r="FV309" i="13"/>
  <c r="FV310" i="13"/>
  <c r="FV264" i="13"/>
  <c r="FV312" i="13"/>
  <c r="FV313" i="13"/>
  <c r="FV314" i="13"/>
  <c r="FV275" i="13"/>
  <c r="FV317" i="13"/>
  <c r="FV318" i="13"/>
  <c r="FV319" i="13"/>
  <c r="FV320" i="13"/>
  <c r="FV321" i="13"/>
  <c r="FV322" i="13"/>
  <c r="FV323" i="13"/>
  <c r="FV194" i="13"/>
  <c r="FV311" i="13"/>
  <c r="FV328" i="13"/>
  <c r="FV329" i="13"/>
  <c r="FV332" i="13"/>
  <c r="FV282" i="13"/>
  <c r="FV334" i="13"/>
  <c r="FV324" i="13"/>
  <c r="FV336" i="13"/>
  <c r="FV337" i="13"/>
  <c r="FV335" i="13"/>
  <c r="FV233" i="13"/>
  <c r="FV316" i="13"/>
  <c r="FV338" i="13"/>
  <c r="FV345" i="13"/>
  <c r="FV347" i="13"/>
  <c r="FV348" i="13"/>
  <c r="FV349" i="13"/>
  <c r="FV351" i="13"/>
  <c r="FV352" i="13"/>
  <c r="FV353" i="13"/>
  <c r="FV354" i="13"/>
  <c r="FV355" i="13"/>
  <c r="FV344" i="13"/>
  <c r="FV357" i="13"/>
  <c r="FV358" i="13"/>
  <c r="FV293" i="13"/>
  <c r="FV327" i="13"/>
  <c r="FV363" i="13"/>
  <c r="FV365" i="13"/>
  <c r="FV366" i="13"/>
  <c r="FV367" i="13"/>
  <c r="FV343" i="13"/>
  <c r="FV369" i="13"/>
  <c r="FV286" i="13"/>
  <c r="FV359" i="13"/>
  <c r="FV372" i="13"/>
  <c r="FV373" i="13"/>
  <c r="FV375" i="13"/>
  <c r="FV376" i="13"/>
  <c r="FV377" i="13"/>
  <c r="FV379" i="13"/>
  <c r="FV374" i="13"/>
  <c r="FV368" i="13"/>
  <c r="FV382" i="13"/>
  <c r="FV383" i="13"/>
  <c r="FV8" i="13"/>
  <c r="FV9" i="13"/>
  <c r="FV11" i="13"/>
  <c r="FV26" i="13"/>
  <c r="FV63" i="13"/>
  <c r="FV96" i="13"/>
  <c r="FV130" i="13"/>
  <c r="FV191" i="13"/>
  <c r="FV204" i="13"/>
  <c r="FV208" i="13"/>
  <c r="FV2" i="13"/>
  <c r="FV3" i="13"/>
  <c r="FV7" i="13"/>
  <c r="FV120" i="13"/>
  <c r="FV101" i="13"/>
  <c r="FV102" i="13"/>
  <c r="FV104" i="13"/>
  <c r="FV107" i="13"/>
  <c r="FV111" i="13"/>
  <c r="FV113" i="13"/>
  <c r="FV127" i="13"/>
  <c r="FV4" i="13"/>
  <c r="GZ5" i="13" l="1"/>
  <c r="GZ6" i="13"/>
  <c r="GZ12" i="13"/>
  <c r="GZ33" i="13"/>
  <c r="GZ37" i="13"/>
  <c r="GZ15" i="13"/>
  <c r="GZ16" i="13"/>
  <c r="GZ17" i="13"/>
  <c r="GZ18" i="13"/>
  <c r="GZ19" i="13"/>
  <c r="GZ20" i="13"/>
  <c r="GZ55" i="13"/>
  <c r="GZ74" i="13"/>
  <c r="GZ72" i="13"/>
  <c r="GZ24" i="13"/>
  <c r="GZ25" i="13"/>
  <c r="GZ27" i="13"/>
  <c r="GZ28" i="13"/>
  <c r="GZ95" i="13"/>
  <c r="GZ30" i="13"/>
  <c r="GZ31" i="13"/>
  <c r="GZ125" i="13"/>
  <c r="GZ34" i="13"/>
  <c r="GZ35" i="13"/>
  <c r="GZ36" i="13"/>
  <c r="GZ290" i="13"/>
  <c r="GZ38" i="13"/>
  <c r="GZ105" i="13"/>
  <c r="GZ40" i="13"/>
  <c r="GZ41" i="13"/>
  <c r="GZ129" i="13"/>
  <c r="GZ44" i="13"/>
  <c r="GZ45" i="13"/>
  <c r="GZ46" i="13"/>
  <c r="GZ47" i="13"/>
  <c r="GZ48" i="13"/>
  <c r="GZ49" i="13"/>
  <c r="GZ162" i="13"/>
  <c r="GZ52" i="13"/>
  <c r="GZ147" i="13"/>
  <c r="GZ54" i="13"/>
  <c r="GZ168" i="13"/>
  <c r="GZ56" i="13"/>
  <c r="GZ285" i="13"/>
  <c r="GZ380" i="13"/>
  <c r="GZ60" i="13"/>
  <c r="GZ291" i="13"/>
  <c r="GZ64" i="13"/>
  <c r="GZ226" i="13"/>
  <c r="GZ21" i="13"/>
  <c r="GZ68" i="13"/>
  <c r="GZ69" i="13"/>
  <c r="GZ70" i="13"/>
  <c r="GZ71" i="13"/>
  <c r="GZ292" i="13"/>
  <c r="GZ73" i="13"/>
  <c r="GZ117" i="13"/>
  <c r="GZ182" i="13"/>
  <c r="GZ76" i="13"/>
  <c r="GZ39" i="13"/>
  <c r="GZ80" i="13"/>
  <c r="GZ81" i="13"/>
  <c r="GZ82" i="13"/>
  <c r="GZ83" i="13"/>
  <c r="GZ84" i="13"/>
  <c r="GZ85" i="13"/>
  <c r="GZ97" i="13"/>
  <c r="GZ87" i="13"/>
  <c r="GZ88" i="13"/>
  <c r="GZ89" i="13"/>
  <c r="GZ90" i="13"/>
  <c r="GZ157" i="13"/>
  <c r="GZ92" i="13"/>
  <c r="GZ94" i="13"/>
  <c r="GZ29" i="13"/>
  <c r="GZ181" i="13"/>
  <c r="GZ106" i="13"/>
  <c r="GZ187" i="13"/>
  <c r="GZ100" i="13"/>
  <c r="GZ103" i="13"/>
  <c r="GZ42" i="13"/>
  <c r="GZ126" i="13"/>
  <c r="GZ267" i="13"/>
  <c r="GZ109" i="13"/>
  <c r="GZ110" i="13"/>
  <c r="GZ112" i="13"/>
  <c r="GZ114" i="13"/>
  <c r="GZ57" i="13"/>
  <c r="GZ116" i="13"/>
  <c r="GZ356" i="13"/>
  <c r="GZ22" i="13"/>
  <c r="GZ119" i="13"/>
  <c r="GZ121" i="13"/>
  <c r="GZ122" i="13"/>
  <c r="GZ62" i="13"/>
  <c r="GZ124" i="13"/>
  <c r="GZ66" i="13"/>
  <c r="GZ205" i="13"/>
  <c r="GZ108" i="13"/>
  <c r="GZ67" i="13"/>
  <c r="GZ118" i="13"/>
  <c r="GZ134" i="13"/>
  <c r="GZ51" i="13"/>
  <c r="GZ136" i="13"/>
  <c r="GZ150" i="13"/>
  <c r="GZ139" i="13"/>
  <c r="GZ128" i="13"/>
  <c r="GZ140" i="13"/>
  <c r="GZ142" i="13"/>
  <c r="GZ143" i="13"/>
  <c r="GZ144" i="13"/>
  <c r="GZ146" i="13"/>
  <c r="GZ75" i="13"/>
  <c r="GZ227" i="13"/>
  <c r="GZ149" i="13"/>
  <c r="GZ165" i="13"/>
  <c r="GZ151" i="13"/>
  <c r="GZ78" i="13"/>
  <c r="GZ231" i="13"/>
  <c r="GZ154" i="13"/>
  <c r="GZ155" i="13"/>
  <c r="GZ156" i="13"/>
  <c r="GZ158" i="13"/>
  <c r="GZ217" i="13"/>
  <c r="GZ159" i="13"/>
  <c r="GZ160" i="13"/>
  <c r="GZ161" i="13"/>
  <c r="GZ200" i="13"/>
  <c r="GZ164" i="13"/>
  <c r="GZ236" i="13"/>
  <c r="GZ166" i="13"/>
  <c r="GZ167" i="13"/>
  <c r="GZ123" i="13"/>
  <c r="GZ135" i="13"/>
  <c r="GZ171" i="13"/>
  <c r="GZ173" i="13"/>
  <c r="GZ225" i="13"/>
  <c r="GZ175" i="13"/>
  <c r="GZ176" i="13"/>
  <c r="GZ177" i="13"/>
  <c r="GZ178" i="13"/>
  <c r="GZ179" i="13"/>
  <c r="GZ180" i="13"/>
  <c r="GZ86" i="13"/>
  <c r="GZ169" i="13"/>
  <c r="GZ183" i="13"/>
  <c r="GZ184" i="13"/>
  <c r="GZ185" i="13"/>
  <c r="GZ186" i="13"/>
  <c r="GZ272" i="13"/>
  <c r="GZ188" i="13"/>
  <c r="GZ115" i="13"/>
  <c r="GZ190" i="13"/>
  <c r="GZ192" i="13"/>
  <c r="GZ193" i="13"/>
  <c r="GZ333" i="13"/>
  <c r="GZ152" i="13"/>
  <c r="GZ196" i="13"/>
  <c r="GZ197" i="13"/>
  <c r="GZ242" i="13"/>
  <c r="GZ199" i="13"/>
  <c r="GZ13" i="13"/>
  <c r="GZ201" i="13"/>
  <c r="GZ203" i="13"/>
  <c r="GZ294" i="13"/>
  <c r="GZ206" i="13"/>
  <c r="GZ207" i="13"/>
  <c r="GZ209" i="13"/>
  <c r="GZ211" i="13"/>
  <c r="GZ212" i="13"/>
  <c r="GZ370" i="13"/>
  <c r="GZ23" i="13"/>
  <c r="GZ219" i="13"/>
  <c r="GZ189" i="13"/>
  <c r="GZ221" i="13"/>
  <c r="GZ330" i="13"/>
  <c r="GZ50" i="13"/>
  <c r="GZ148" i="13"/>
  <c r="GZ228" i="13"/>
  <c r="GZ229" i="13"/>
  <c r="GZ153" i="13"/>
  <c r="GZ232" i="13"/>
  <c r="GZ341" i="13"/>
  <c r="GZ234" i="13"/>
  <c r="GZ235" i="13"/>
  <c r="GZ137" i="13"/>
  <c r="GZ237" i="13"/>
  <c r="GZ238" i="13"/>
  <c r="GZ239" i="13"/>
  <c r="GZ240" i="13"/>
  <c r="GZ241" i="13"/>
  <c r="GZ198" i="13"/>
  <c r="GZ247" i="13"/>
  <c r="GZ245" i="13"/>
  <c r="GZ253" i="13"/>
  <c r="GZ249" i="13"/>
  <c r="GZ250" i="13"/>
  <c r="GZ251" i="13"/>
  <c r="GZ261" i="13"/>
  <c r="GZ14" i="13"/>
  <c r="GZ255" i="13"/>
  <c r="GZ256" i="13"/>
  <c r="GZ257" i="13"/>
  <c r="GZ258" i="13"/>
  <c r="GZ266" i="13"/>
  <c r="GZ262" i="13"/>
  <c r="GZ263" i="13"/>
  <c r="GZ302" i="13"/>
  <c r="GZ195" i="13"/>
  <c r="GZ362" i="13"/>
  <c r="GZ58" i="13"/>
  <c r="GZ274" i="13"/>
  <c r="GZ269" i="13"/>
  <c r="GZ270" i="13"/>
  <c r="GZ218" i="13"/>
  <c r="GZ91" i="13"/>
  <c r="GZ271" i="13"/>
  <c r="GZ277" i="13"/>
  <c r="GZ381" i="13"/>
  <c r="GZ276" i="13"/>
  <c r="GZ281" i="13"/>
  <c r="GZ279" i="13"/>
  <c r="GZ280" i="13"/>
  <c r="GZ268" i="13"/>
  <c r="GZ99" i="13"/>
  <c r="GZ283" i="13"/>
  <c r="GZ220" i="13"/>
  <c r="GZ133" i="13"/>
  <c r="GZ287" i="13"/>
  <c r="GZ288" i="13"/>
  <c r="GZ141" i="13"/>
  <c r="GZ265" i="13"/>
  <c r="GZ273" i="13"/>
  <c r="GZ360" i="13"/>
  <c r="GZ98" i="13"/>
  <c r="GZ295" i="13"/>
  <c r="GZ296" i="13"/>
  <c r="GZ297" i="13"/>
  <c r="GZ299" i="13"/>
  <c r="GZ300" i="13"/>
  <c r="GZ301" i="13"/>
  <c r="GZ243" i="13"/>
  <c r="GZ303" i="13"/>
  <c r="GZ304" i="13"/>
  <c r="GZ305" i="13"/>
  <c r="GZ306" i="13"/>
  <c r="GZ307" i="13"/>
  <c r="GZ308" i="13"/>
  <c r="GZ309" i="13"/>
  <c r="GZ310" i="13"/>
  <c r="GZ264" i="13"/>
  <c r="GZ312" i="13"/>
  <c r="GZ313" i="13"/>
  <c r="GZ314" i="13"/>
  <c r="GZ275" i="13"/>
  <c r="GZ317" i="13"/>
  <c r="GZ318" i="13"/>
  <c r="GZ319" i="13"/>
  <c r="GZ320" i="13"/>
  <c r="GZ321" i="13"/>
  <c r="GZ322" i="13"/>
  <c r="GZ323" i="13"/>
  <c r="GZ194" i="13"/>
  <c r="GZ326" i="13"/>
  <c r="GZ311" i="13"/>
  <c r="GZ328" i="13"/>
  <c r="GZ329" i="13"/>
  <c r="GZ174" i="13"/>
  <c r="GZ331" i="13"/>
  <c r="GZ332" i="13"/>
  <c r="GZ282" i="13"/>
  <c r="GZ334" i="13"/>
  <c r="GZ324" i="13"/>
  <c r="GZ336" i="13"/>
  <c r="GZ337" i="13"/>
  <c r="GZ335" i="13"/>
  <c r="GZ339" i="13"/>
  <c r="GZ233" i="13"/>
  <c r="GZ342" i="13"/>
  <c r="GZ316" i="13"/>
  <c r="GZ338" i="13"/>
  <c r="GZ345" i="13"/>
  <c r="GZ347" i="13"/>
  <c r="GZ348" i="13"/>
  <c r="GZ349" i="13"/>
  <c r="GZ350" i="13"/>
  <c r="GZ351" i="13"/>
  <c r="GZ352" i="13"/>
  <c r="GZ353" i="13"/>
  <c r="GZ354" i="13"/>
  <c r="GZ355" i="13"/>
  <c r="GZ344" i="13"/>
  <c r="GZ357" i="13"/>
  <c r="GZ358" i="13"/>
  <c r="GZ254" i="13"/>
  <c r="GZ293" i="13"/>
  <c r="GZ327" i="13"/>
  <c r="GZ363" i="13"/>
  <c r="GZ365" i="13"/>
  <c r="GZ366" i="13"/>
  <c r="GZ367" i="13"/>
  <c r="GZ343" i="13"/>
  <c r="GZ369" i="13"/>
  <c r="GZ286" i="13"/>
  <c r="GZ359" i="13"/>
  <c r="GZ372" i="13"/>
  <c r="GZ373" i="13"/>
  <c r="GZ371" i="13"/>
  <c r="GZ375" i="13"/>
  <c r="GZ376" i="13"/>
  <c r="GZ377" i="13"/>
  <c r="GZ379" i="13"/>
  <c r="GZ374" i="13"/>
  <c r="GZ368" i="13"/>
  <c r="GZ382" i="13"/>
  <c r="GZ383" i="13"/>
  <c r="GZ8" i="13"/>
  <c r="GZ9" i="13"/>
  <c r="GZ11" i="13"/>
  <c r="GZ26" i="13"/>
  <c r="GZ63" i="13"/>
  <c r="GZ96" i="13"/>
  <c r="GZ130" i="13"/>
  <c r="GZ191" i="13"/>
  <c r="GZ204" i="13"/>
  <c r="GZ208" i="13"/>
  <c r="GZ223" i="13"/>
  <c r="GZ2" i="13"/>
  <c r="GZ3" i="13"/>
  <c r="GZ7" i="13"/>
  <c r="GZ10" i="13"/>
  <c r="GZ120" i="13"/>
  <c r="GZ77" i="13"/>
  <c r="GZ101" i="13"/>
  <c r="GZ102" i="13"/>
  <c r="GZ104" i="13"/>
  <c r="GZ107" i="13"/>
  <c r="GZ111" i="13"/>
  <c r="GZ113" i="13"/>
  <c r="GZ127" i="13"/>
  <c r="GZ131" i="13"/>
  <c r="GZ138" i="13"/>
  <c r="GZ163" i="13"/>
  <c r="GZ170" i="13"/>
  <c r="GZ210" i="13"/>
  <c r="GZ214" i="13"/>
  <c r="GZ215" i="13"/>
  <c r="GZ224" i="13"/>
  <c r="GZ230" i="13"/>
  <c r="GZ244" i="13"/>
  <c r="GZ248" i="13"/>
  <c r="GZ259" i="13"/>
  <c r="GZ278" i="13"/>
  <c r="GZ284" i="13"/>
  <c r="GZ289" i="13"/>
  <c r="GZ298" i="13"/>
  <c r="GZ315" i="13"/>
  <c r="GZ361" i="13"/>
  <c r="GZ364" i="13"/>
  <c r="GZ32" i="13"/>
  <c r="GZ43" i="13"/>
  <c r="GZ53" i="13"/>
  <c r="GZ59" i="13"/>
  <c r="GZ61" i="13"/>
  <c r="GZ65" i="13"/>
  <c r="GZ79" i="13"/>
  <c r="GZ93" i="13"/>
  <c r="GZ132" i="13"/>
  <c r="GZ145" i="13"/>
  <c r="GZ172" i="13"/>
  <c r="GZ202" i="13"/>
  <c r="GZ213" i="13"/>
  <c r="GZ216" i="13"/>
  <c r="GZ222" i="13"/>
  <c r="GZ246" i="13"/>
  <c r="GZ252" i="13"/>
  <c r="GZ260" i="13"/>
  <c r="GZ325" i="13"/>
  <c r="GZ340" i="13"/>
  <c r="GZ346" i="13"/>
  <c r="GZ378" i="13"/>
  <c r="GZ4" i="13"/>
  <c r="GX5" i="13"/>
  <c r="GX6" i="13"/>
  <c r="GX12" i="13"/>
  <c r="GX33" i="13"/>
  <c r="GX37" i="13"/>
  <c r="GX15" i="13"/>
  <c r="GX16" i="13"/>
  <c r="GX17" i="13"/>
  <c r="GX18" i="13"/>
  <c r="GX19" i="13"/>
  <c r="GX20" i="13"/>
  <c r="GX55" i="13"/>
  <c r="GX74" i="13"/>
  <c r="GX72" i="13"/>
  <c r="GX24" i="13"/>
  <c r="GX25" i="13"/>
  <c r="GX27" i="13"/>
  <c r="GX28" i="13"/>
  <c r="GX95" i="13"/>
  <c r="GX30" i="13"/>
  <c r="GX31" i="13"/>
  <c r="GX125" i="13"/>
  <c r="GX34" i="13"/>
  <c r="GX35" i="13"/>
  <c r="GX36" i="13"/>
  <c r="GX290" i="13"/>
  <c r="GX38" i="13"/>
  <c r="GX105" i="13"/>
  <c r="GX40" i="13"/>
  <c r="GX41" i="13"/>
  <c r="GX129" i="13"/>
  <c r="GX44" i="13"/>
  <c r="GX45" i="13"/>
  <c r="GX46" i="13"/>
  <c r="GX47" i="13"/>
  <c r="GX48" i="13"/>
  <c r="GX49" i="13"/>
  <c r="GX162" i="13"/>
  <c r="GX52" i="13"/>
  <c r="GX147" i="13"/>
  <c r="GX54" i="13"/>
  <c r="GX168" i="13"/>
  <c r="GX56" i="13"/>
  <c r="GX285" i="13"/>
  <c r="GX380" i="13"/>
  <c r="GX60" i="13"/>
  <c r="GX291" i="13"/>
  <c r="GX64" i="13"/>
  <c r="GX226" i="13"/>
  <c r="GX21" i="13"/>
  <c r="GX68" i="13"/>
  <c r="GX69" i="13"/>
  <c r="GX70" i="13"/>
  <c r="GX71" i="13"/>
  <c r="GX292" i="13"/>
  <c r="GX73" i="13"/>
  <c r="GX117" i="13"/>
  <c r="GX182" i="13"/>
  <c r="GX76" i="13"/>
  <c r="GX39" i="13"/>
  <c r="GX80" i="13"/>
  <c r="GX81" i="13"/>
  <c r="GX82" i="13"/>
  <c r="GX83" i="13"/>
  <c r="GX84" i="13"/>
  <c r="GX85" i="13"/>
  <c r="GX97" i="13"/>
  <c r="GX87" i="13"/>
  <c r="GX88" i="13"/>
  <c r="GX89" i="13"/>
  <c r="GX90" i="13"/>
  <c r="GX157" i="13"/>
  <c r="GX92" i="13"/>
  <c r="GX94" i="13"/>
  <c r="GX29" i="13"/>
  <c r="GX181" i="13"/>
  <c r="GX106" i="13"/>
  <c r="GX187" i="13"/>
  <c r="GX100" i="13"/>
  <c r="GX103" i="13"/>
  <c r="GX42" i="13"/>
  <c r="GX126" i="13"/>
  <c r="GX267" i="13"/>
  <c r="GX109" i="13"/>
  <c r="GX110" i="13"/>
  <c r="GX112" i="13"/>
  <c r="GX114" i="13"/>
  <c r="GX57" i="13"/>
  <c r="GX116" i="13"/>
  <c r="GX356" i="13"/>
  <c r="GX22" i="13"/>
  <c r="GX119" i="13"/>
  <c r="GX121" i="13"/>
  <c r="GX122" i="13"/>
  <c r="GX62" i="13"/>
  <c r="GX124" i="13"/>
  <c r="GX66" i="13"/>
  <c r="GX205" i="13"/>
  <c r="GX108" i="13"/>
  <c r="GX67" i="13"/>
  <c r="GX118" i="13"/>
  <c r="GX134" i="13"/>
  <c r="GX51" i="13"/>
  <c r="GX136" i="13"/>
  <c r="GX150" i="13"/>
  <c r="GX139" i="13"/>
  <c r="GX128" i="13"/>
  <c r="GX140" i="13"/>
  <c r="GX142" i="13"/>
  <c r="GX143" i="13"/>
  <c r="GX144" i="13"/>
  <c r="GX146" i="13"/>
  <c r="GX75" i="13"/>
  <c r="GX227" i="13"/>
  <c r="GX149" i="13"/>
  <c r="GX165" i="13"/>
  <c r="GX151" i="13"/>
  <c r="GX78" i="13"/>
  <c r="GX231" i="13"/>
  <c r="GX154" i="13"/>
  <c r="GX155" i="13"/>
  <c r="GX156" i="13"/>
  <c r="GX158" i="13"/>
  <c r="GX217" i="13"/>
  <c r="GX159" i="13"/>
  <c r="GX160" i="13"/>
  <c r="GX161" i="13"/>
  <c r="GX200" i="13"/>
  <c r="GX164" i="13"/>
  <c r="GX236" i="13"/>
  <c r="GX166" i="13"/>
  <c r="GX167" i="13"/>
  <c r="GX123" i="13"/>
  <c r="GX135" i="13"/>
  <c r="GX171" i="13"/>
  <c r="GX173" i="13"/>
  <c r="GX225" i="13"/>
  <c r="GX175" i="13"/>
  <c r="GX176" i="13"/>
  <c r="GX177" i="13"/>
  <c r="GX178" i="13"/>
  <c r="GX179" i="13"/>
  <c r="GX180" i="13"/>
  <c r="GX86" i="13"/>
  <c r="GX169" i="13"/>
  <c r="GX183" i="13"/>
  <c r="GX184" i="13"/>
  <c r="GX185" i="13"/>
  <c r="GX186" i="13"/>
  <c r="GX272" i="13"/>
  <c r="GX188" i="13"/>
  <c r="GX115" i="13"/>
  <c r="GX190" i="13"/>
  <c r="GX192" i="13"/>
  <c r="GX193" i="13"/>
  <c r="GX333" i="13"/>
  <c r="GX152" i="13"/>
  <c r="GX196" i="13"/>
  <c r="GX197" i="13"/>
  <c r="GX242" i="13"/>
  <c r="GX199" i="13"/>
  <c r="GX13" i="13"/>
  <c r="GX201" i="13"/>
  <c r="GX203" i="13"/>
  <c r="GX294" i="13"/>
  <c r="GX206" i="13"/>
  <c r="GX207" i="13"/>
  <c r="GX209" i="13"/>
  <c r="GX211" i="13"/>
  <c r="GX212" i="13"/>
  <c r="GX370" i="13"/>
  <c r="GX23" i="13"/>
  <c r="GX219" i="13"/>
  <c r="GX189" i="13"/>
  <c r="GX221" i="13"/>
  <c r="GX330" i="13"/>
  <c r="GX50" i="13"/>
  <c r="GX148" i="13"/>
  <c r="GX228" i="13"/>
  <c r="GX229" i="13"/>
  <c r="GX153" i="13"/>
  <c r="GX232" i="13"/>
  <c r="GX341" i="13"/>
  <c r="GX234" i="13"/>
  <c r="GX235" i="13"/>
  <c r="GX137" i="13"/>
  <c r="GX237" i="13"/>
  <c r="GX238" i="13"/>
  <c r="GX239" i="13"/>
  <c r="GX240" i="13"/>
  <c r="GX241" i="13"/>
  <c r="GX198" i="13"/>
  <c r="GX247" i="13"/>
  <c r="GX245" i="13"/>
  <c r="GX253" i="13"/>
  <c r="GX249" i="13"/>
  <c r="GX250" i="13"/>
  <c r="GX251" i="13"/>
  <c r="GX261" i="13"/>
  <c r="GX14" i="13"/>
  <c r="GX255" i="13"/>
  <c r="GX256" i="13"/>
  <c r="GX257" i="13"/>
  <c r="GX258" i="13"/>
  <c r="GX266" i="13"/>
  <c r="GX262" i="13"/>
  <c r="GX263" i="13"/>
  <c r="GX302" i="13"/>
  <c r="GX195" i="13"/>
  <c r="GX362" i="13"/>
  <c r="GX58" i="13"/>
  <c r="GX274" i="13"/>
  <c r="GX269" i="13"/>
  <c r="GX270" i="13"/>
  <c r="GX218" i="13"/>
  <c r="GX91" i="13"/>
  <c r="GX271" i="13"/>
  <c r="GX277" i="13"/>
  <c r="GX381" i="13"/>
  <c r="GX276" i="13"/>
  <c r="GX281" i="13"/>
  <c r="GX279" i="13"/>
  <c r="GX280" i="13"/>
  <c r="GX268" i="13"/>
  <c r="GX99" i="13"/>
  <c r="GX283" i="13"/>
  <c r="GX220" i="13"/>
  <c r="GX133" i="13"/>
  <c r="GX287" i="13"/>
  <c r="GX288" i="13"/>
  <c r="GX141" i="13"/>
  <c r="GX265" i="13"/>
  <c r="GX273" i="13"/>
  <c r="GX360" i="13"/>
  <c r="GX98" i="13"/>
  <c r="GX295" i="13"/>
  <c r="GX296" i="13"/>
  <c r="GX297" i="13"/>
  <c r="GX299" i="13"/>
  <c r="GX300" i="13"/>
  <c r="GX301" i="13"/>
  <c r="GX243" i="13"/>
  <c r="GX303" i="13"/>
  <c r="GX304" i="13"/>
  <c r="GX305" i="13"/>
  <c r="GX306" i="13"/>
  <c r="GX307" i="13"/>
  <c r="GX308" i="13"/>
  <c r="GX309" i="13"/>
  <c r="GX310" i="13"/>
  <c r="GX264" i="13"/>
  <c r="GX312" i="13"/>
  <c r="GX313" i="13"/>
  <c r="GX314" i="13"/>
  <c r="GX275" i="13"/>
  <c r="GX317" i="13"/>
  <c r="GX318" i="13"/>
  <c r="GX319" i="13"/>
  <c r="GX320" i="13"/>
  <c r="GX321" i="13"/>
  <c r="GX322" i="13"/>
  <c r="GX323" i="13"/>
  <c r="GX194" i="13"/>
  <c r="GX326" i="13"/>
  <c r="GX311" i="13"/>
  <c r="GX328" i="13"/>
  <c r="GX329" i="13"/>
  <c r="GX174" i="13"/>
  <c r="GX331" i="13"/>
  <c r="GX332" i="13"/>
  <c r="GX282" i="13"/>
  <c r="GX334" i="13"/>
  <c r="GX324" i="13"/>
  <c r="GX336" i="13"/>
  <c r="GX337" i="13"/>
  <c r="GX335" i="13"/>
  <c r="GX339" i="13"/>
  <c r="GX233" i="13"/>
  <c r="GX342" i="13"/>
  <c r="GX316" i="13"/>
  <c r="GX338" i="13"/>
  <c r="GX345" i="13"/>
  <c r="GX347" i="13"/>
  <c r="GX348" i="13"/>
  <c r="GX349" i="13"/>
  <c r="GX350" i="13"/>
  <c r="GX351" i="13"/>
  <c r="GX352" i="13"/>
  <c r="GX353" i="13"/>
  <c r="GX354" i="13"/>
  <c r="GX355" i="13"/>
  <c r="GX344" i="13"/>
  <c r="GX357" i="13"/>
  <c r="GX358" i="13"/>
  <c r="GX254" i="13"/>
  <c r="GX293" i="13"/>
  <c r="GX327" i="13"/>
  <c r="GX363" i="13"/>
  <c r="GX365" i="13"/>
  <c r="GX366" i="13"/>
  <c r="GX367" i="13"/>
  <c r="GX343" i="13"/>
  <c r="GX369" i="13"/>
  <c r="GX286" i="13"/>
  <c r="GX359" i="13"/>
  <c r="GX372" i="13"/>
  <c r="GX373" i="13"/>
  <c r="GX371" i="13"/>
  <c r="GX375" i="13"/>
  <c r="GX376" i="13"/>
  <c r="GX377" i="13"/>
  <c r="GX379" i="13"/>
  <c r="GX374" i="13"/>
  <c r="GX368" i="13"/>
  <c r="GX382" i="13"/>
  <c r="GX383" i="13"/>
  <c r="GX8" i="13"/>
  <c r="GX9" i="13"/>
  <c r="GX11" i="13"/>
  <c r="GX26" i="13"/>
  <c r="GX63" i="13"/>
  <c r="GX96" i="13"/>
  <c r="GX130" i="13"/>
  <c r="GX191" i="13"/>
  <c r="GX204" i="13"/>
  <c r="GX208" i="13"/>
  <c r="GX223" i="13"/>
  <c r="GX2" i="13"/>
  <c r="GX3" i="13"/>
  <c r="GX7" i="13"/>
  <c r="GX10" i="13"/>
  <c r="GX120" i="13"/>
  <c r="GX77" i="13"/>
  <c r="GX101" i="13"/>
  <c r="GX102" i="13"/>
  <c r="GX104" i="13"/>
  <c r="GX107" i="13"/>
  <c r="GX111" i="13"/>
  <c r="GX113" i="13"/>
  <c r="GX127" i="13"/>
  <c r="GX131" i="13"/>
  <c r="GX138" i="13"/>
  <c r="GX163" i="13"/>
  <c r="GX170" i="13"/>
  <c r="GX210" i="13"/>
  <c r="GX214" i="13"/>
  <c r="GX215" i="13"/>
  <c r="GX224" i="13"/>
  <c r="GX230" i="13"/>
  <c r="GX244" i="13"/>
  <c r="GX248" i="13"/>
  <c r="GX259" i="13"/>
  <c r="GX278" i="13"/>
  <c r="GX284" i="13"/>
  <c r="GX289" i="13"/>
  <c r="GX298" i="13"/>
  <c r="GX315" i="13"/>
  <c r="GX361" i="13"/>
  <c r="GX364" i="13"/>
  <c r="GX32" i="13"/>
  <c r="GX43" i="13"/>
  <c r="GX53" i="13"/>
  <c r="GX59" i="13"/>
  <c r="GX61" i="13"/>
  <c r="GX65" i="13"/>
  <c r="GX79" i="13"/>
  <c r="GX93" i="13"/>
  <c r="GX132" i="13"/>
  <c r="GX145" i="13"/>
  <c r="GX172" i="13"/>
  <c r="GX202" i="13"/>
  <c r="GX213" i="13"/>
  <c r="GX216" i="13"/>
  <c r="GX222" i="13"/>
  <c r="GX246" i="13"/>
  <c r="GX252" i="13"/>
  <c r="GX260" i="13"/>
  <c r="GX325" i="13"/>
  <c r="GX340" i="13"/>
  <c r="GX346" i="13"/>
  <c r="GX378" i="13"/>
  <c r="GX4" i="13"/>
  <c r="FX5" i="13" l="1"/>
  <c r="FX6" i="13"/>
  <c r="FX12" i="13"/>
  <c r="FX33" i="13"/>
  <c r="FX37" i="13"/>
  <c r="FX15" i="13"/>
  <c r="FX16" i="13"/>
  <c r="FX17" i="13"/>
  <c r="FX18" i="13"/>
  <c r="FX19" i="13"/>
  <c r="FX20" i="13"/>
  <c r="FX55" i="13"/>
  <c r="FX74" i="13"/>
  <c r="FX72" i="13"/>
  <c r="FX24" i="13"/>
  <c r="FX25" i="13"/>
  <c r="FX27" i="13"/>
  <c r="FX28" i="13"/>
  <c r="FX95" i="13"/>
  <c r="FX30" i="13"/>
  <c r="FX31" i="13"/>
  <c r="FX125" i="13"/>
  <c r="FX34" i="13"/>
  <c r="FX35" i="13"/>
  <c r="FX36" i="13"/>
  <c r="FX290" i="13"/>
  <c r="FX38" i="13"/>
  <c r="FX105" i="13"/>
  <c r="FX40" i="13"/>
  <c r="FX41" i="13"/>
  <c r="FX129" i="13"/>
  <c r="FX44" i="13"/>
  <c r="FX45" i="13"/>
  <c r="FX46" i="13"/>
  <c r="FX47" i="13"/>
  <c r="FX48" i="13"/>
  <c r="FX49" i="13"/>
  <c r="FX162" i="13"/>
  <c r="FX52" i="13"/>
  <c r="FX147" i="13"/>
  <c r="FX54" i="13"/>
  <c r="FX168" i="13"/>
  <c r="FX56" i="13"/>
  <c r="FX285" i="13"/>
  <c r="FX380" i="13"/>
  <c r="FX60" i="13"/>
  <c r="FX291" i="13"/>
  <c r="FX64" i="13"/>
  <c r="FX226" i="13"/>
  <c r="FX21" i="13"/>
  <c r="FX68" i="13"/>
  <c r="FX69" i="13"/>
  <c r="FX70" i="13"/>
  <c r="FX71" i="13"/>
  <c r="FX292" i="13"/>
  <c r="FX73" i="13"/>
  <c r="FX117" i="13"/>
  <c r="FX182" i="13"/>
  <c r="FX76" i="13"/>
  <c r="FX39" i="13"/>
  <c r="FX80" i="13"/>
  <c r="FX81" i="13"/>
  <c r="FX82" i="13"/>
  <c r="FX83" i="13"/>
  <c r="FX84" i="13"/>
  <c r="FX85" i="13"/>
  <c r="FX97" i="13"/>
  <c r="FX87" i="13"/>
  <c r="FX88" i="13"/>
  <c r="FX89" i="13"/>
  <c r="FX90" i="13"/>
  <c r="FX157" i="13"/>
  <c r="FX92" i="13"/>
  <c r="FX94" i="13"/>
  <c r="FX29" i="13"/>
  <c r="FX181" i="13"/>
  <c r="FX106" i="13"/>
  <c r="FX187" i="13"/>
  <c r="FX100" i="13"/>
  <c r="FX103" i="13"/>
  <c r="FX42" i="13"/>
  <c r="FX126" i="13"/>
  <c r="FX267" i="13"/>
  <c r="FX109" i="13"/>
  <c r="FX110" i="13"/>
  <c r="FX112" i="13"/>
  <c r="FX114" i="13"/>
  <c r="FX57" i="13"/>
  <c r="FX116" i="13"/>
  <c r="FX356" i="13"/>
  <c r="FX22" i="13"/>
  <c r="FX119" i="13"/>
  <c r="FX121" i="13"/>
  <c r="FX122" i="13"/>
  <c r="FX62" i="13"/>
  <c r="FX124" i="13"/>
  <c r="FX66" i="13"/>
  <c r="FX205" i="13"/>
  <c r="FX108" i="13"/>
  <c r="FX67" i="13"/>
  <c r="FX118" i="13"/>
  <c r="FX134" i="13"/>
  <c r="FX51" i="13"/>
  <c r="FX136" i="13"/>
  <c r="FX150" i="13"/>
  <c r="FX139" i="13"/>
  <c r="FX128" i="13"/>
  <c r="FX140" i="13"/>
  <c r="FX142" i="13"/>
  <c r="FX143" i="13"/>
  <c r="FX144" i="13"/>
  <c r="FX146" i="13"/>
  <c r="FX75" i="13"/>
  <c r="FX227" i="13"/>
  <c r="FX149" i="13"/>
  <c r="FX165" i="13"/>
  <c r="FX151" i="13"/>
  <c r="FX78" i="13"/>
  <c r="FX231" i="13"/>
  <c r="FX154" i="13"/>
  <c r="FX155" i="13"/>
  <c r="FX156" i="13"/>
  <c r="FX158" i="13"/>
  <c r="FX217" i="13"/>
  <c r="FX159" i="13"/>
  <c r="FX160" i="13"/>
  <c r="FX161" i="13"/>
  <c r="FX200" i="13"/>
  <c r="FX164" i="13"/>
  <c r="FX236" i="13"/>
  <c r="FX166" i="13"/>
  <c r="FX167" i="13"/>
  <c r="FX123" i="13"/>
  <c r="FX135" i="13"/>
  <c r="FX171" i="13"/>
  <c r="FX173" i="13"/>
  <c r="FX225" i="13"/>
  <c r="FX175" i="13"/>
  <c r="FX176" i="13"/>
  <c r="FX177" i="13"/>
  <c r="FX178" i="13"/>
  <c r="FX179" i="13"/>
  <c r="FX180" i="13"/>
  <c r="FX86" i="13"/>
  <c r="FX169" i="13"/>
  <c r="FX183" i="13"/>
  <c r="FX184" i="13"/>
  <c r="FX185" i="13"/>
  <c r="FX186" i="13"/>
  <c r="FX272" i="13"/>
  <c r="FX188" i="13"/>
  <c r="FX115" i="13"/>
  <c r="FX190" i="13"/>
  <c r="FX192" i="13"/>
  <c r="FX193" i="13"/>
  <c r="FX333" i="13"/>
  <c r="FX152" i="13"/>
  <c r="FX196" i="13"/>
  <c r="FX197" i="13"/>
  <c r="FX242" i="13"/>
  <c r="FX199" i="13"/>
  <c r="FX13" i="13"/>
  <c r="FX201" i="13"/>
  <c r="FX203" i="13"/>
  <c r="FX294" i="13"/>
  <c r="FX206" i="13"/>
  <c r="FX207" i="13"/>
  <c r="FX209" i="13"/>
  <c r="FX211" i="13"/>
  <c r="FX212" i="13"/>
  <c r="FX370" i="13"/>
  <c r="FX23" i="13"/>
  <c r="FX219" i="13"/>
  <c r="FX189" i="13"/>
  <c r="FX221" i="13"/>
  <c r="FX330" i="13"/>
  <c r="FX50" i="13"/>
  <c r="FX148" i="13"/>
  <c r="FX228" i="13"/>
  <c r="FX229" i="13"/>
  <c r="FX153" i="13"/>
  <c r="FX232" i="13"/>
  <c r="FX341" i="13"/>
  <c r="FX234" i="13"/>
  <c r="FX235" i="13"/>
  <c r="FX137" i="13"/>
  <c r="FX237" i="13"/>
  <c r="FX238" i="13"/>
  <c r="FX239" i="13"/>
  <c r="FX240" i="13"/>
  <c r="FX241" i="13"/>
  <c r="FX198" i="13"/>
  <c r="FX247" i="13"/>
  <c r="FX245" i="13"/>
  <c r="FX253" i="13"/>
  <c r="FX249" i="13"/>
  <c r="FX250" i="13"/>
  <c r="FX251" i="13"/>
  <c r="FX261" i="13"/>
  <c r="FX14" i="13"/>
  <c r="FX255" i="13"/>
  <c r="FX256" i="13"/>
  <c r="FX257" i="13"/>
  <c r="FX258" i="13"/>
  <c r="FX266" i="13"/>
  <c r="FX262" i="13"/>
  <c r="FX263" i="13"/>
  <c r="FX302" i="13"/>
  <c r="FX195" i="13"/>
  <c r="FX362" i="13"/>
  <c r="FX58" i="13"/>
  <c r="FX274" i="13"/>
  <c r="FX269" i="13"/>
  <c r="FX270" i="13"/>
  <c r="FX218" i="13"/>
  <c r="FX91" i="13"/>
  <c r="FX271" i="13"/>
  <c r="FX277" i="13"/>
  <c r="FX381" i="13"/>
  <c r="FX276" i="13"/>
  <c r="FX281" i="13"/>
  <c r="FX279" i="13"/>
  <c r="FX280" i="13"/>
  <c r="FX268" i="13"/>
  <c r="FX99" i="13"/>
  <c r="FX283" i="13"/>
  <c r="FX220" i="13"/>
  <c r="FX133" i="13"/>
  <c r="FX287" i="13"/>
  <c r="FX288" i="13"/>
  <c r="FX141" i="13"/>
  <c r="FX265" i="13"/>
  <c r="FX273" i="13"/>
  <c r="FX360" i="13"/>
  <c r="FX98" i="13"/>
  <c r="FX295" i="13"/>
  <c r="FX296" i="13"/>
  <c r="FX297" i="13"/>
  <c r="FX299" i="13"/>
  <c r="FX300" i="13"/>
  <c r="FX301" i="13"/>
  <c r="FX243" i="13"/>
  <c r="FX303" i="13"/>
  <c r="FX304" i="13"/>
  <c r="FX305" i="13"/>
  <c r="FX306" i="13"/>
  <c r="FX307" i="13"/>
  <c r="FX308" i="13"/>
  <c r="FX309" i="13"/>
  <c r="FX310" i="13"/>
  <c r="FX264" i="13"/>
  <c r="FX312" i="13"/>
  <c r="FX313" i="13"/>
  <c r="FX314" i="13"/>
  <c r="FX275" i="13"/>
  <c r="FX317" i="13"/>
  <c r="FX318" i="13"/>
  <c r="FX319" i="13"/>
  <c r="FX320" i="13"/>
  <c r="FX321" i="13"/>
  <c r="FX322" i="13"/>
  <c r="FX323" i="13"/>
  <c r="FX194" i="13"/>
  <c r="FX326" i="13"/>
  <c r="FX311" i="13"/>
  <c r="FX328" i="13"/>
  <c r="FX329" i="13"/>
  <c r="FX174" i="13"/>
  <c r="FX331" i="13"/>
  <c r="FX332" i="13"/>
  <c r="FX282" i="13"/>
  <c r="FX334" i="13"/>
  <c r="FX324" i="13"/>
  <c r="FX336" i="13"/>
  <c r="FX337" i="13"/>
  <c r="FX335" i="13"/>
  <c r="FX339" i="13"/>
  <c r="FX233" i="13"/>
  <c r="FX342" i="13"/>
  <c r="FX316" i="13"/>
  <c r="FX338" i="13"/>
  <c r="FX345" i="13"/>
  <c r="FX347" i="13"/>
  <c r="FX348" i="13"/>
  <c r="FX349" i="13"/>
  <c r="FX350" i="13"/>
  <c r="FX351" i="13"/>
  <c r="FX352" i="13"/>
  <c r="FX353" i="13"/>
  <c r="FX354" i="13"/>
  <c r="FX355" i="13"/>
  <c r="FX344" i="13"/>
  <c r="FX357" i="13"/>
  <c r="FX358" i="13"/>
  <c r="FX254" i="13"/>
  <c r="FX293" i="13"/>
  <c r="FX327" i="13"/>
  <c r="FX363" i="13"/>
  <c r="FX365" i="13"/>
  <c r="FX366" i="13"/>
  <c r="FX367" i="13"/>
  <c r="FX343" i="13"/>
  <c r="FX369" i="13"/>
  <c r="FX286" i="13"/>
  <c r="FX359" i="13"/>
  <c r="FX372" i="13"/>
  <c r="FX373" i="13"/>
  <c r="FX371" i="13"/>
  <c r="FX375" i="13"/>
  <c r="FX376" i="13"/>
  <c r="FX377" i="13"/>
  <c r="FX379" i="13"/>
  <c r="FX374" i="13"/>
  <c r="FX368" i="13"/>
  <c r="FX382" i="13"/>
  <c r="FX383" i="13"/>
  <c r="FX8" i="13"/>
  <c r="FX9" i="13"/>
  <c r="FX11" i="13"/>
  <c r="FX26" i="13"/>
  <c r="FX63" i="13"/>
  <c r="FX96" i="13"/>
  <c r="FX130" i="13"/>
  <c r="FX191" i="13"/>
  <c r="FX204" i="13"/>
  <c r="FX208" i="13"/>
  <c r="FX223" i="13"/>
  <c r="FX2" i="13"/>
  <c r="FX3" i="13"/>
  <c r="FX7" i="13"/>
  <c r="FX10" i="13"/>
  <c r="FX120" i="13"/>
  <c r="FX77" i="13"/>
  <c r="FX101" i="13"/>
  <c r="FX102" i="13"/>
  <c r="FX104" i="13"/>
  <c r="FX107" i="13"/>
  <c r="FX111" i="13"/>
  <c r="FX113" i="13"/>
  <c r="FX127" i="13"/>
  <c r="FX131" i="13"/>
  <c r="FX138" i="13"/>
  <c r="FX163" i="13"/>
  <c r="FX170" i="13"/>
  <c r="FX210" i="13"/>
  <c r="FX214" i="13"/>
  <c r="FX215" i="13"/>
  <c r="FX224" i="13"/>
  <c r="FX230" i="13"/>
  <c r="FX244" i="13"/>
  <c r="FX248" i="13"/>
  <c r="FX259" i="13"/>
  <c r="FX278" i="13"/>
  <c r="FX284" i="13"/>
  <c r="FX289" i="13"/>
  <c r="FX298" i="13"/>
  <c r="FX315" i="13"/>
  <c r="FX361" i="13"/>
  <c r="FX364" i="13"/>
  <c r="FX32" i="13"/>
  <c r="FX43" i="13"/>
  <c r="FX53" i="13"/>
  <c r="FX59" i="13"/>
  <c r="FX61" i="13"/>
  <c r="FX65" i="13"/>
  <c r="FX79" i="13"/>
  <c r="FX93" i="13"/>
  <c r="FX132" i="13"/>
  <c r="FX145" i="13"/>
  <c r="FX172" i="13"/>
  <c r="FX202" i="13"/>
  <c r="FX213" i="13"/>
  <c r="FX216" i="13"/>
  <c r="FX222" i="13"/>
  <c r="FX246" i="13"/>
  <c r="FX252" i="13"/>
  <c r="FX260" i="13"/>
  <c r="FX325" i="13"/>
  <c r="FX340" i="13"/>
  <c r="FX346" i="13"/>
  <c r="FX378" i="13"/>
  <c r="FX4" i="13"/>
  <c r="EO5" i="13"/>
  <c r="EO6" i="13"/>
  <c r="EO12" i="13"/>
  <c r="EO33" i="13"/>
  <c r="EO37" i="13"/>
  <c r="EO15" i="13"/>
  <c r="EO16" i="13"/>
  <c r="EO17" i="13"/>
  <c r="EO18" i="13"/>
  <c r="EO19" i="13"/>
  <c r="EO20" i="13"/>
  <c r="EO55" i="13"/>
  <c r="EO74" i="13"/>
  <c r="EO72" i="13"/>
  <c r="EO24" i="13"/>
  <c r="EO25" i="13"/>
  <c r="EO27" i="13"/>
  <c r="EO28" i="13"/>
  <c r="EO95" i="13"/>
  <c r="EO30" i="13"/>
  <c r="EO31" i="13"/>
  <c r="EO125" i="13"/>
  <c r="EO34" i="13"/>
  <c r="EO35" i="13"/>
  <c r="EO290" i="13"/>
  <c r="EO38" i="13"/>
  <c r="EO105" i="13"/>
  <c r="EO40" i="13"/>
  <c r="EO41" i="13"/>
  <c r="EO129" i="13"/>
  <c r="EO44" i="13"/>
  <c r="EO45" i="13"/>
  <c r="EO46" i="13"/>
  <c r="EO47" i="13"/>
  <c r="EO48" i="13"/>
  <c r="EO49" i="13"/>
  <c r="EO162" i="13"/>
  <c r="EO52" i="13"/>
  <c r="EO147" i="13"/>
  <c r="EO54" i="13"/>
  <c r="EO168" i="13"/>
  <c r="EO56" i="13"/>
  <c r="EO285" i="13"/>
  <c r="EO380" i="13"/>
  <c r="EO60" i="13"/>
  <c r="EO291" i="13"/>
  <c r="EO64" i="13"/>
  <c r="EO226" i="13"/>
  <c r="EO21" i="13"/>
  <c r="EO68" i="13"/>
  <c r="EO69" i="13"/>
  <c r="EO70" i="13"/>
  <c r="EO71" i="13"/>
  <c r="EO292" i="13"/>
  <c r="EO73" i="13"/>
  <c r="EO117" i="13"/>
  <c r="EO182" i="13"/>
  <c r="EO76" i="13"/>
  <c r="EO39" i="13"/>
  <c r="EO80" i="13"/>
  <c r="EO81" i="13"/>
  <c r="EO82" i="13"/>
  <c r="EO83" i="13"/>
  <c r="EO84" i="13"/>
  <c r="EO85" i="13"/>
  <c r="EO97" i="13"/>
  <c r="EO87" i="13"/>
  <c r="EO88" i="13"/>
  <c r="EO89" i="13"/>
  <c r="EO90" i="13"/>
  <c r="EO157" i="13"/>
  <c r="EO92" i="13"/>
  <c r="EO94" i="13"/>
  <c r="EO29" i="13"/>
  <c r="EO181" i="13"/>
  <c r="EO106" i="13"/>
  <c r="EO187" i="13"/>
  <c r="EO100" i="13"/>
  <c r="EO103" i="13"/>
  <c r="EO42" i="13"/>
  <c r="EO126" i="13"/>
  <c r="EO267" i="13"/>
  <c r="EO109" i="13"/>
  <c r="EO110" i="13"/>
  <c r="EO112" i="13"/>
  <c r="EO114" i="13"/>
  <c r="EO57" i="13"/>
  <c r="EO116" i="13"/>
  <c r="EO356" i="13"/>
  <c r="EO22" i="13"/>
  <c r="EO119" i="13"/>
  <c r="EO121" i="13"/>
  <c r="EO122" i="13"/>
  <c r="EO62" i="13"/>
  <c r="EO124" i="13"/>
  <c r="EO66" i="13"/>
  <c r="EO205" i="13"/>
  <c r="EO108" i="13"/>
  <c r="EO67" i="13"/>
  <c r="EO118" i="13"/>
  <c r="EO134" i="13"/>
  <c r="EO51" i="13"/>
  <c r="EO136" i="13"/>
  <c r="EO150" i="13"/>
  <c r="EO139" i="13"/>
  <c r="EO128" i="13"/>
  <c r="EO140" i="13"/>
  <c r="EO142" i="13"/>
  <c r="EO143" i="13"/>
  <c r="EO144" i="13"/>
  <c r="EO146" i="13"/>
  <c r="EO75" i="13"/>
  <c r="EO227" i="13"/>
  <c r="EO149" i="13"/>
  <c r="EO165" i="13"/>
  <c r="EO151" i="13"/>
  <c r="EO78" i="13"/>
  <c r="EO231" i="13"/>
  <c r="EO154" i="13"/>
  <c r="EO155" i="13"/>
  <c r="EO156" i="13"/>
  <c r="EO158" i="13"/>
  <c r="EO217" i="13"/>
  <c r="EO159" i="13"/>
  <c r="EO160" i="13"/>
  <c r="EO161" i="13"/>
  <c r="EO200" i="13"/>
  <c r="EO164" i="13"/>
  <c r="EO236" i="13"/>
  <c r="EO166" i="13"/>
  <c r="EO167" i="13"/>
  <c r="EO123" i="13"/>
  <c r="EO135" i="13"/>
  <c r="EO171" i="13"/>
  <c r="EO173" i="13"/>
  <c r="EO225" i="13"/>
  <c r="EO175" i="13"/>
  <c r="EO176" i="13"/>
  <c r="EO177" i="13"/>
  <c r="EO178" i="13"/>
  <c r="EO179" i="13"/>
  <c r="EO180" i="13"/>
  <c r="EO86" i="13"/>
  <c r="EO169" i="13"/>
  <c r="EO183" i="13"/>
  <c r="EO184" i="13"/>
  <c r="EO185" i="13"/>
  <c r="EO186" i="13"/>
  <c r="EO272" i="13"/>
  <c r="EO188" i="13"/>
  <c r="EO115" i="13"/>
  <c r="EO190" i="13"/>
  <c r="EO192" i="13"/>
  <c r="EO193" i="13"/>
  <c r="EO333" i="13"/>
  <c r="EO152" i="13"/>
  <c r="EO196" i="13"/>
  <c r="EO197" i="13"/>
  <c r="EO242" i="13"/>
  <c r="EO199" i="13"/>
  <c r="EO13" i="13"/>
  <c r="EO201" i="13"/>
  <c r="EO203" i="13"/>
  <c r="EO294" i="13"/>
  <c r="EO206" i="13"/>
  <c r="EO207" i="13"/>
  <c r="EO209" i="13"/>
  <c r="EO211" i="13"/>
  <c r="EO212" i="13"/>
  <c r="EO370" i="13"/>
  <c r="EO23" i="13"/>
  <c r="EO219" i="13"/>
  <c r="EO189" i="13"/>
  <c r="EO221" i="13"/>
  <c r="EO330" i="13"/>
  <c r="EO50" i="13"/>
  <c r="EO148" i="13"/>
  <c r="EO228" i="13"/>
  <c r="EO229" i="13"/>
  <c r="EO153" i="13"/>
  <c r="EO232" i="13"/>
  <c r="EO341" i="13"/>
  <c r="EO234" i="13"/>
  <c r="EO235" i="13"/>
  <c r="EO137" i="13"/>
  <c r="EO237" i="13"/>
  <c r="EO238" i="13"/>
  <c r="EO239" i="13"/>
  <c r="EO240" i="13"/>
  <c r="EO241" i="13"/>
  <c r="EO198" i="13"/>
  <c r="EO247" i="13"/>
  <c r="EO245" i="13"/>
  <c r="EO253" i="13"/>
  <c r="EO249" i="13"/>
  <c r="EO250" i="13"/>
  <c r="EO251" i="13"/>
  <c r="EO261" i="13"/>
  <c r="EO14" i="13"/>
  <c r="EO255" i="13"/>
  <c r="EO256" i="13"/>
  <c r="EO257" i="13"/>
  <c r="EO258" i="13"/>
  <c r="EO266" i="13"/>
  <c r="EO262" i="13"/>
  <c r="EO263" i="13"/>
  <c r="EO302" i="13"/>
  <c r="EO195" i="13"/>
  <c r="EO362" i="13"/>
  <c r="EO58" i="13"/>
  <c r="EO274" i="13"/>
  <c r="EO269" i="13"/>
  <c r="EO270" i="13"/>
  <c r="EO218" i="13"/>
  <c r="EO91" i="13"/>
  <c r="EO271" i="13"/>
  <c r="EO277" i="13"/>
  <c r="EO381" i="13"/>
  <c r="EO276" i="13"/>
  <c r="EO281" i="13"/>
  <c r="EO279" i="13"/>
  <c r="EO280" i="13"/>
  <c r="EO268" i="13"/>
  <c r="EO99" i="13"/>
  <c r="EO283" i="13"/>
  <c r="EO220" i="13"/>
  <c r="EO133" i="13"/>
  <c r="EO287" i="13"/>
  <c r="EO288" i="13"/>
  <c r="EO141" i="13"/>
  <c r="EO265" i="13"/>
  <c r="EO273" i="13"/>
  <c r="EO360" i="13"/>
  <c r="EO98" i="13"/>
  <c r="EO295" i="13"/>
  <c r="EO296" i="13"/>
  <c r="EO297" i="13"/>
  <c r="EO299" i="13"/>
  <c r="EO300" i="13"/>
  <c r="EO301" i="13"/>
  <c r="EO243" i="13"/>
  <c r="EO303" i="13"/>
  <c r="EO304" i="13"/>
  <c r="EO305" i="13"/>
  <c r="EO306" i="13"/>
  <c r="EO307" i="13"/>
  <c r="EO308" i="13"/>
  <c r="EO309" i="13"/>
  <c r="EO310" i="13"/>
  <c r="EO264" i="13"/>
  <c r="EO312" i="13"/>
  <c r="EO313" i="13"/>
  <c r="EO314" i="13"/>
  <c r="EO275" i="13"/>
  <c r="EO317" i="13"/>
  <c r="EO318" i="13"/>
  <c r="EO319" i="13"/>
  <c r="EO320" i="13"/>
  <c r="EO321" i="13"/>
  <c r="EO322" i="13"/>
  <c r="EO323" i="13"/>
  <c r="EO194" i="13"/>
  <c r="EO326" i="13"/>
  <c r="EO311" i="13"/>
  <c r="EO328" i="13"/>
  <c r="EO329" i="13"/>
  <c r="EO174" i="13"/>
  <c r="EO331" i="13"/>
  <c r="EO332" i="13"/>
  <c r="EO282" i="13"/>
  <c r="EO334" i="13"/>
  <c r="EO324" i="13"/>
  <c r="EO336" i="13"/>
  <c r="EO337" i="13"/>
  <c r="EO335" i="13"/>
  <c r="EO339" i="13"/>
  <c r="EO233" i="13"/>
  <c r="EO342" i="13"/>
  <c r="EO316" i="13"/>
  <c r="EO338" i="13"/>
  <c r="EO345" i="13"/>
  <c r="EO347" i="13"/>
  <c r="EO348" i="13"/>
  <c r="EO349" i="13"/>
  <c r="EO350" i="13"/>
  <c r="EO351" i="13"/>
  <c r="EO352" i="13"/>
  <c r="EO353" i="13"/>
  <c r="EO354" i="13"/>
  <c r="EO355" i="13"/>
  <c r="EO344" i="13"/>
  <c r="EO357" i="13"/>
  <c r="EO358" i="13"/>
  <c r="EO254" i="13"/>
  <c r="EO293" i="13"/>
  <c r="EO327" i="13"/>
  <c r="EO363" i="13"/>
  <c r="EO365" i="13"/>
  <c r="EO366" i="13"/>
  <c r="EO367" i="13"/>
  <c r="EO343" i="13"/>
  <c r="EO369" i="13"/>
  <c r="EO286" i="13"/>
  <c r="EO359" i="13"/>
  <c r="EO372" i="13"/>
  <c r="EO373" i="13"/>
  <c r="EO371" i="13"/>
  <c r="EO375" i="13"/>
  <c r="EO376" i="13"/>
  <c r="EO377" i="13"/>
  <c r="EO379" i="13"/>
  <c r="EO374" i="13"/>
  <c r="EO368" i="13"/>
  <c r="EO382" i="13"/>
  <c r="EO383" i="13"/>
  <c r="EO8" i="13"/>
  <c r="EO9" i="13"/>
  <c r="EO11" i="13"/>
  <c r="EO26" i="13"/>
  <c r="EO63" i="13"/>
  <c r="EO96" i="13"/>
  <c r="EO130" i="13"/>
  <c r="EO191" i="13"/>
  <c r="EO204" i="13"/>
  <c r="EO208" i="13"/>
  <c r="EO223" i="13"/>
  <c r="EO2" i="13"/>
  <c r="EO3" i="13"/>
  <c r="EO7" i="13"/>
  <c r="EO10" i="13"/>
  <c r="EO120" i="13"/>
  <c r="EO77" i="13"/>
  <c r="EO101" i="13"/>
  <c r="EO102" i="13"/>
  <c r="EO104" i="13"/>
  <c r="EO107" i="13"/>
  <c r="EO111" i="13"/>
  <c r="EO113" i="13"/>
  <c r="EO127" i="13"/>
  <c r="EO4" i="13"/>
  <c r="FL35" i="13" l="1"/>
  <c r="FL4" i="13"/>
  <c r="FL5" i="13"/>
  <c r="FL18" i="13"/>
  <c r="FL27" i="13"/>
  <c r="FL36" i="13"/>
  <c r="FL45" i="13"/>
  <c r="FL54" i="13"/>
  <c r="FL226" i="13"/>
  <c r="FL117" i="13"/>
  <c r="FL84" i="13"/>
  <c r="FL92" i="13"/>
  <c r="FL42" i="13"/>
  <c r="FL116" i="13"/>
  <c r="FL66" i="13"/>
  <c r="FL150" i="13"/>
  <c r="FL75" i="13"/>
  <c r="FL155" i="13"/>
  <c r="FL164" i="13"/>
  <c r="FL225" i="13"/>
  <c r="FL169" i="13"/>
  <c r="FL190" i="13"/>
  <c r="FL199" i="13"/>
  <c r="FL211" i="13"/>
  <c r="FL50" i="13"/>
  <c r="FL235" i="13"/>
  <c r="FL247" i="13"/>
  <c r="FL255" i="13"/>
  <c r="FL195" i="13"/>
  <c r="FL271" i="13"/>
  <c r="FL99" i="13"/>
  <c r="FL273" i="13"/>
  <c r="FL301" i="13"/>
  <c r="FL309" i="13"/>
  <c r="FL318" i="13"/>
  <c r="FL311" i="13"/>
  <c r="FL324" i="13"/>
  <c r="FL338" i="13"/>
  <c r="FL353" i="13"/>
  <c r="FL327" i="13"/>
  <c r="FL359" i="13"/>
  <c r="FL374" i="13"/>
  <c r="FL63" i="13"/>
  <c r="FL3" i="13"/>
  <c r="FL107" i="13"/>
  <c r="FL44" i="13"/>
  <c r="FL73" i="13"/>
  <c r="FL103" i="13"/>
  <c r="FL146" i="13"/>
  <c r="FL209" i="13"/>
  <c r="FL14" i="13"/>
  <c r="FL91" i="13"/>
  <c r="FL300" i="13"/>
  <c r="FL316" i="13"/>
  <c r="FL286" i="13"/>
  <c r="FL2" i="13"/>
  <c r="FL6" i="13"/>
  <c r="FL19" i="13"/>
  <c r="FL28" i="13"/>
  <c r="FL290" i="13"/>
  <c r="FL46" i="13"/>
  <c r="FL168" i="13"/>
  <c r="FL21" i="13"/>
  <c r="FL182" i="13"/>
  <c r="FL85" i="13"/>
  <c r="FL94" i="13"/>
  <c r="FL126" i="13"/>
  <c r="FL356" i="13"/>
  <c r="FL205" i="13"/>
  <c r="FL139" i="13"/>
  <c r="FL227" i="13"/>
  <c r="FL156" i="13"/>
  <c r="FL236" i="13"/>
  <c r="FL175" i="13"/>
  <c r="FL183" i="13"/>
  <c r="FL192" i="13"/>
  <c r="FL13" i="13"/>
  <c r="FL212" i="13"/>
  <c r="FL148" i="13"/>
  <c r="FL137" i="13"/>
  <c r="FL245" i="13"/>
  <c r="FL256" i="13"/>
  <c r="FL362" i="13"/>
  <c r="FL277" i="13"/>
  <c r="FL283" i="13"/>
  <c r="FL360" i="13"/>
  <c r="FL243" i="13"/>
  <c r="FL310" i="13"/>
  <c r="FL319" i="13"/>
  <c r="FL328" i="13"/>
  <c r="FL336" i="13"/>
  <c r="FL345" i="13"/>
  <c r="FL354" i="13"/>
  <c r="FL363" i="13"/>
  <c r="FL372" i="13"/>
  <c r="FL368" i="13"/>
  <c r="FL96" i="13"/>
  <c r="FL7" i="13"/>
  <c r="FL111" i="13"/>
  <c r="FL25" i="13"/>
  <c r="FL64" i="13"/>
  <c r="FL157" i="13"/>
  <c r="FL57" i="13"/>
  <c r="FL136" i="13"/>
  <c r="FL154" i="13"/>
  <c r="FL115" i="13"/>
  <c r="FL330" i="13"/>
  <c r="FL198" i="13"/>
  <c r="FL302" i="13"/>
  <c r="FL268" i="13"/>
  <c r="FL308" i="13"/>
  <c r="FL334" i="13"/>
  <c r="FL352" i="13"/>
  <c r="FL379" i="13"/>
  <c r="FL104" i="13"/>
  <c r="FL12" i="13"/>
  <c r="FL20" i="13"/>
  <c r="FL95" i="13"/>
  <c r="FL38" i="13"/>
  <c r="FL47" i="13"/>
  <c r="FL56" i="13"/>
  <c r="FL68" i="13"/>
  <c r="FL76" i="13"/>
  <c r="FL97" i="13"/>
  <c r="FL29" i="13"/>
  <c r="FL267" i="13"/>
  <c r="FL22" i="13"/>
  <c r="FL108" i="13"/>
  <c r="FL128" i="13"/>
  <c r="FL149" i="13"/>
  <c r="FL158" i="13"/>
  <c r="FL166" i="13"/>
  <c r="FL176" i="13"/>
  <c r="FL184" i="13"/>
  <c r="FL193" i="13"/>
  <c r="FL201" i="13"/>
  <c r="FL370" i="13"/>
  <c r="FL228" i="13"/>
  <c r="FL237" i="13"/>
  <c r="FL253" i="13"/>
  <c r="FL257" i="13"/>
  <c r="FL58" i="13"/>
  <c r="FL381" i="13"/>
  <c r="FL220" i="13"/>
  <c r="FL98" i="13"/>
  <c r="FL303" i="13"/>
  <c r="FL264" i="13"/>
  <c r="FL320" i="13"/>
  <c r="FL329" i="13"/>
  <c r="FL337" i="13"/>
  <c r="FL347" i="13"/>
  <c r="FL355" i="13"/>
  <c r="FL365" i="13"/>
  <c r="FL373" i="13"/>
  <c r="FL382" i="13"/>
  <c r="FL130" i="13"/>
  <c r="FL10" i="13"/>
  <c r="FL113" i="13"/>
  <c r="FL125" i="13"/>
  <c r="FL206" i="13"/>
  <c r="FL288" i="13"/>
  <c r="FL332" i="13"/>
  <c r="FL208" i="13"/>
  <c r="FL147" i="13"/>
  <c r="FL317" i="13"/>
  <c r="FL33" i="13"/>
  <c r="FL55" i="13"/>
  <c r="FL30" i="13"/>
  <c r="FL105" i="13"/>
  <c r="FL48" i="13"/>
  <c r="FL285" i="13"/>
  <c r="FL69" i="13"/>
  <c r="FL39" i="13"/>
  <c r="FL87" i="13"/>
  <c r="FL181" i="13"/>
  <c r="FL109" i="13"/>
  <c r="FL119" i="13"/>
  <c r="FL67" i="13"/>
  <c r="FL140" i="13"/>
  <c r="FL165" i="13"/>
  <c r="FL217" i="13"/>
  <c r="FL167" i="13"/>
  <c r="FL177" i="13"/>
  <c r="FL185" i="13"/>
  <c r="FL333" i="13"/>
  <c r="FL203" i="13"/>
  <c r="FL23" i="13"/>
  <c r="FL229" i="13"/>
  <c r="FL238" i="13"/>
  <c r="FL249" i="13"/>
  <c r="FL258" i="13"/>
  <c r="FL274" i="13"/>
  <c r="FL276" i="13"/>
  <c r="FL133" i="13"/>
  <c r="FL295" i="13"/>
  <c r="FL304" i="13"/>
  <c r="FL312" i="13"/>
  <c r="FL321" i="13"/>
  <c r="FL335" i="13"/>
  <c r="FL348" i="13"/>
  <c r="FL344" i="13"/>
  <c r="FL366" i="13"/>
  <c r="FL371" i="13"/>
  <c r="FL383" i="13"/>
  <c r="FL191" i="13"/>
  <c r="FL120" i="13"/>
  <c r="FL127" i="13"/>
  <c r="FL72" i="13"/>
  <c r="FL71" i="13"/>
  <c r="FL81" i="13"/>
  <c r="FL187" i="13"/>
  <c r="FL112" i="13"/>
  <c r="FL134" i="13"/>
  <c r="FL78" i="13"/>
  <c r="FL135" i="13"/>
  <c r="FL272" i="13"/>
  <c r="FL196" i="13"/>
  <c r="FL232" i="13"/>
  <c r="FL251" i="13"/>
  <c r="FL262" i="13"/>
  <c r="FL279" i="13"/>
  <c r="FL306" i="13"/>
  <c r="FL314" i="13"/>
  <c r="FL233" i="13"/>
  <c r="FL358" i="13"/>
  <c r="FL343" i="13"/>
  <c r="FL9" i="13"/>
  <c r="FL101" i="13"/>
  <c r="FL17" i="13"/>
  <c r="FL83" i="13"/>
  <c r="FL124" i="13"/>
  <c r="FL200" i="13"/>
  <c r="FL173" i="13"/>
  <c r="FL86" i="13"/>
  <c r="FL242" i="13"/>
  <c r="FL234" i="13"/>
  <c r="FL265" i="13"/>
  <c r="FL326" i="13"/>
  <c r="FL293" i="13"/>
  <c r="FL26" i="13"/>
  <c r="FL37" i="13"/>
  <c r="FL74" i="13"/>
  <c r="FL31" i="13"/>
  <c r="FL40" i="13"/>
  <c r="FL49" i="13"/>
  <c r="FL380" i="13"/>
  <c r="FL70" i="13"/>
  <c r="FL80" i="13"/>
  <c r="FL88" i="13"/>
  <c r="FL106" i="13"/>
  <c r="FL110" i="13"/>
  <c r="FL121" i="13"/>
  <c r="FL118" i="13"/>
  <c r="FL142" i="13"/>
  <c r="FL151" i="13"/>
  <c r="FL159" i="13"/>
  <c r="FL123" i="13"/>
  <c r="FL178" i="13"/>
  <c r="FL186" i="13"/>
  <c r="FL152" i="13"/>
  <c r="FL294" i="13"/>
  <c r="FL219" i="13"/>
  <c r="FL153" i="13"/>
  <c r="FL239" i="13"/>
  <c r="FL250" i="13"/>
  <c r="FL266" i="13"/>
  <c r="FL269" i="13"/>
  <c r="FL281" i="13"/>
  <c r="FL287" i="13"/>
  <c r="FL296" i="13"/>
  <c r="FL305" i="13"/>
  <c r="FL313" i="13"/>
  <c r="FL322" i="13"/>
  <c r="FL331" i="13"/>
  <c r="FL339" i="13"/>
  <c r="FL349" i="13"/>
  <c r="FL357" i="13"/>
  <c r="FL367" i="13"/>
  <c r="FL375" i="13"/>
  <c r="FL8" i="13"/>
  <c r="FL204" i="13"/>
  <c r="FL77" i="13"/>
  <c r="FL15" i="13"/>
  <c r="FL41" i="13"/>
  <c r="FL162" i="13"/>
  <c r="FL60" i="13"/>
  <c r="FL89" i="13"/>
  <c r="FL122" i="13"/>
  <c r="FL143" i="13"/>
  <c r="FL160" i="13"/>
  <c r="FL179" i="13"/>
  <c r="FL189" i="13"/>
  <c r="FL240" i="13"/>
  <c r="FL270" i="13"/>
  <c r="FL297" i="13"/>
  <c r="FL323" i="13"/>
  <c r="FL350" i="13"/>
  <c r="FL376" i="13"/>
  <c r="FL16" i="13"/>
  <c r="FL24" i="13"/>
  <c r="FL34" i="13"/>
  <c r="FL129" i="13"/>
  <c r="FL52" i="13"/>
  <c r="FL291" i="13"/>
  <c r="FL292" i="13"/>
  <c r="FL82" i="13"/>
  <c r="FL90" i="13"/>
  <c r="FL100" i="13"/>
  <c r="FL114" i="13"/>
  <c r="FL62" i="13"/>
  <c r="FL51" i="13"/>
  <c r="FL144" i="13"/>
  <c r="FL231" i="13"/>
  <c r="FL161" i="13"/>
  <c r="FL171" i="13"/>
  <c r="FL180" i="13"/>
  <c r="FL188" i="13"/>
  <c r="FL197" i="13"/>
  <c r="FL207" i="13"/>
  <c r="FL221" i="13"/>
  <c r="FL341" i="13"/>
  <c r="FL241" i="13"/>
  <c r="FL261" i="13"/>
  <c r="FL263" i="13"/>
  <c r="FL218" i="13"/>
  <c r="FL280" i="13"/>
  <c r="FL141" i="13"/>
  <c r="FL299" i="13"/>
  <c r="FL307" i="13"/>
  <c r="FL275" i="13"/>
  <c r="FL194" i="13"/>
  <c r="FL282" i="13"/>
  <c r="FL342" i="13"/>
  <c r="FL351" i="13"/>
  <c r="FL254" i="13"/>
  <c r="FL369" i="13"/>
  <c r="FL377" i="13"/>
  <c r="FL11" i="13"/>
  <c r="FL223" i="13"/>
  <c r="FL102" i="13"/>
  <c r="AE5" i="13"/>
  <c r="AE6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7" i="13"/>
  <c r="AE28" i="13"/>
  <c r="AE29" i="13"/>
  <c r="AE30" i="13"/>
  <c r="AE31" i="13"/>
  <c r="AE33" i="13"/>
  <c r="AE34" i="13"/>
  <c r="AE35" i="13"/>
  <c r="AE36" i="13"/>
  <c r="AE37" i="13"/>
  <c r="AE38" i="13"/>
  <c r="AE39" i="13"/>
  <c r="AE40" i="13"/>
  <c r="AE41" i="13"/>
  <c r="AE42" i="13"/>
  <c r="AE44" i="13"/>
  <c r="AE45" i="13"/>
  <c r="AE46" i="13"/>
  <c r="AE47" i="13"/>
  <c r="AE48" i="13"/>
  <c r="AE49" i="13"/>
  <c r="AE50" i="13"/>
  <c r="AE51" i="13"/>
  <c r="AE52" i="13"/>
  <c r="AE54" i="13"/>
  <c r="AE55" i="13"/>
  <c r="AE56" i="13"/>
  <c r="AE57" i="13"/>
  <c r="AE58" i="13"/>
  <c r="AE60" i="13"/>
  <c r="AE62" i="13"/>
  <c r="AE64" i="13"/>
  <c r="AE66" i="13"/>
  <c r="AE67" i="13"/>
  <c r="AE68" i="13"/>
  <c r="AE69" i="13"/>
  <c r="AE70" i="13"/>
  <c r="AE71" i="13"/>
  <c r="AE72" i="13"/>
  <c r="AE73" i="13"/>
  <c r="AE74" i="13"/>
  <c r="AE75" i="13"/>
  <c r="AE76" i="13"/>
  <c r="AE78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4" i="13"/>
  <c r="AE95" i="13"/>
  <c r="AE97" i="13"/>
  <c r="AE98" i="13"/>
  <c r="AE99" i="13"/>
  <c r="AE100" i="13"/>
  <c r="AE103" i="13"/>
  <c r="AE105" i="13"/>
  <c r="AE106" i="13"/>
  <c r="AE108" i="13"/>
  <c r="AE109" i="13"/>
  <c r="AE110" i="13"/>
  <c r="AE112" i="13"/>
  <c r="AE114" i="13"/>
  <c r="AE115" i="13"/>
  <c r="AE116" i="13"/>
  <c r="AE117" i="13"/>
  <c r="AE118" i="13"/>
  <c r="AE119" i="13"/>
  <c r="AE121" i="13"/>
  <c r="AE122" i="13"/>
  <c r="AE123" i="13"/>
  <c r="AE124" i="13"/>
  <c r="AE125" i="13"/>
  <c r="AE126" i="13"/>
  <c r="AE128" i="13"/>
  <c r="AE129" i="13"/>
  <c r="AE133" i="13"/>
  <c r="AE134" i="13"/>
  <c r="AE135" i="13"/>
  <c r="AE136" i="13"/>
  <c r="AE137" i="13"/>
  <c r="AE139" i="13"/>
  <c r="AE140" i="13"/>
  <c r="AE141" i="13"/>
  <c r="AE142" i="13"/>
  <c r="AE143" i="13"/>
  <c r="AE144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4" i="13"/>
  <c r="AE165" i="13"/>
  <c r="AE166" i="13"/>
  <c r="AE167" i="13"/>
  <c r="AE168" i="13"/>
  <c r="AE169" i="13"/>
  <c r="AE171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2" i="13"/>
  <c r="AE193" i="13"/>
  <c r="AE194" i="13"/>
  <c r="AE195" i="13"/>
  <c r="AE196" i="13"/>
  <c r="AE197" i="13"/>
  <c r="AE198" i="13"/>
  <c r="AE199" i="13"/>
  <c r="AE200" i="13"/>
  <c r="AE201" i="13"/>
  <c r="AE203" i="13"/>
  <c r="AE205" i="13"/>
  <c r="AE206" i="13"/>
  <c r="AE207" i="13"/>
  <c r="AE209" i="13"/>
  <c r="AE211" i="13"/>
  <c r="AE212" i="13"/>
  <c r="AE217" i="13"/>
  <c r="AE218" i="13"/>
  <c r="AE219" i="13"/>
  <c r="AE220" i="13"/>
  <c r="AE221" i="13"/>
  <c r="AE225" i="13"/>
  <c r="AE226" i="13"/>
  <c r="AE227" i="13"/>
  <c r="AE228" i="13"/>
  <c r="AE229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5" i="13"/>
  <c r="AE247" i="13"/>
  <c r="AE249" i="13"/>
  <c r="AE250" i="13"/>
  <c r="AE251" i="13"/>
  <c r="AE253" i="13"/>
  <c r="AE254" i="13"/>
  <c r="AE255" i="13"/>
  <c r="AE256" i="13"/>
  <c r="AE257" i="13"/>
  <c r="AE258" i="13"/>
  <c r="AE261" i="13"/>
  <c r="AE262" i="13"/>
  <c r="AE263" i="13"/>
  <c r="AE264" i="13"/>
  <c r="AE265" i="13"/>
  <c r="AE266" i="13"/>
  <c r="AE267" i="13"/>
  <c r="AE268" i="13"/>
  <c r="AE269" i="13"/>
  <c r="AE270" i="13"/>
  <c r="AE271" i="13"/>
  <c r="AE272" i="13"/>
  <c r="AE273" i="13"/>
  <c r="AE274" i="13"/>
  <c r="AE275" i="13"/>
  <c r="AE276" i="13"/>
  <c r="AE277" i="13"/>
  <c r="AE279" i="13"/>
  <c r="AE280" i="13"/>
  <c r="AE281" i="13"/>
  <c r="AE282" i="13"/>
  <c r="AE283" i="13"/>
  <c r="AE285" i="13"/>
  <c r="AE286" i="13"/>
  <c r="AE287" i="13"/>
  <c r="AE288" i="13"/>
  <c r="AE290" i="13"/>
  <c r="AE291" i="13"/>
  <c r="AE292" i="13"/>
  <c r="AE293" i="13"/>
  <c r="AE294" i="13"/>
  <c r="AE295" i="13"/>
  <c r="AE296" i="13"/>
  <c r="AE297" i="13"/>
  <c r="AE299" i="13"/>
  <c r="AE300" i="13"/>
  <c r="AE301" i="13"/>
  <c r="AE302" i="13"/>
  <c r="AE303" i="13"/>
  <c r="AE304" i="13"/>
  <c r="AE305" i="13"/>
  <c r="AE306" i="13"/>
  <c r="AE307" i="13"/>
  <c r="AE308" i="13"/>
  <c r="AE309" i="13"/>
  <c r="AE310" i="13"/>
  <c r="AE311" i="13"/>
  <c r="AE312" i="13"/>
  <c r="AE313" i="13"/>
  <c r="AE314" i="13"/>
  <c r="AE316" i="13"/>
  <c r="AE317" i="13"/>
  <c r="AE318" i="13"/>
  <c r="AE319" i="13"/>
  <c r="AE320" i="13"/>
  <c r="AE321" i="13"/>
  <c r="AE322" i="13"/>
  <c r="AE323" i="13"/>
  <c r="AE324" i="13"/>
  <c r="AE326" i="13"/>
  <c r="AE327" i="13"/>
  <c r="AE328" i="13"/>
  <c r="AE329" i="13"/>
  <c r="AE330" i="13"/>
  <c r="AE331" i="13"/>
  <c r="AE332" i="13"/>
  <c r="AE333" i="13"/>
  <c r="AE334" i="13"/>
  <c r="AE335" i="13"/>
  <c r="AE336" i="13"/>
  <c r="AE337" i="13"/>
  <c r="AE338" i="13"/>
  <c r="AE339" i="13"/>
  <c r="AE341" i="13"/>
  <c r="AE342" i="13"/>
  <c r="AE343" i="13"/>
  <c r="AE344" i="13"/>
  <c r="AE345" i="13"/>
  <c r="AE347" i="13"/>
  <c r="AE348" i="13"/>
  <c r="AE349" i="13"/>
  <c r="AE350" i="13"/>
  <c r="AE351" i="13"/>
  <c r="AE352" i="13"/>
  <c r="AE353" i="13"/>
  <c r="AE354" i="13"/>
  <c r="AE355" i="13"/>
  <c r="AE356" i="13"/>
  <c r="AE357" i="13"/>
  <c r="AE358" i="13"/>
  <c r="AE359" i="13"/>
  <c r="AE360" i="13"/>
  <c r="AE362" i="13"/>
  <c r="AE363" i="13"/>
  <c r="AE365" i="13"/>
  <c r="AE366" i="13"/>
  <c r="AE367" i="13"/>
  <c r="AE368" i="13"/>
  <c r="AE369" i="13"/>
  <c r="AE370" i="13"/>
  <c r="AE371" i="13"/>
  <c r="AE372" i="13"/>
  <c r="AE373" i="13"/>
  <c r="AE374" i="13"/>
  <c r="AE375" i="13"/>
  <c r="AE376" i="13"/>
  <c r="AE377" i="13"/>
  <c r="AE379" i="13"/>
  <c r="AE380" i="13"/>
  <c r="AE381" i="13"/>
  <c r="AE382" i="13"/>
  <c r="AE383" i="13"/>
  <c r="AE4" i="13"/>
  <c r="AE9" i="13"/>
  <c r="AE11" i="13"/>
  <c r="AE26" i="13"/>
  <c r="AE63" i="13"/>
  <c r="AE96" i="13"/>
  <c r="AE130" i="13"/>
  <c r="AE191" i="13"/>
  <c r="AE204" i="13"/>
  <c r="AE208" i="13"/>
  <c r="AE223" i="13"/>
  <c r="AE2" i="13"/>
  <c r="AE3" i="13"/>
  <c r="AE7" i="13"/>
  <c r="AE10" i="13"/>
  <c r="AE120" i="13"/>
  <c r="AE77" i="13"/>
  <c r="AE101" i="13"/>
  <c r="AE102" i="13"/>
  <c r="AE104" i="13"/>
  <c r="AE107" i="13"/>
  <c r="AE111" i="13"/>
  <c r="AE113" i="13"/>
  <c r="AE127" i="13"/>
  <c r="AE131" i="13"/>
  <c r="AE138" i="13"/>
  <c r="AE163" i="13"/>
  <c r="AE170" i="13"/>
  <c r="AE210" i="13"/>
  <c r="AE214" i="13"/>
  <c r="AE215" i="13"/>
  <c r="AE224" i="13"/>
  <c r="AE230" i="13"/>
  <c r="AE244" i="13"/>
  <c r="AE248" i="13"/>
  <c r="AE259" i="13"/>
  <c r="AE278" i="13"/>
  <c r="AE284" i="13"/>
  <c r="AE289" i="13"/>
  <c r="AE298" i="13"/>
  <c r="AE315" i="13"/>
  <c r="AE361" i="13"/>
  <c r="AE364" i="13"/>
  <c r="AE32" i="13"/>
  <c r="AE43" i="13"/>
  <c r="AE53" i="13"/>
  <c r="AE59" i="13"/>
  <c r="AE61" i="13"/>
  <c r="AE65" i="13"/>
  <c r="AE79" i="13"/>
  <c r="AE93" i="13"/>
  <c r="AE132" i="13"/>
  <c r="AE145" i="13"/>
  <c r="AE172" i="13"/>
  <c r="AE202" i="13"/>
  <c r="AE213" i="13"/>
  <c r="AE216" i="13"/>
  <c r="AE222" i="13"/>
  <c r="AE246" i="13"/>
  <c r="AE252" i="13"/>
  <c r="AE260" i="13"/>
  <c r="AE325" i="13"/>
  <c r="AE340" i="13"/>
  <c r="AE346" i="13"/>
  <c r="AE378" i="13"/>
  <c r="A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<sst xmlns="http://schemas.openxmlformats.org/spreadsheetml/2006/main" count="5082" uniqueCount="1255">
  <si>
    <t>Local Authority</t>
  </si>
  <si>
    <t>Area Code (prior 2020-21)</t>
  </si>
  <si>
    <t>Area Code (2021)</t>
  </si>
  <si>
    <t>Updated Local Authority</t>
  </si>
  <si>
    <t>Upper Tier Local Authority</t>
  </si>
  <si>
    <t>Region</t>
  </si>
  <si>
    <t>Nation</t>
  </si>
  <si>
    <t>Number of LSOAs</t>
  </si>
  <si>
    <t>Proportion of LSOAs in bottom 10%</t>
  </si>
  <si>
    <t>Deprivation Decile (LA)</t>
  </si>
  <si>
    <t>Local Charity: Number (2019)</t>
  </si>
  <si>
    <t>Local Charity: Density (2019)</t>
  </si>
  <si>
    <t>Local Charity: Number (2020)</t>
  </si>
  <si>
    <t>Local Charity: Density (per 1,000)</t>
  </si>
  <si>
    <t>Households: Total</t>
  </si>
  <si>
    <t>Households: Urban</t>
  </si>
  <si>
    <t>Households: Rural</t>
  </si>
  <si>
    <t>Households: One person</t>
  </si>
  <si>
    <t>Households: One family</t>
  </si>
  <si>
    <t>Households: Other types</t>
  </si>
  <si>
    <t>Households: Lone parent</t>
  </si>
  <si>
    <t>Households: 65 yo and over</t>
  </si>
  <si>
    <t>Households: Overcrowded</t>
  </si>
  <si>
    <t>Households: Lone Parents Overcrowded</t>
  </si>
  <si>
    <t>Fuel Poverty: Number of households</t>
  </si>
  <si>
    <t>Fuel Poverty: Proportion of households</t>
  </si>
  <si>
    <t>Financial Vulnerability Index: Score</t>
  </si>
  <si>
    <t>Financial Vulnerability Index: Distress level</t>
  </si>
  <si>
    <t>Isolation: Prevalence of Chronic Loneliness</t>
  </si>
  <si>
    <t>Isolation: Digital Exclusion (number of people) [UTLA]</t>
  </si>
  <si>
    <t>Isolation: Digital Exclusion (rate per 1,000)</t>
  </si>
  <si>
    <t>Population: all ages</t>
  </si>
  <si>
    <t>Population: median age</t>
  </si>
  <si>
    <t>Population: Life expectancy at birth (male)</t>
  </si>
  <si>
    <t>Population: Life expectancy at birth (female)</t>
  </si>
  <si>
    <t>Population: Life expectancy at birth (all people)</t>
  </si>
  <si>
    <t>Population: Life expectancy at age 65 (male)</t>
  </si>
  <si>
    <t>Population: Life expectancy at age 65 (female)</t>
  </si>
  <si>
    <t>Population: Life expectancy at age 65 (all people)</t>
  </si>
  <si>
    <t>Population: people per sq. km</t>
  </si>
  <si>
    <t>Population: 0 years old</t>
  </si>
  <si>
    <t>Population: 1 years old</t>
  </si>
  <si>
    <t>Population: 2 years old</t>
  </si>
  <si>
    <t>Population: 3 years old</t>
  </si>
  <si>
    <t>Population: 4 years old</t>
  </si>
  <si>
    <t>Population: 5 years old</t>
  </si>
  <si>
    <t>Population: 6 years old</t>
  </si>
  <si>
    <t>Population: 7 years old</t>
  </si>
  <si>
    <t>Population: 8 years old</t>
  </si>
  <si>
    <t>Population: 9 years old</t>
  </si>
  <si>
    <t>Population: 10 years old</t>
  </si>
  <si>
    <t>Population: 11 years old</t>
  </si>
  <si>
    <t>Population: 12 years old</t>
  </si>
  <si>
    <t>Population: 13 years old</t>
  </si>
  <si>
    <t>Population: 14 years old</t>
  </si>
  <si>
    <t>Population: 15 years old</t>
  </si>
  <si>
    <t>Population: 16 years old</t>
  </si>
  <si>
    <t>Population: 17 years old</t>
  </si>
  <si>
    <t>Population: 18 years old</t>
  </si>
  <si>
    <t>Population: 19 years old</t>
  </si>
  <si>
    <t>Population: 20 years old</t>
  </si>
  <si>
    <t>Population: 21 years old</t>
  </si>
  <si>
    <t>Population: 22 years old</t>
  </si>
  <si>
    <t>Population: 23 years old</t>
  </si>
  <si>
    <t>Population: 24 years old</t>
  </si>
  <si>
    <t>Population: 25 years old</t>
  </si>
  <si>
    <t>Population: 26 years old</t>
  </si>
  <si>
    <t>Population: 27 years old</t>
  </si>
  <si>
    <t>Population: 28 years old</t>
  </si>
  <si>
    <t>Population: 29 years old</t>
  </si>
  <si>
    <t>Population: 30 years old</t>
  </si>
  <si>
    <t>Population: 31 years old</t>
  </si>
  <si>
    <t>Population: 32 years old</t>
  </si>
  <si>
    <t>Population: 33 years old</t>
  </si>
  <si>
    <t>Population: 34 years old</t>
  </si>
  <si>
    <t>Population: 35 years old</t>
  </si>
  <si>
    <t>Population: 36 years old</t>
  </si>
  <si>
    <t>Population: 37 years old</t>
  </si>
  <si>
    <t>Population: 38 years old</t>
  </si>
  <si>
    <t>Population: 39 years old</t>
  </si>
  <si>
    <t>Population: 40 years old</t>
  </si>
  <si>
    <t>Population: 41 years old</t>
  </si>
  <si>
    <t>Population: 42 years old</t>
  </si>
  <si>
    <t>Population: 43 years old</t>
  </si>
  <si>
    <t>Population: 44 years old</t>
  </si>
  <si>
    <t>Population: 45 years old</t>
  </si>
  <si>
    <t>Population: 46 years old</t>
  </si>
  <si>
    <t>Population: 47 years old</t>
  </si>
  <si>
    <t>Population: 48 years old</t>
  </si>
  <si>
    <t>Population: 49 years old</t>
  </si>
  <si>
    <t>Population: 50 years old</t>
  </si>
  <si>
    <t>Population: 51 years old</t>
  </si>
  <si>
    <t>Population: 52 years old</t>
  </si>
  <si>
    <t>Population: 53 years old</t>
  </si>
  <si>
    <t>Population: 54 years old</t>
  </si>
  <si>
    <t>Population: 55 years old</t>
  </si>
  <si>
    <t>Population: 56 years old</t>
  </si>
  <si>
    <t>Population: 57 years old</t>
  </si>
  <si>
    <t>Population: 58 years old</t>
  </si>
  <si>
    <t>Population: 59 years old</t>
  </si>
  <si>
    <t>Population: 60 years old</t>
  </si>
  <si>
    <t>Population: 61 years old</t>
  </si>
  <si>
    <t>Population: 62 years old</t>
  </si>
  <si>
    <t>Population: 63 years old</t>
  </si>
  <si>
    <t>Population: 64 years old</t>
  </si>
  <si>
    <t>Population: 65 years old</t>
  </si>
  <si>
    <t>Population: 66 years old</t>
  </si>
  <si>
    <t>Population: 67 years old</t>
  </si>
  <si>
    <t>Population: 68 years old</t>
  </si>
  <si>
    <t>Population: 69 years old</t>
  </si>
  <si>
    <t>Population: 70 years old</t>
  </si>
  <si>
    <t>Population: 71 years old</t>
  </si>
  <si>
    <t>Population: 72 years old</t>
  </si>
  <si>
    <t>Population: 73 years old</t>
  </si>
  <si>
    <t>Population: 74 years old</t>
  </si>
  <si>
    <t>Population: 75 years old</t>
  </si>
  <si>
    <t>Population: 76 years old</t>
  </si>
  <si>
    <t>Population: 77 years old</t>
  </si>
  <si>
    <t>Population: 78 years old</t>
  </si>
  <si>
    <t>Population: 79 years old</t>
  </si>
  <si>
    <t>Population: 80 years old</t>
  </si>
  <si>
    <t>Population: 81 years old</t>
  </si>
  <si>
    <t>Population: 82 years old</t>
  </si>
  <si>
    <t>Population: 83 years old</t>
  </si>
  <si>
    <t>Population: 84 years old</t>
  </si>
  <si>
    <t>Population: 85 years old</t>
  </si>
  <si>
    <t>Population: 86 years old</t>
  </si>
  <si>
    <t>Population: 87 years old</t>
  </si>
  <si>
    <t>Population: 88 years old</t>
  </si>
  <si>
    <t>Population: 89 years old</t>
  </si>
  <si>
    <t>Population: 90 years old and over</t>
  </si>
  <si>
    <t>Ethnicity: White</t>
  </si>
  <si>
    <t>Ethnicity: Asian/Asian British</t>
  </si>
  <si>
    <t>Ethnicity: Black/African/Caribbean/Black British</t>
  </si>
  <si>
    <t>Ethnicity: Mixed/multiple ethnic groups</t>
  </si>
  <si>
    <t>Ethnicity: Other ethnic group</t>
  </si>
  <si>
    <t>Child Poverty: Number of children</t>
  </si>
  <si>
    <t>Child Poverty: Proportion of children</t>
  </si>
  <si>
    <t>CIN: Number (2019) [UTLA]</t>
  </si>
  <si>
    <t>CIN: Rate per 10,000 (2019) [UTLA]</t>
  </si>
  <si>
    <t>CIN: Number (2020) [UTLA]</t>
  </si>
  <si>
    <t>CIN: Rate per 10,000 (2020) [UTLA]</t>
  </si>
  <si>
    <t>CIN: Percentage change (2019-20) [UTLA]</t>
  </si>
  <si>
    <t>SEN: Number of pupils [UTLA]</t>
  </si>
  <si>
    <t>SEN: Rate of pupils [UTLA]</t>
  </si>
  <si>
    <t>FSM: Pupil referral unit (N) [UTLA]</t>
  </si>
  <si>
    <t>FSM: Pupil referral unit (%) [UTLA]</t>
  </si>
  <si>
    <t>FSM: Special school (N) [UTLA]</t>
  </si>
  <si>
    <t>FSM: Special school (%) [UTLA]</t>
  </si>
  <si>
    <t>FSM: State-funded nursery (N) [UTLA]</t>
  </si>
  <si>
    <t>FSM: State-funded nursery (%) [UTLA]</t>
  </si>
  <si>
    <t>FSM: State-funded primary (N) [UTLA]</t>
  </si>
  <si>
    <t>FSM: State-funded primary (%) [UTLA]</t>
  </si>
  <si>
    <t>FSM: State-funded secondary (N) [UTLA]</t>
  </si>
  <si>
    <t>FSM: State-funded secondary (%) [UTLA]</t>
  </si>
  <si>
    <t>FSM Total (N) [UTLA]</t>
  </si>
  <si>
    <t>FSM Total (%) [UTLA]</t>
  </si>
  <si>
    <t>Homelessness: All households [Updated LA]</t>
  </si>
  <si>
    <t>Homelessness: Single Parent Households [Updated LA]</t>
  </si>
  <si>
    <t>Homelessness: Single Adult Households [Updated LA]</t>
  </si>
  <si>
    <t>Homelessness: Family Households with Children [Updated LA]</t>
  </si>
  <si>
    <t>Homelessness: Family Households without Children [Updated LA]</t>
  </si>
  <si>
    <t>Homelessness: Rough Sleepers [Updated LA]</t>
  </si>
  <si>
    <t>Suicide: Number (2020)</t>
  </si>
  <si>
    <t>Suicide: Number (2019)</t>
  </si>
  <si>
    <t>Suicide: Percentage Change (2019-20)</t>
  </si>
  <si>
    <t>Food Insecurity: % of households experiencing "hunger"</t>
  </si>
  <si>
    <t xml:space="preserve">Food Insecurity: % households experiencing "struggle" with food insecurity </t>
  </si>
  <si>
    <t>Food Insecurity: % households "worried" about their food security</t>
  </si>
  <si>
    <t>Food Bank: Number of parcels given to adults (2019-20) [UTLA]</t>
  </si>
  <si>
    <t>Food Banks: Number of parcels given to children (2019-20)  [UTLA]</t>
  </si>
  <si>
    <t>Food Banks: Total number of parcels distributed (2019-20)  [UTLA]</t>
  </si>
  <si>
    <t>Food Bank: Number of parcels given to adults (2020-21)  [UTLA]</t>
  </si>
  <si>
    <t>Food Banks: Number of parcels given to children (2020-21)  [UTLA]</t>
  </si>
  <si>
    <t>Food Banks: Total number of parcels distributed (2020-21)  [UTLA]</t>
  </si>
  <si>
    <t>Food Banks: Total number of parcels distributed Percentage Change (2019-2021)  [UTLA]</t>
  </si>
  <si>
    <t>Health: Long-Term Conditions Number of people [UTLA]</t>
  </si>
  <si>
    <t>Health: Long-Term Conditions rate per 1,000 [UTLA]</t>
  </si>
  <si>
    <t>Health: Child Obesity Prevalence Reception Year (4-5 yo)</t>
  </si>
  <si>
    <t>Health: Child Obesity Prevalence Year 6 (10-11 yo)</t>
  </si>
  <si>
    <t>Employment: Full time in Private sector</t>
  </si>
  <si>
    <t>Employment: Full time in Public sector</t>
  </si>
  <si>
    <t>Employment: Part time in Private sector</t>
  </si>
  <si>
    <t>Employment: Part time in Public sector</t>
  </si>
  <si>
    <t>Employment: Rate of Unemployment</t>
  </si>
  <si>
    <t>Employment: Unemployment Annual Percentage Change</t>
  </si>
  <si>
    <t>Employment: Median Weekly Earning (full and part-time, all) [Update LA]</t>
  </si>
  <si>
    <t>Employment: Median Weekly Earning (full and part-time, male) [Update LA]</t>
  </si>
  <si>
    <t>Employment: Median Weekly Earning (full and part-time, female) [Update LA]</t>
  </si>
  <si>
    <t>Employment: Median Weekly Earning (full and part-time, gender pay gap) [Update LA]</t>
  </si>
  <si>
    <t>Employment: Median Weekly Earning (full-time, all) [Update LA]</t>
  </si>
  <si>
    <t>Employment: Median Weekly Earning (full-time, male) [Update LA]</t>
  </si>
  <si>
    <t>Employment: Median Weekly Earning (full-time, female) [Update LA]</t>
  </si>
  <si>
    <t>Employment: Median Weekly Earning (full-time gender pay gap) [Update LA]</t>
  </si>
  <si>
    <t>Employment: Median Weekly Earning (part-time, all) [Update LA]</t>
  </si>
  <si>
    <t>Employment: Median Weekly Earning (part-time, male) [Update LA]</t>
  </si>
  <si>
    <t>Employment: Median Weekly Earning (part-time, female) [Update LA]</t>
  </si>
  <si>
    <t>Employment: Median Weekly Earning (part-time gender pay gap) [Update LA]</t>
  </si>
  <si>
    <t>Employment: NEET number [UTLA]</t>
  </si>
  <si>
    <t>Employment: NEET proportion [UTLA]</t>
  </si>
  <si>
    <t>Employment: NEET percentage change (2019-20) [UTLA]</t>
  </si>
  <si>
    <t>COVID Cases</t>
  </si>
  <si>
    <t>COVID Cases rate per 1,000</t>
  </si>
  <si>
    <t>COVID Deaths</t>
  </si>
  <si>
    <t>COVID Death rate per 1,000</t>
  </si>
  <si>
    <t>Adur</t>
  </si>
  <si>
    <t>E07000223</t>
  </si>
  <si>
    <t>West Sussex</t>
  </si>
  <si>
    <t>South East</t>
  </si>
  <si>
    <t>England</t>
  </si>
  <si>
    <t>Low / medium</t>
  </si>
  <si>
    <t>x</t>
  </si>
  <si>
    <t>Allerdale</t>
  </si>
  <si>
    <t>E07000026</t>
  </si>
  <si>
    <t>Cumbria</t>
  </si>
  <si>
    <t>North West</t>
  </si>
  <si>
    <t>Medium / high</t>
  </si>
  <si>
    <t>Amber Valley</t>
  </si>
  <si>
    <t>E07000032</t>
  </si>
  <si>
    <t>Derbyshire</t>
  </si>
  <si>
    <t>East Midlands</t>
  </si>
  <si>
    <t>Arun</t>
  </si>
  <si>
    <t>E07000224</t>
  </si>
  <si>
    <t>Bolsover</t>
  </si>
  <si>
    <t>E07000033</t>
  </si>
  <si>
    <t>Bracknell Forest</t>
  </si>
  <si>
    <t>E06000036</t>
  </si>
  <si>
    <t>Aylesbury Vale</t>
  </si>
  <si>
    <t>E07000004</t>
  </si>
  <si>
    <t>E06000060</t>
  </si>
  <si>
    <t>Buckinghamshire</t>
  </si>
  <si>
    <t>Babergh</t>
  </si>
  <si>
    <t>E07000200</t>
  </si>
  <si>
    <t>Suffolk</t>
  </si>
  <si>
    <t>East of England</t>
  </si>
  <si>
    <t>Barking and Dagenham</t>
  </si>
  <si>
    <t>E09000002</t>
  </si>
  <si>
    <t>London</t>
  </si>
  <si>
    <t>High</t>
  </si>
  <si>
    <t>Barnet</t>
  </si>
  <si>
    <t>E09000003</t>
  </si>
  <si>
    <t>Barnsley</t>
  </si>
  <si>
    <t>E08000016</t>
  </si>
  <si>
    <t>Yorkshire and The Humber</t>
  </si>
  <si>
    <t>Barrow-in-Furness</t>
  </si>
  <si>
    <t>E07000027</t>
  </si>
  <si>
    <t>Cambridge</t>
  </si>
  <si>
    <t>E07000008</t>
  </si>
  <si>
    <t>Cambridgeshire</t>
  </si>
  <si>
    <t>Chiltern</t>
  </si>
  <si>
    <t>E07000005</t>
  </si>
  <si>
    <t>Chesterfield</t>
  </si>
  <si>
    <t>E07000034</t>
  </si>
  <si>
    <t>Bath and North East Somerset</t>
  </si>
  <si>
    <t>E06000022</t>
  </si>
  <si>
    <t>South West</t>
  </si>
  <si>
    <t>Bedford</t>
  </si>
  <si>
    <t>E06000055</t>
  </si>
  <si>
    <t>Bexley</t>
  </si>
  <si>
    <t>E09000004</t>
  </si>
  <si>
    <t>Birmingham</t>
  </si>
  <si>
    <t>E08000025</t>
  </si>
  <si>
    <t>West Midlands</t>
  </si>
  <si>
    <t>Derbyshire Dales</t>
  </si>
  <si>
    <t>E07000035</t>
  </si>
  <si>
    <t>Blackburn with Darwen</t>
  </si>
  <si>
    <t>E06000008</t>
  </si>
  <si>
    <t>Blackpool</t>
  </si>
  <si>
    <t>E06000009</t>
  </si>
  <si>
    <t>-</t>
  </si>
  <si>
    <t>Erewash</t>
  </si>
  <si>
    <t>E07000036</t>
  </si>
  <si>
    <t>Bolton</t>
  </si>
  <si>
    <t>E08000001</t>
  </si>
  <si>
    <t>Boston</t>
  </si>
  <si>
    <t>E07000136</t>
  </si>
  <si>
    <t>Lincolnshire</t>
  </si>
  <si>
    <t>Bournemouth, Christchurch and Poole</t>
  </si>
  <si>
    <t>E06000058</t>
  </si>
  <si>
    <t>South Bucks</t>
  </si>
  <si>
    <t>E07000006</t>
  </si>
  <si>
    <t>Bradford</t>
  </si>
  <si>
    <t>E08000032</t>
  </si>
  <si>
    <t>East Cambridgeshire</t>
  </si>
  <si>
    <t>E07000009</t>
  </si>
  <si>
    <t>Breckland</t>
  </si>
  <si>
    <t>E07000143</t>
  </si>
  <si>
    <t>Norfolk</t>
  </si>
  <si>
    <t>Brent</t>
  </si>
  <si>
    <t>E09000005</t>
  </si>
  <si>
    <t>Fenland</t>
  </si>
  <si>
    <t>E07000010</t>
  </si>
  <si>
    <t>Brighton and Hove</t>
  </si>
  <si>
    <t>E06000043</t>
  </si>
  <si>
    <t>Bristol, City of</t>
  </si>
  <si>
    <t>E06000023</t>
  </si>
  <si>
    <t>Broadland</t>
  </si>
  <si>
    <t>E07000144</t>
  </si>
  <si>
    <t>Bromley</t>
  </si>
  <si>
    <t>E09000006</t>
  </si>
  <si>
    <t>Bromsgrove</t>
  </si>
  <si>
    <t>E07000234</t>
  </si>
  <si>
    <t>Worcestershire</t>
  </si>
  <si>
    <t>Broxbourne</t>
  </si>
  <si>
    <t>E07000095</t>
  </si>
  <si>
    <t>Hertfordshire</t>
  </si>
  <si>
    <t>High Peak</t>
  </si>
  <si>
    <t>E07000037</t>
  </si>
  <si>
    <t>Bury</t>
  </si>
  <si>
    <t>E08000002</t>
  </si>
  <si>
    <t>Halton</t>
  </si>
  <si>
    <t>E06000006</t>
  </si>
  <si>
    <t>Calderdale</t>
  </si>
  <si>
    <t>E08000033</t>
  </si>
  <si>
    <t>Huntingdonshire</t>
  </si>
  <si>
    <t>E07000011</t>
  </si>
  <si>
    <t>Camden</t>
  </si>
  <si>
    <t>E09000007</t>
  </si>
  <si>
    <t>Shropshire</t>
  </si>
  <si>
    <t>E06000051</t>
  </si>
  <si>
    <t>Wycombe</t>
  </si>
  <si>
    <t>E07000007</t>
  </si>
  <si>
    <t>Carlisle</t>
  </si>
  <si>
    <t>E07000028</t>
  </si>
  <si>
    <t>South Cambridgeshire</t>
  </si>
  <si>
    <t>E07000012</t>
  </si>
  <si>
    <t>Central Bedfordshire</t>
  </si>
  <si>
    <t>E06000056</t>
  </si>
  <si>
    <t>North East Derbyshire</t>
  </si>
  <si>
    <t>E07000038</t>
  </si>
  <si>
    <t>Basildon</t>
  </si>
  <si>
    <t>E07000066</t>
  </si>
  <si>
    <t>Essex</t>
  </si>
  <si>
    <t>Cheltenham</t>
  </si>
  <si>
    <t>E07000078</t>
  </si>
  <si>
    <t>Gloucestershire</t>
  </si>
  <si>
    <t>Cherwell</t>
  </si>
  <si>
    <t>E07000177</t>
  </si>
  <si>
    <t>Oxfordshire</t>
  </si>
  <si>
    <t>Cheshire East</t>
  </si>
  <si>
    <t>E06000049</t>
  </si>
  <si>
    <t>Cheshire West and Chester</t>
  </si>
  <si>
    <t>E06000050</t>
  </si>
  <si>
    <t>South Derbyshire</t>
  </si>
  <si>
    <t>E07000039</t>
  </si>
  <si>
    <t>Chichester</t>
  </si>
  <si>
    <t>E07000225</t>
  </si>
  <si>
    <t>Eastbourne</t>
  </si>
  <si>
    <t>E07000061</t>
  </si>
  <si>
    <t>East Sussex</t>
  </si>
  <si>
    <t>Knowsley</t>
  </si>
  <si>
    <t>E08000011</t>
  </si>
  <si>
    <t>Very high</t>
  </si>
  <si>
    <t>City of London</t>
  </si>
  <si>
    <t>E09000001</t>
  </si>
  <si>
    <t>Braintree</t>
  </si>
  <si>
    <t>E07000067</t>
  </si>
  <si>
    <t>Copeland</t>
  </si>
  <si>
    <t>E07000029</t>
  </si>
  <si>
    <t>Corby</t>
  </si>
  <si>
    <t>E07000150</t>
  </si>
  <si>
    <t>E06000061</t>
  </si>
  <si>
    <t>North Northamptonshire</t>
  </si>
  <si>
    <t>Cornwall</t>
  </si>
  <si>
    <t>E06000052</t>
  </si>
  <si>
    <t>Cotswold</t>
  </si>
  <si>
    <t>E07000079</t>
  </si>
  <si>
    <t>County Durham</t>
  </si>
  <si>
    <t>E06000047</t>
  </si>
  <si>
    <t>North East</t>
  </si>
  <si>
    <t>Coventry</t>
  </si>
  <si>
    <t>E08000026</t>
  </si>
  <si>
    <t>Doncaster</t>
  </si>
  <si>
    <t>E08000017</t>
  </si>
  <si>
    <t>Crawley</t>
  </si>
  <si>
    <t>E07000226</t>
  </si>
  <si>
    <t>Croydon</t>
  </si>
  <si>
    <t>E09000008</t>
  </si>
  <si>
    <t>Dacorum</t>
  </si>
  <si>
    <t>E07000096</t>
  </si>
  <si>
    <t>Darlington</t>
  </si>
  <si>
    <t>E06000005</t>
  </si>
  <si>
    <t>Hastings</t>
  </si>
  <si>
    <t>E07000062</t>
  </si>
  <si>
    <t>Daventry</t>
  </si>
  <si>
    <t>E07000151</t>
  </si>
  <si>
    <t>E06000062</t>
  </si>
  <si>
    <t>West Northamptonshire</t>
  </si>
  <si>
    <t>Derby</t>
  </si>
  <si>
    <t>E06000015</t>
  </si>
  <si>
    <t>Blaby</t>
  </si>
  <si>
    <t>E07000129</t>
  </si>
  <si>
    <t>Leicestershire</t>
  </si>
  <si>
    <t>Kirklees</t>
  </si>
  <si>
    <t>E08000034</t>
  </si>
  <si>
    <t>East Devon</t>
  </si>
  <si>
    <t>E07000040</t>
  </si>
  <si>
    <t>Devon</t>
  </si>
  <si>
    <t>Lewes</t>
  </si>
  <si>
    <t>E07000063</t>
  </si>
  <si>
    <t>Dudley</t>
  </si>
  <si>
    <t>E08000027</t>
  </si>
  <si>
    <t>Ealing</t>
  </si>
  <si>
    <t>E09000009</t>
  </si>
  <si>
    <t>Brentwood</t>
  </si>
  <si>
    <t>E07000068</t>
  </si>
  <si>
    <t>Exeter</t>
  </si>
  <si>
    <t>E07000041</t>
  </si>
  <si>
    <t>Rother</t>
  </si>
  <si>
    <t>E07000064</t>
  </si>
  <si>
    <t>East Hertfordshire</t>
  </si>
  <si>
    <t>E07000242</t>
  </si>
  <si>
    <t>East Lindsey</t>
  </si>
  <si>
    <t>E07000137</t>
  </si>
  <si>
    <t>East Northamptonshire</t>
  </si>
  <si>
    <t>E07000152</t>
  </si>
  <si>
    <t>East Riding of Yorkshire</t>
  </si>
  <si>
    <t>E06000011</t>
  </si>
  <si>
    <t>Cannock Chase</t>
  </si>
  <si>
    <t>E07000192</t>
  </si>
  <si>
    <t>Staffordshire</t>
  </si>
  <si>
    <t>East Suffolk</t>
  </si>
  <si>
    <t>E07000244</t>
  </si>
  <si>
    <t>Wealden</t>
  </si>
  <si>
    <t>E07000065</t>
  </si>
  <si>
    <t>Basingstoke and Deane</t>
  </si>
  <si>
    <t>E07000084</t>
  </si>
  <si>
    <t>Hampshire</t>
  </si>
  <si>
    <t>Eden</t>
  </si>
  <si>
    <t>E07000030</t>
  </si>
  <si>
    <t>Elmbridge</t>
  </si>
  <si>
    <t>E07000207</t>
  </si>
  <si>
    <t>Surrey</t>
  </si>
  <si>
    <t>Enfield</t>
  </si>
  <si>
    <t>E09000010</t>
  </si>
  <si>
    <t>Castle Point</t>
  </si>
  <si>
    <t>E07000069</t>
  </si>
  <si>
    <t>Epsom and Ewell</t>
  </si>
  <si>
    <t>E07000208</t>
  </si>
  <si>
    <t>Charnwood</t>
  </si>
  <si>
    <t>E07000130</t>
  </si>
  <si>
    <t>Mid Devon</t>
  </si>
  <si>
    <t>E07000042</t>
  </si>
  <si>
    <t>East Hampshire</t>
  </si>
  <si>
    <t>E07000085</t>
  </si>
  <si>
    <t>Chelmsford</t>
  </si>
  <si>
    <t>E07000070</t>
  </si>
  <si>
    <t>Eastleigh</t>
  </si>
  <si>
    <t>E07000086</t>
  </si>
  <si>
    <t>Forest of Dean</t>
  </si>
  <si>
    <t>E07000080</t>
  </si>
  <si>
    <t>Burnley</t>
  </si>
  <si>
    <t>E07000117</t>
  </si>
  <si>
    <t>Lancashire</t>
  </si>
  <si>
    <t>Gateshead</t>
  </si>
  <si>
    <t>E08000037</t>
  </si>
  <si>
    <t>Harborough</t>
  </si>
  <si>
    <t>E07000131</t>
  </si>
  <si>
    <t>Gloucester</t>
  </si>
  <si>
    <t>E07000081</t>
  </si>
  <si>
    <t>Fareham</t>
  </si>
  <si>
    <t>E07000087</t>
  </si>
  <si>
    <t>Gosport</t>
  </si>
  <si>
    <t>E07000088</t>
  </si>
  <si>
    <t>Great Yarmouth</t>
  </si>
  <si>
    <t>E07000145</t>
  </si>
  <si>
    <t>Greenwich</t>
  </si>
  <si>
    <t>E09000011</t>
  </si>
  <si>
    <t>Guildford</t>
  </si>
  <si>
    <t>E07000209</t>
  </si>
  <si>
    <t>Hackney</t>
  </si>
  <si>
    <t>E09000012</t>
  </si>
  <si>
    <t>Chorley</t>
  </si>
  <si>
    <t>E07000118</t>
  </si>
  <si>
    <t>North East Lincolnshire</t>
  </si>
  <si>
    <t>E06000012</t>
  </si>
  <si>
    <t>Hammersmith and Fulham</t>
  </si>
  <si>
    <t>E09000013</t>
  </si>
  <si>
    <t>Hinckley and Bosworth</t>
  </si>
  <si>
    <t>E07000132</t>
  </si>
  <si>
    <t>Haringey</t>
  </si>
  <si>
    <t>E09000014</t>
  </si>
  <si>
    <t>Colchester</t>
  </si>
  <si>
    <t>E07000071</t>
  </si>
  <si>
    <t>North Lincolnshire</t>
  </si>
  <si>
    <t>E06000013</t>
  </si>
  <si>
    <t>Harrow</t>
  </si>
  <si>
    <t>E09000015</t>
  </si>
  <si>
    <t>Hart</t>
  </si>
  <si>
    <t>E07000089</t>
  </si>
  <si>
    <t>Hartlepool</t>
  </si>
  <si>
    <t>E06000001</t>
  </si>
  <si>
    <t>Havant</t>
  </si>
  <si>
    <t>E07000090</t>
  </si>
  <si>
    <t>New Forest</t>
  </si>
  <si>
    <t>E07000091</t>
  </si>
  <si>
    <t>Havering</t>
  </si>
  <si>
    <t>E09000016</t>
  </si>
  <si>
    <t>Herefordshire, County of</t>
  </si>
  <si>
    <t>E06000019</t>
  </si>
  <si>
    <t>Hertsmere</t>
  </si>
  <si>
    <t>E07000098</t>
  </si>
  <si>
    <t>Melton</t>
  </si>
  <si>
    <t>E07000133</t>
  </si>
  <si>
    <t>Hillingdon</t>
  </si>
  <si>
    <t>E09000017</t>
  </si>
  <si>
    <t>North West Leicestershire</t>
  </si>
  <si>
    <t>E07000134</t>
  </si>
  <si>
    <t>Horsham</t>
  </si>
  <si>
    <t>E07000227</t>
  </si>
  <si>
    <t>Hounslow</t>
  </si>
  <si>
    <t>E09000018</t>
  </si>
  <si>
    <t>Epping Forest</t>
  </si>
  <si>
    <t>E07000072</t>
  </si>
  <si>
    <t>Fylde</t>
  </si>
  <si>
    <t>E07000119</t>
  </si>
  <si>
    <t>Ipswich</t>
  </si>
  <si>
    <t>E07000202</t>
  </si>
  <si>
    <t>Isle of Wight</t>
  </si>
  <si>
    <t>E06000046</t>
  </si>
  <si>
    <t>North Devon</t>
  </si>
  <si>
    <t>E07000043</t>
  </si>
  <si>
    <t>Islington</t>
  </si>
  <si>
    <t>E09000019</t>
  </si>
  <si>
    <t>Kensington and Chelsea</t>
  </si>
  <si>
    <t>E09000020</t>
  </si>
  <si>
    <t>Kettering</t>
  </si>
  <si>
    <t>E07000153</t>
  </si>
  <si>
    <t>King's Lynn and West Norfolk</t>
  </si>
  <si>
    <t>E07000146</t>
  </si>
  <si>
    <t>Kingston upon Hull, City of</t>
  </si>
  <si>
    <t>E06000010</t>
  </si>
  <si>
    <t>Kingston upon Thames</t>
  </si>
  <si>
    <t>E09000021</t>
  </si>
  <si>
    <t>Craven</t>
  </si>
  <si>
    <t>E07000163</t>
  </si>
  <si>
    <t>North Yorkshire</t>
  </si>
  <si>
    <t>Hyndburn</t>
  </si>
  <si>
    <t>E07000120</t>
  </si>
  <si>
    <t>Lambeth</t>
  </si>
  <si>
    <t>E09000022</t>
  </si>
  <si>
    <t>Lancaster</t>
  </si>
  <si>
    <t>E07000121</t>
  </si>
  <si>
    <t>Leeds</t>
  </si>
  <si>
    <t>E08000035</t>
  </si>
  <si>
    <t>Leicester</t>
  </si>
  <si>
    <t>E06000016</t>
  </si>
  <si>
    <t>Rushmoor</t>
  </si>
  <si>
    <t>E07000092</t>
  </si>
  <si>
    <t>Lewisham</t>
  </si>
  <si>
    <t>E09000023</t>
  </si>
  <si>
    <t>East Staffordshire</t>
  </si>
  <si>
    <t>E07000193</t>
  </si>
  <si>
    <t>Lincoln</t>
  </si>
  <si>
    <t>E07000138</t>
  </si>
  <si>
    <t>Liverpool</t>
  </si>
  <si>
    <t>E08000012</t>
  </si>
  <si>
    <t>Luton</t>
  </si>
  <si>
    <t>E06000032</t>
  </si>
  <si>
    <t>Test Valley</t>
  </si>
  <si>
    <t>E07000093</t>
  </si>
  <si>
    <t>Harlow</t>
  </si>
  <si>
    <t>E07000073</t>
  </si>
  <si>
    <t>Malvern Hills</t>
  </si>
  <si>
    <t>E07000235</t>
  </si>
  <si>
    <t>Manchester</t>
  </si>
  <si>
    <t>E08000003</t>
  </si>
  <si>
    <t>Oadby and Wigston</t>
  </si>
  <si>
    <t>E07000135</t>
  </si>
  <si>
    <t>Medway</t>
  </si>
  <si>
    <t>E06000035</t>
  </si>
  <si>
    <t>Ashfield</t>
  </si>
  <si>
    <t>E07000170</t>
  </si>
  <si>
    <t>Nottinghamshire</t>
  </si>
  <si>
    <t>Mendip</t>
  </si>
  <si>
    <t>E07000187</t>
  </si>
  <si>
    <t>Somerset</t>
  </si>
  <si>
    <t>Merton</t>
  </si>
  <si>
    <t>E09000024</t>
  </si>
  <si>
    <t>South Hams</t>
  </si>
  <si>
    <t>E07000044</t>
  </si>
  <si>
    <t>Mid Suffolk</t>
  </si>
  <si>
    <t>E07000203</t>
  </si>
  <si>
    <t>Mid Sussex</t>
  </si>
  <si>
    <t>E07000228</t>
  </si>
  <si>
    <t>Middlesbrough</t>
  </si>
  <si>
    <t>E06000002</t>
  </si>
  <si>
    <t>Milton Keynes</t>
  </si>
  <si>
    <t>E06000042</t>
  </si>
  <si>
    <t>Mole Valley</t>
  </si>
  <si>
    <t>E07000210</t>
  </si>
  <si>
    <t>Winchester</t>
  </si>
  <si>
    <t>E07000094</t>
  </si>
  <si>
    <t>Bassetlaw</t>
  </si>
  <si>
    <t>E07000171</t>
  </si>
  <si>
    <t>Newcastle upon Tyne</t>
  </si>
  <si>
    <t>E08000021</t>
  </si>
  <si>
    <t>Lichfield</t>
  </si>
  <si>
    <t>E07000194</t>
  </si>
  <si>
    <t>Newham</t>
  </si>
  <si>
    <t>E09000025</t>
  </si>
  <si>
    <t>Teignbridge</t>
  </si>
  <si>
    <t>E07000045</t>
  </si>
  <si>
    <t>Broxtowe</t>
  </si>
  <si>
    <t>E07000172</t>
  </si>
  <si>
    <t>Hambleton</t>
  </si>
  <si>
    <t>E07000164</t>
  </si>
  <si>
    <t>North Hertfordshire</t>
  </si>
  <si>
    <t>E07000099</t>
  </si>
  <si>
    <t>North Kesteven</t>
  </si>
  <si>
    <t>E07000139</t>
  </si>
  <si>
    <t>Harrogate</t>
  </si>
  <si>
    <t>E07000165</t>
  </si>
  <si>
    <t>North Norfolk</t>
  </si>
  <si>
    <t>E07000147</t>
  </si>
  <si>
    <t>Torridge</t>
  </si>
  <si>
    <t>E07000046</t>
  </si>
  <si>
    <t>North Tyneside</t>
  </si>
  <si>
    <t>E08000022</t>
  </si>
  <si>
    <t>North Warwickshire</t>
  </si>
  <si>
    <t>E07000218</t>
  </si>
  <si>
    <t>Warwickshire</t>
  </si>
  <si>
    <t>Gedling</t>
  </si>
  <si>
    <t>E07000173</t>
  </si>
  <si>
    <t>Northampton</t>
  </si>
  <si>
    <t>E07000154</t>
  </si>
  <si>
    <t>Northumberland</t>
  </si>
  <si>
    <t>E06000057</t>
  </si>
  <si>
    <t>Norwich</t>
  </si>
  <si>
    <t>E07000148</t>
  </si>
  <si>
    <t>Nottingham</t>
  </si>
  <si>
    <t>E06000018</t>
  </si>
  <si>
    <t>Nuneaton and Bedworth</t>
  </si>
  <si>
    <t>E07000219</t>
  </si>
  <si>
    <t>Mansfield</t>
  </si>
  <si>
    <t>E07000174</t>
  </si>
  <si>
    <t>Pendle</t>
  </si>
  <si>
    <t>E07000122</t>
  </si>
  <si>
    <t>Oxford</t>
  </si>
  <si>
    <t>E07000178</t>
  </si>
  <si>
    <t>Preston</t>
  </si>
  <si>
    <t>E07000123</t>
  </si>
  <si>
    <t>Peterborough</t>
  </si>
  <si>
    <t>E06000031</t>
  </si>
  <si>
    <t>Plymouth</t>
  </si>
  <si>
    <t>E06000026</t>
  </si>
  <si>
    <t>Portsmouth</t>
  </si>
  <si>
    <t>E06000044</t>
  </si>
  <si>
    <t>Ribble Valley</t>
  </si>
  <si>
    <t>E07000124</t>
  </si>
  <si>
    <t>Ashford</t>
  </si>
  <si>
    <t>E07000105</t>
  </si>
  <si>
    <t>Kent</t>
  </si>
  <si>
    <t>Redbridge</t>
  </si>
  <si>
    <t>E09000026</t>
  </si>
  <si>
    <t>Redcar and Cleveland</t>
  </si>
  <si>
    <t>E06000003</t>
  </si>
  <si>
    <t>Redditch</t>
  </si>
  <si>
    <t>E07000236</t>
  </si>
  <si>
    <t>Reigate and Banstead</t>
  </si>
  <si>
    <t>E07000211</t>
  </si>
  <si>
    <t>Rossendale</t>
  </si>
  <si>
    <t>E07000125</t>
  </si>
  <si>
    <t>Richmond upon Thames</t>
  </si>
  <si>
    <t>E09000027</t>
  </si>
  <si>
    <t>Richmondshire</t>
  </si>
  <si>
    <t>E07000166</t>
  </si>
  <si>
    <t>South Ribble</t>
  </si>
  <si>
    <t>E07000126</t>
  </si>
  <si>
    <t>Maldon</t>
  </si>
  <si>
    <t>E07000074</t>
  </si>
  <si>
    <t>West Lancashire</t>
  </si>
  <si>
    <t>E07000127</t>
  </si>
  <si>
    <t>Canterbury</t>
  </si>
  <si>
    <t>E07000106</t>
  </si>
  <si>
    <t>Ryedale</t>
  </si>
  <si>
    <t>E07000167</t>
  </si>
  <si>
    <t>Rugby</t>
  </si>
  <si>
    <t>E07000220</t>
  </si>
  <si>
    <t>Runnymede</t>
  </si>
  <si>
    <t>E07000212</t>
  </si>
  <si>
    <t>Newark and Sherwood</t>
  </si>
  <si>
    <t>E07000175</t>
  </si>
  <si>
    <t>Dartford</t>
  </si>
  <si>
    <t>E07000107</t>
  </si>
  <si>
    <t>Rushcliffe</t>
  </si>
  <si>
    <t>E07000176</t>
  </si>
  <si>
    <t>Scarborough</t>
  </si>
  <si>
    <t>E07000168</t>
  </si>
  <si>
    <t>Wyre</t>
  </si>
  <si>
    <t>E07000128</t>
  </si>
  <si>
    <t>Sandwell</t>
  </si>
  <si>
    <t>E08000028</t>
  </si>
  <si>
    <t>Selby</t>
  </si>
  <si>
    <t>E07000169</t>
  </si>
  <si>
    <t>Sedgemoor</t>
  </si>
  <si>
    <t>E07000188</t>
  </si>
  <si>
    <t>Sefton</t>
  </si>
  <si>
    <t>E08000014</t>
  </si>
  <si>
    <t>Rotherham</t>
  </si>
  <si>
    <t>E08000018</t>
  </si>
  <si>
    <t>Dover</t>
  </si>
  <si>
    <t>E07000108</t>
  </si>
  <si>
    <t>Sheffield</t>
  </si>
  <si>
    <t>E08000019</t>
  </si>
  <si>
    <t>Newcastle-under-Lyme</t>
  </si>
  <si>
    <t>E07000195</t>
  </si>
  <si>
    <t>Folkestone and Hythe</t>
  </si>
  <si>
    <t>E07000112</t>
  </si>
  <si>
    <t>Shepway</t>
  </si>
  <si>
    <t>Solihull</t>
  </si>
  <si>
    <t>E08000029</t>
  </si>
  <si>
    <t>Somerset West and Taunton</t>
  </si>
  <si>
    <t>E07000246</t>
  </si>
  <si>
    <t>Gravesham</t>
  </si>
  <si>
    <t>E07000109</t>
  </si>
  <si>
    <t>Rochford</t>
  </si>
  <si>
    <t>E07000075</t>
  </si>
  <si>
    <t>Rutland</t>
  </si>
  <si>
    <t>E06000017</t>
  </si>
  <si>
    <t>West Devon</t>
  </si>
  <si>
    <t>E07000047</t>
  </si>
  <si>
    <t>Dorset</t>
  </si>
  <si>
    <t>E06000059</t>
  </si>
  <si>
    <t>South Holland</t>
  </si>
  <si>
    <t>E07000140</t>
  </si>
  <si>
    <t>South Kesteven</t>
  </si>
  <si>
    <t>E07000141</t>
  </si>
  <si>
    <t>South Lakeland</t>
  </si>
  <si>
    <t>E07000031</t>
  </si>
  <si>
    <t>South Norfolk</t>
  </si>
  <si>
    <t>E07000149</t>
  </si>
  <si>
    <t>South Northamptonshire</t>
  </si>
  <si>
    <t>E07000155</t>
  </si>
  <si>
    <t>South Oxfordshire</t>
  </si>
  <si>
    <t>E07000179</t>
  </si>
  <si>
    <t>Oldham</t>
  </si>
  <si>
    <t>E08000004</t>
  </si>
  <si>
    <t>South Somerset</t>
  </si>
  <si>
    <t>E07000189</t>
  </si>
  <si>
    <t>South Staffordshire</t>
  </si>
  <si>
    <t>E07000196</t>
  </si>
  <si>
    <t>South Tyneside</t>
  </si>
  <si>
    <t>E08000023</t>
  </si>
  <si>
    <t>Southampton</t>
  </si>
  <si>
    <t>E06000045</t>
  </si>
  <si>
    <t>Southend-on-Sea</t>
  </si>
  <si>
    <t>E06000033</t>
  </si>
  <si>
    <t>Southwark</t>
  </si>
  <si>
    <t>E09000028</t>
  </si>
  <si>
    <t>Spelthorne</t>
  </si>
  <si>
    <t>E07000213</t>
  </si>
  <si>
    <t>St Albans</t>
  </si>
  <si>
    <t>E07000240</t>
  </si>
  <si>
    <t>Rochdale</t>
  </si>
  <si>
    <t>E08000005</t>
  </si>
  <si>
    <t>Stafford</t>
  </si>
  <si>
    <t>E07000197</t>
  </si>
  <si>
    <t>Staffordshire Moorlands</t>
  </si>
  <si>
    <t>E07000198</t>
  </si>
  <si>
    <t>Stevenage</t>
  </si>
  <si>
    <t>E07000243</t>
  </si>
  <si>
    <t>Salford</t>
  </si>
  <si>
    <t>E08000006</t>
  </si>
  <si>
    <t>Stockton-on-Tees</t>
  </si>
  <si>
    <t>E06000004</t>
  </si>
  <si>
    <t>Stoke-on-Trent</t>
  </si>
  <si>
    <t>E06000021</t>
  </si>
  <si>
    <t>Stratford-on-Avon</t>
  </si>
  <si>
    <t>E07000221</t>
  </si>
  <si>
    <t>Stroud</t>
  </si>
  <si>
    <t>E07000082</t>
  </si>
  <si>
    <t>Sunderland</t>
  </si>
  <si>
    <t>E08000024</t>
  </si>
  <si>
    <t>Surrey Heath</t>
  </si>
  <si>
    <t>E07000214</t>
  </si>
  <si>
    <t>Sutton</t>
  </si>
  <si>
    <t>E09000029</t>
  </si>
  <si>
    <t>Maidstone</t>
  </si>
  <si>
    <t>E07000110</t>
  </si>
  <si>
    <t>Swindon</t>
  </si>
  <si>
    <t>E06000030</t>
  </si>
  <si>
    <t>St. Helens</t>
  </si>
  <si>
    <t>E08000013</t>
  </si>
  <si>
    <t>Tamworth</t>
  </si>
  <si>
    <t>E07000199</t>
  </si>
  <si>
    <t>Tandridge</t>
  </si>
  <si>
    <t>E07000215</t>
  </si>
  <si>
    <t>Isles of Scilly</t>
  </si>
  <si>
    <t>E06000053</t>
  </si>
  <si>
    <t>Telford and Wrekin</t>
  </si>
  <si>
    <t>E06000020</t>
  </si>
  <si>
    <t>Tendring</t>
  </si>
  <si>
    <t>E07000076</t>
  </si>
  <si>
    <t>Sevenoaks</t>
  </si>
  <si>
    <t>E07000111</t>
  </si>
  <si>
    <t>Tewkesbury</t>
  </si>
  <si>
    <t>E07000083</t>
  </si>
  <si>
    <t>Swale</t>
  </si>
  <si>
    <t>E07000113</t>
  </si>
  <si>
    <t>Three Rivers</t>
  </si>
  <si>
    <t>E07000102</t>
  </si>
  <si>
    <t>Thurrock</t>
  </si>
  <si>
    <t>E06000034</t>
  </si>
  <si>
    <t>Thanet</t>
  </si>
  <si>
    <t>E07000114</t>
  </si>
  <si>
    <t>Torbay</t>
  </si>
  <si>
    <t>E06000027</t>
  </si>
  <si>
    <t>North Somerset</t>
  </si>
  <si>
    <t>E06000024</t>
  </si>
  <si>
    <t>Tower Hamlets</t>
  </si>
  <si>
    <t>E09000030</t>
  </si>
  <si>
    <t>Stockport</t>
  </si>
  <si>
    <t>E08000007</t>
  </si>
  <si>
    <t>Tonbridge and Malling</t>
  </si>
  <si>
    <t>E07000115</t>
  </si>
  <si>
    <t>Uttlesford</t>
  </si>
  <si>
    <t>E07000077</t>
  </si>
  <si>
    <t>Vale of White Horse</t>
  </si>
  <si>
    <t>E07000180</t>
  </si>
  <si>
    <t>Wakefield</t>
  </si>
  <si>
    <t>E08000036</t>
  </si>
  <si>
    <t>Walsall</t>
  </si>
  <si>
    <t>E08000030</t>
  </si>
  <si>
    <t>Waltham Forest</t>
  </si>
  <si>
    <t>E09000031</t>
  </si>
  <si>
    <t>Wandsworth</t>
  </si>
  <si>
    <t>E09000032</t>
  </si>
  <si>
    <t>Warrington</t>
  </si>
  <si>
    <t>E06000007</t>
  </si>
  <si>
    <t>Warwick</t>
  </si>
  <si>
    <t>E07000222</t>
  </si>
  <si>
    <t>Watford</t>
  </si>
  <si>
    <t>E07000103</t>
  </si>
  <si>
    <t>Waverley</t>
  </si>
  <si>
    <t>E07000216</t>
  </si>
  <si>
    <t>Tunbridge Wells</t>
  </si>
  <si>
    <t>E07000116</t>
  </si>
  <si>
    <t>Wellingborough</t>
  </si>
  <si>
    <t>E07000156</t>
  </si>
  <si>
    <t>Welwyn Hatfield</t>
  </si>
  <si>
    <t>E07000241</t>
  </si>
  <si>
    <t>Reading</t>
  </si>
  <si>
    <t>E06000038</t>
  </si>
  <si>
    <t>South Gloucestershire</t>
  </si>
  <si>
    <t>E06000025</t>
  </si>
  <si>
    <t>Tameside</t>
  </si>
  <si>
    <t>E08000008</t>
  </si>
  <si>
    <t>West Lindsey</t>
  </si>
  <si>
    <t>E07000142</t>
  </si>
  <si>
    <t>West Oxfordshire</t>
  </si>
  <si>
    <t>E07000181</t>
  </si>
  <si>
    <t>West Suffolk</t>
  </si>
  <si>
    <t>E07000245</t>
  </si>
  <si>
    <t>Westminster</t>
  </si>
  <si>
    <t>E09000033</t>
  </si>
  <si>
    <t>Trafford</t>
  </si>
  <si>
    <t>E08000009</t>
  </si>
  <si>
    <t>Wiltshire</t>
  </si>
  <si>
    <t>E06000054</t>
  </si>
  <si>
    <t>Slough</t>
  </si>
  <si>
    <t>E06000039</t>
  </si>
  <si>
    <t>West Berkshire</t>
  </si>
  <si>
    <t>E06000037</t>
  </si>
  <si>
    <t>Wirral</t>
  </si>
  <si>
    <t>E08000015</t>
  </si>
  <si>
    <t>Woking</t>
  </si>
  <si>
    <t>E07000217</t>
  </si>
  <si>
    <t>Windsor and Maidenhead</t>
  </si>
  <si>
    <t>E06000040</t>
  </si>
  <si>
    <t>Wolverhampton</t>
  </si>
  <si>
    <t>E08000031</t>
  </si>
  <si>
    <t>Worcester</t>
  </si>
  <si>
    <t>E07000237</t>
  </si>
  <si>
    <t>Worthing</t>
  </si>
  <si>
    <t>E07000229</t>
  </si>
  <si>
    <t>Wychavon</t>
  </si>
  <si>
    <t>E07000238</t>
  </si>
  <si>
    <t>Wokingham</t>
  </si>
  <si>
    <t>E06000041</t>
  </si>
  <si>
    <t>Wigan</t>
  </si>
  <si>
    <t>E08000010</t>
  </si>
  <si>
    <t>Wyre Forest</t>
  </si>
  <si>
    <t>E07000239</t>
  </si>
  <si>
    <t>York</t>
  </si>
  <si>
    <t>E06000014</t>
  </si>
  <si>
    <t>Antrim and Newtownabbey</t>
  </si>
  <si>
    <t>N09000001</t>
  </si>
  <si>
    <t>Northern Ireland</t>
  </si>
  <si>
    <t>Ards and North Down</t>
  </si>
  <si>
    <t>N09000011</t>
  </si>
  <si>
    <t>Armagh City, Banbridge and Craigavon</t>
  </si>
  <si>
    <t>N09000002</t>
  </si>
  <si>
    <t>Belfast</t>
  </si>
  <si>
    <t>N09000003</t>
  </si>
  <si>
    <t>Causeway Coast and Glens</t>
  </si>
  <si>
    <t>N09000004</t>
  </si>
  <si>
    <t>Derry City and Strabane</t>
  </si>
  <si>
    <t>N09000005</t>
  </si>
  <si>
    <t>Fermanagh and Omagh</t>
  </si>
  <si>
    <t>N09000006</t>
  </si>
  <si>
    <t>Lisburn and Castlereagh</t>
  </si>
  <si>
    <t>N09000007</t>
  </si>
  <si>
    <t>Mid and East Antrim</t>
  </si>
  <si>
    <t>N09000008</t>
  </si>
  <si>
    <t>Mid Ulster</t>
  </si>
  <si>
    <t>N09000009</t>
  </si>
  <si>
    <t>Newry, Mourne and Down</t>
  </si>
  <si>
    <t>N09000010</t>
  </si>
  <si>
    <t>Aberdeen City</t>
  </si>
  <si>
    <t>S12000033</t>
  </si>
  <si>
    <t>Scotland</t>
  </si>
  <si>
    <t>Aberdeenshire</t>
  </si>
  <si>
    <t>S12000034</t>
  </si>
  <si>
    <t>Low</t>
  </si>
  <si>
    <t>Angus</t>
  </si>
  <si>
    <t>S12000041</t>
  </si>
  <si>
    <t>Argyll and Bute</t>
  </si>
  <si>
    <t>S12000035</t>
  </si>
  <si>
    <t>Edinburgh, City of</t>
  </si>
  <si>
    <t>S12000036</t>
  </si>
  <si>
    <t>Clackmannanshire</t>
  </si>
  <si>
    <t>S12000005</t>
  </si>
  <si>
    <t>Dumfries and Galloway</t>
  </si>
  <si>
    <t>S12000006</t>
  </si>
  <si>
    <t>Dundee City</t>
  </si>
  <si>
    <t>S12000042</t>
  </si>
  <si>
    <t>East Ayrshire</t>
  </si>
  <si>
    <t>S12000008</t>
  </si>
  <si>
    <t>East Dunbartonshire</t>
  </si>
  <si>
    <t>S12000045</t>
  </si>
  <si>
    <t>East Lothian</t>
  </si>
  <si>
    <t>S12000010</t>
  </si>
  <si>
    <t>East Renfrewshire</t>
  </si>
  <si>
    <t>S12000011</t>
  </si>
  <si>
    <t>Falkirk</t>
  </si>
  <si>
    <t>S12000014</t>
  </si>
  <si>
    <t>Fife</t>
  </si>
  <si>
    <t>S12000047</t>
  </si>
  <si>
    <t>Glasgow City</t>
  </si>
  <si>
    <t>S12000049</t>
  </si>
  <si>
    <t>Highland</t>
  </si>
  <si>
    <t>S12000017</t>
  </si>
  <si>
    <t>Inverclyde</t>
  </si>
  <si>
    <t>S12000018</t>
  </si>
  <si>
    <t>Midlothian</t>
  </si>
  <si>
    <t>S12000019</t>
  </si>
  <si>
    <t>Moray</t>
  </si>
  <si>
    <t>S12000020</t>
  </si>
  <si>
    <t>Na h-Eileanan Siar</t>
  </si>
  <si>
    <t>S12000013</t>
  </si>
  <si>
    <t>North Ayrshire</t>
  </si>
  <si>
    <t>S12000021</t>
  </si>
  <si>
    <t>North Lanarkshire</t>
  </si>
  <si>
    <t>S12000050</t>
  </si>
  <si>
    <t>Orkney Islands</t>
  </si>
  <si>
    <t>S12000023</t>
  </si>
  <si>
    <t>Perth and Kinross</t>
  </si>
  <si>
    <t>S12000048</t>
  </si>
  <si>
    <t>Renfrewshire</t>
  </si>
  <si>
    <t>S12000038</t>
  </si>
  <si>
    <t>Scottish Borders</t>
  </si>
  <si>
    <t>S12000026</t>
  </si>
  <si>
    <t>Shetland Islands</t>
  </si>
  <si>
    <t>S12000027</t>
  </si>
  <si>
    <t>South Ayrshire</t>
  </si>
  <si>
    <t>S12000028</t>
  </si>
  <si>
    <t>South Lanarkshire</t>
  </si>
  <si>
    <t>S12000029</t>
  </si>
  <si>
    <t>Stirling</t>
  </si>
  <si>
    <t>S12000030</t>
  </si>
  <si>
    <t>West Dunbartonshire</t>
  </si>
  <si>
    <t>S12000039</t>
  </si>
  <si>
    <t>West Lothian</t>
  </si>
  <si>
    <t>S12000040</t>
  </si>
  <si>
    <t>Blaenau Gwent</t>
  </si>
  <si>
    <t>W06000019</t>
  </si>
  <si>
    <t>Wales</t>
  </si>
  <si>
    <t>Bridgend</t>
  </si>
  <si>
    <t>W06000013</t>
  </si>
  <si>
    <t>Caerphilly</t>
  </si>
  <si>
    <t>W06000018</t>
  </si>
  <si>
    <t>Cardiff</t>
  </si>
  <si>
    <t>W06000015</t>
  </si>
  <si>
    <t>Carmarthenshire</t>
  </si>
  <si>
    <t>W06000010</t>
  </si>
  <si>
    <t>Ceredigion</t>
  </si>
  <si>
    <t>W06000008</t>
  </si>
  <si>
    <t>Conwy</t>
  </si>
  <si>
    <t>W06000003</t>
  </si>
  <si>
    <t>Denbighshire</t>
  </si>
  <si>
    <t>W06000004</t>
  </si>
  <si>
    <t>Flintshire</t>
  </si>
  <si>
    <t>W06000005</t>
  </si>
  <si>
    <t>Gwynedd</t>
  </si>
  <si>
    <t>W06000002</t>
  </si>
  <si>
    <t>Isle of Anglesey</t>
  </si>
  <si>
    <t>W06000001</t>
  </si>
  <si>
    <t>Merthyr Tydfil</t>
  </si>
  <si>
    <t>W06000024</t>
  </si>
  <si>
    <t>Monmouthshire</t>
  </si>
  <si>
    <t>W06000021</t>
  </si>
  <si>
    <t>Neath Port Talbot</t>
  </si>
  <si>
    <t>W06000012</t>
  </si>
  <si>
    <t>Newport</t>
  </si>
  <si>
    <t>W06000022</t>
  </si>
  <si>
    <t>Pembrokeshire</t>
  </si>
  <si>
    <t>W06000009</t>
  </si>
  <si>
    <t>Powys</t>
  </si>
  <si>
    <t>W06000023</t>
  </si>
  <si>
    <t>Rhondda Cynon Taf</t>
  </si>
  <si>
    <t>W06000016</t>
  </si>
  <si>
    <t>Swansea</t>
  </si>
  <si>
    <t>W06000011</t>
  </si>
  <si>
    <t>Torfaen</t>
  </si>
  <si>
    <t>W06000020</t>
  </si>
  <si>
    <t>Vale of Glamorgan</t>
  </si>
  <si>
    <t>W06000014</t>
  </si>
  <si>
    <t>Wrexham</t>
  </si>
  <si>
    <t>W06000006</t>
  </si>
  <si>
    <t>Where used a/o displayed in the Databank</t>
  </si>
  <si>
    <t>Indicator Name</t>
  </si>
  <si>
    <t>Description</t>
  </si>
  <si>
    <t>Dataset Name</t>
  </si>
  <si>
    <t>Published by</t>
  </si>
  <si>
    <t>Link to source</t>
  </si>
  <si>
    <t>Elderly
BAME
Lone Parents
Children &amp; Young People</t>
  </si>
  <si>
    <t>Population (all ages)</t>
  </si>
  <si>
    <t>National and subnational mid-year population estimates for the UK and its constituent countries by administrative area, age and sex (including components of population change, median age and population density)</t>
  </si>
  <si>
    <t>UK wide</t>
  </si>
  <si>
    <t>Estimates of the population for the UK, England and Wales, Scotland and Northern Ireland (Mid-2020 edition of this dataset 2021 local authority boundaries)</t>
  </si>
  <si>
    <t>Office for National Statistics (ONS)</t>
  </si>
  <si>
    <t>Link</t>
  </si>
  <si>
    <t>Children &amp; Young People</t>
  </si>
  <si>
    <t>Children in poverty</t>
  </si>
  <si>
    <t>Number and proportion of children living in poverty (after housing costs)</t>
  </si>
  <si>
    <t>Child poverty in your area 2014/15 – 2019/20</t>
  </si>
  <si>
    <t>Households below average income (HBAI) statistics (2020, DWP), as processed by the End Child Poverty Coalition</t>
  </si>
  <si>
    <t>BAME</t>
  </si>
  <si>
    <t>Ethnicity</t>
  </si>
  <si>
    <t>Ethnicity composition estimates performed using UK census data</t>
  </si>
  <si>
    <t>2011 Census: Key Statistics and Quick Statistics for local authorities in the United Kingdom - KS101UK extract</t>
  </si>
  <si>
    <t>Households (all types)</t>
  </si>
  <si>
    <t>The total number of households, including urban and rural and all compositions (e.g. lone parents, married couples, etc.)</t>
  </si>
  <si>
    <t>England &amp; Wales</t>
  </si>
  <si>
    <t>Household Composition KS105EW</t>
  </si>
  <si>
    <t>Estimates of Households and Dwellings in Scotland, 2020</t>
  </si>
  <si>
    <t>National Records of Scotland (NRS)</t>
  </si>
  <si>
    <t>Household Composition: KS105NI (administrative geographies), 2011 census</t>
  </si>
  <si>
    <t>Northern Ireland Statistics and Research Agency (NISRA)</t>
  </si>
  <si>
    <t>Overcrowded Households</t>
  </si>
  <si>
    <t>The total number of households deemed as overcrowded. This refers to households with at least 1 bedroom too few or bedroom occupancy ratings of -1 or less.</t>
  </si>
  <si>
    <t>Occupancy rating (bedrooms) by household composition LC4105EW (2011 census)</t>
  </si>
  <si>
    <t>Estimates of Housing Need by Overcrowded, Concealed families (2013-2015)</t>
  </si>
  <si>
    <t>Housing and Social Justice Directorate</t>
  </si>
  <si>
    <t>Occupancy Rating - Rooms: QS407NI (2011)</t>
  </si>
  <si>
    <t>Statistics on relative deprivation in small areas in England</t>
  </si>
  <si>
    <t>English Indices of Multiple Deprivation (2019)</t>
  </si>
  <si>
    <t>Ministry of Housing, Communities &amp; Local Government (MHCLG)</t>
  </si>
  <si>
    <t>Statistics on relative deprivation in small areas in Wales</t>
  </si>
  <si>
    <t>Welsh Index of Multiple Deprivation (2019)</t>
  </si>
  <si>
    <t>Social Justice Statistics</t>
  </si>
  <si>
    <t>Statistics on relative deprivation in small areas in Scotland</t>
  </si>
  <si>
    <t>Scottish Index of Multiple Deprivation (2020)</t>
  </si>
  <si>
    <t>Statistics on relative deprivation in small areas in Northern Ireland</t>
  </si>
  <si>
    <t>Northern Ireland Index of Multiple Deprivation (2017)</t>
  </si>
  <si>
    <t>Elderly population
BAME
Lone Parents
Children &amp; Young People
British Gas Energy Trust</t>
  </si>
  <si>
    <t>Fuel Poverty</t>
  </si>
  <si>
    <t>Number and proportion of households fuel poor at sub-regional level</t>
  </si>
  <si>
    <t>Sub-regional fuel poverty data 2021. Fuel poverty 2019 data measured as low income low energy efficiency (LILEE).</t>
  </si>
  <si>
    <t>Department for Business, Energy &amp; Industrial Strategy</t>
  </si>
  <si>
    <t>Number and proportion of households fuel poor at Local Authority level</t>
  </si>
  <si>
    <t>Local area fuel poverty estimates: April 2017 to March 2018 (2020)</t>
  </si>
  <si>
    <t>Welsh Government</t>
  </si>
  <si>
    <t>Number and proportion of households fuel poor at Local Government District level</t>
  </si>
  <si>
    <t>Fuel Poverty (administrative geographies), 2018</t>
  </si>
  <si>
    <t>Estimates of Households and Dwellings in Scotland 2019 (2020)</t>
  </si>
  <si>
    <t>Free School Meals (FSM)</t>
  </si>
  <si>
    <t>Number and proportion of pupils on FSM by school type by Local Authority</t>
  </si>
  <si>
    <t>Pupil census free school meal registration - school level statistics (2019)</t>
  </si>
  <si>
    <t>Learning Directorate</t>
  </si>
  <si>
    <t>Number and proportion of pupils on FSM by school type by Local Government District</t>
  </si>
  <si>
    <t>Schools (administrative geographies) - Giving Every Child the Best Start datasets, 2019</t>
  </si>
  <si>
    <t>Department for Education (NI)</t>
  </si>
  <si>
    <t>Number and proportion of pupils on FSM by school type by Upper Tier Local Authority</t>
  </si>
  <si>
    <t>Free school meals: Autumn Term 2020/21</t>
  </si>
  <si>
    <t>Department for Education</t>
  </si>
  <si>
    <t>Schools' census results, April 2021</t>
  </si>
  <si>
    <t>Digital Exclusion</t>
  </si>
  <si>
    <t>The number of people who never used internet or last accessed internet over 3 months ago. Rate per 1,000 has been calculated using population estimates at Lower Tier LA level.</t>
  </si>
  <si>
    <t>Internet users (2021)</t>
  </si>
  <si>
    <t>Homelessness: households</t>
  </si>
  <si>
    <t>Number, proportion and composition of households meeting the statutory homelessness criteria</t>
  </si>
  <si>
    <t>Detailed local authority level tables: financial year 2020-21</t>
  </si>
  <si>
    <t>Department for Levelling Up, Housing and Communities and Ministry of Housing, Communities &amp; Local Government</t>
  </si>
  <si>
    <t>Homelessness: rough sleepers</t>
  </si>
  <si>
    <t>Number of rough sleepers by Local Authority</t>
  </si>
  <si>
    <t>Rough sleeping snapshot in England: autumn 2020 (2021)</t>
  </si>
  <si>
    <t>Number and proportion of households meeting the statutory homelessness criteria</t>
  </si>
  <si>
    <t>Households eligible for homelessness assistance and in priority need by Area and Measure (Section 75) year 2019-20</t>
  </si>
  <si>
    <t>Homelessness accommodation provision and rough sleeping: July 2021</t>
  </si>
  <si>
    <t>Homelessness in Scotland: 2020 to 2021; and Homelessness statistics: additional analysis by local authority</t>
  </si>
  <si>
    <t>Homelessness in Scotland: 2020 to 2021</t>
  </si>
  <si>
    <t>Northern Ireland Housing Statistics 2019-20 Section 3 Table - Social Renting Sector</t>
  </si>
  <si>
    <t>Number of rough sleepers by Local Government District</t>
  </si>
  <si>
    <t>Northern Ireland Homelessness Bulleting 2019</t>
  </si>
  <si>
    <t>Northern Ireland Statistics and Research Agency (NISRA), Department for Communities (DfC), and the Housing Executive</t>
  </si>
  <si>
    <t>Elderly
BAME
Children &amp; Young People</t>
  </si>
  <si>
    <t>Obesity</t>
  </si>
  <si>
    <t>The prevalence of obesity in children aged 4-5 yo and 10-11 yo, and adults aged 18 yo and over</t>
  </si>
  <si>
    <t>Obesity profile: Data for Lower Tier Local Authorities (4/20-3/21), 2021</t>
  </si>
  <si>
    <t>Public Health England (PHE)</t>
  </si>
  <si>
    <t>Obesity: Children</t>
  </si>
  <si>
    <t>The prevalence of obesity in children aged 4-5 yo and 10-11 yo</t>
  </si>
  <si>
    <t>Childhood BMI (administrative geographies), 2019</t>
  </si>
  <si>
    <t>Elderly
BAME</t>
  </si>
  <si>
    <t>Obesity: Adults</t>
  </si>
  <si>
    <t>Health survey Northern Ireland: first results 2019/20 - Trend Tables</t>
  </si>
  <si>
    <t>Department of Health (DoH)</t>
  </si>
  <si>
    <t>National Statistics: Adult lifestyles by local authority and health board, 2016-17 to 2019-20 (2020)</t>
  </si>
  <si>
    <t>National Child Measurement Programme (NCMP): Children who are overweight or obese (2020)</t>
  </si>
  <si>
    <t>InfoBaseCymru</t>
  </si>
  <si>
    <t>Scottish Health Survey 2019 -20</t>
  </si>
  <si>
    <t>Cabinet Secretary for Health and Social Care; Minister for Mental Wellbeing and Social Care; Minister for Public Health; Women's Health and Sport</t>
  </si>
  <si>
    <t>The prevalence of obesity in children aged 4-5 yo</t>
  </si>
  <si>
    <t>Body Mass Index of Primary School Children in Scotland (2020)</t>
  </si>
  <si>
    <t>NHS Scotland</t>
  </si>
  <si>
    <t>Children in Need</t>
  </si>
  <si>
    <t>Number and rate of children (per 10,000 of 0-17 yo population) referred to or assessed by Social Services</t>
  </si>
  <si>
    <t>Characteristics of children in need (2020) - Extract B1</t>
  </si>
  <si>
    <t>Department for Education (DfE)</t>
  </si>
  <si>
    <t>Children receiving care and support by local authority and age group (2020)</t>
  </si>
  <si>
    <t>Children's Social Work Statistics Scotland, 2018-2019 (2020)</t>
  </si>
  <si>
    <t>Children and Families Directorate; Justice Directorate; Learning Directorate</t>
  </si>
  <si>
    <t>Children's social care statistics for Northern Ireland 2019/20 (2021)</t>
  </si>
  <si>
    <t>BAME
Lone Parents
Children &amp; Young People</t>
  </si>
  <si>
    <t>Suicides</t>
  </si>
  <si>
    <t>Number of deaths recorded as suicide by LA, and percentage change compared to previous year</t>
  </si>
  <si>
    <t>England and Wales</t>
  </si>
  <si>
    <t>Suicides in England and Wales by local authority, 2002 to 2019 (2021)</t>
  </si>
  <si>
    <t>Suicide: by local authority (2021)</t>
  </si>
  <si>
    <t>The Scottish Public Health Observatory (ScotPHO)</t>
  </si>
  <si>
    <t>Suicide statistics (2020)</t>
  </si>
  <si>
    <t>Food Insecurity</t>
  </si>
  <si>
    <t>The estimated proportion of households experiencing different levels of food insecurity: hunger, struggle and worry</t>
  </si>
  <si>
    <t>UK Local Food Insecurity Estimates (2021)</t>
  </si>
  <si>
    <t>University of Sheffield</t>
  </si>
  <si>
    <t>Employment by Industry</t>
  </si>
  <si>
    <t>Annual estimates of the number of full time and part time employees in the private and public sector</t>
  </si>
  <si>
    <t>Local Authority district - Business Register and Employment Survey (BRES): Table 6 (2020)</t>
  </si>
  <si>
    <t>Unemployment Rate</t>
  </si>
  <si>
    <t>Rate of unemployment and percentage change (2020-21) by Local Authority</t>
  </si>
  <si>
    <t>England, Wales and Scotland</t>
  </si>
  <si>
    <t>M01 Regional labour market: Modelled unemployment for local and unitary authorities (2021)</t>
  </si>
  <si>
    <t>Rate of unemployment and percentage change (2019-20) by Local Government District</t>
  </si>
  <si>
    <t>Claimant Count Annual Averages - Experimental (administrative geographies), 2021</t>
  </si>
  <si>
    <t>NEET</t>
  </si>
  <si>
    <t>Number and rate of young people aged 16-17 yo who are Not in Education, Employment and Training</t>
  </si>
  <si>
    <t>16- to 17-year-olds recorded in education and training and NEET by local authority (2021)</t>
  </si>
  <si>
    <t>Annual Participation Measure (2021) - Supplementary tables</t>
  </si>
  <si>
    <t>Skills Development Scotland</t>
  </si>
  <si>
    <t>Economic Activity and Qualifications (administrative geographies), 2019</t>
  </si>
  <si>
    <t>Jobseeker’s allowance by local authority, age, year, measure and duration (2020)</t>
  </si>
  <si>
    <t>Prevalence of Chronic Loneliness</t>
  </si>
  <si>
    <t>Proportion of people who reported experiencing loneliness often / always</t>
  </si>
  <si>
    <t>Loneliness rates and well-being indicators by local authority (2021)</t>
  </si>
  <si>
    <t>Loneliness in Northern Ireland: 2019/20 (2020)</t>
  </si>
  <si>
    <t>Life Expectancy</t>
  </si>
  <si>
    <t>Life expectancy at birth and at age 65 by gender</t>
  </si>
  <si>
    <t>Life expectancy at birth and at age 65 years by local areas, UK (2020)</t>
  </si>
  <si>
    <t>Special Educational Needs (SEN)</t>
  </si>
  <si>
    <t>Number and rate of pupils on SEN or EHC plan by phase of education</t>
  </si>
  <si>
    <t>Special educational needs in England - Academic Year 2020/21</t>
  </si>
  <si>
    <t>Number and rate of pupils with a SEN plan</t>
  </si>
  <si>
    <t>Schools in Scotland - summary statistics: 2020 - Additional Tables</t>
  </si>
  <si>
    <t>Learning Directorate; Early Learning and Childcare Directorate</t>
  </si>
  <si>
    <t>Reports of Special Educational Needs (SEN) in primary, middle and secondary schools by local authority, sector, Welsh/English Medium, and type of need (2021)</t>
  </si>
  <si>
    <t>Primary Pupils Year 1-7 Only (administrative geographies); Post Primary Pupils (administrative geographies); Special Schools (administrative geographies); 20219-20</t>
  </si>
  <si>
    <t>Elderly
BAME
Lone Parents</t>
  </si>
  <si>
    <t>Long-term Conditions</t>
  </si>
  <si>
    <t>Number and rate of people with long-term conditions, including: communication difficulties;  mobility or dexterity difficulties; emotional, psychological or mental health conditions; respiratory conditions; chronic illness such as cancer, HIV, diabetes, heart disease or epilepsy</t>
  </si>
  <si>
    <t>DC3201EW - Long-term health problem or disability by general health by ethnic group by sex by age (2011)</t>
  </si>
  <si>
    <t>Scotland and Northern Ireland</t>
  </si>
  <si>
    <t>Type of long-term condition (Northern Ireland and Scotland) 2011</t>
  </si>
  <si>
    <t>UK Data Service</t>
  </si>
  <si>
    <t>Lone Parents</t>
  </si>
  <si>
    <t>Median Weekly Gross Earnings</t>
  </si>
  <si>
    <t>Median gross weekly earnings for full-time and part-time employees by gender; and gender pay gap by type of employment</t>
  </si>
  <si>
    <t xml:space="preserve">Median gross weekly earnings for full-time employees in NI by work and home LGD (2021) </t>
  </si>
  <si>
    <t>Earnings and hours worked, place of residence by local authority: ASHE Table 8.1 a (2021)</t>
  </si>
  <si>
    <t>COVID cases and infection rate</t>
  </si>
  <si>
    <t>Cumulative number of COVID-19 cases since the beginning of the pandemic by Lower Tier Local Authority. Rate of infection calculated using population estimates</t>
  </si>
  <si>
    <t>Cases by area (whole pandemic), 2021</t>
  </si>
  <si>
    <t>UK Health Security Agency</t>
  </si>
  <si>
    <t>COVID death and rate</t>
  </si>
  <si>
    <t>Cumulative number of COVID-19 deaths since the beginning of the pandemic by Lower Tier Local Authority. Rate of infection calculated using population estimates</t>
  </si>
  <si>
    <t>Death registrations and occurrences by local authority and health board</t>
  </si>
  <si>
    <t>Weekly deaths tables</t>
  </si>
  <si>
    <t>Deaths involving coronavirus (COVID-19) in Scotland - Weekly deaths by week of occurrence, council area and location</t>
  </si>
  <si>
    <t>Food Banks</t>
  </si>
  <si>
    <t>Number of parcels distributed to adults and children by Local Authority in 2019-20 and 2020-21</t>
  </si>
  <si>
    <t>End of Years stats</t>
  </si>
  <si>
    <t>The Trussell Trust</t>
  </si>
  <si>
    <t>Local charity density</t>
  </si>
  <si>
    <t>The number of local charities and density per 1,000 individuals</t>
  </si>
  <si>
    <t xml:space="preserve">UK Civil Society Almanac (2021) </t>
  </si>
  <si>
    <t>National Council for Voluntary Organisations (NCVO)</t>
  </si>
  <si>
    <t>Voluntary and Community Organisations by Council Area (2020)</t>
  </si>
  <si>
    <t>Northern Ireland Council for Voluntary Action (NICVA)</t>
  </si>
  <si>
    <t>State of the Sector 2020 - Tab 8</t>
  </si>
  <si>
    <t>Office of the Scottish Charity Regulator (OSCR) and the Scottish Council for Voluntary Organisations (SCVO)</t>
  </si>
  <si>
    <t>Financial Vulnerability Index</t>
  </si>
  <si>
    <t>The Financial Vulnerability Index describes people ability to manage daily finances and adapt to sudden economic changes, like a job loss or emergency expense. An area’s Financial Vulnerability Index score ranges from 0 to 100. The higher the score, the greater the financial vulnerability experienced by people in the area</t>
  </si>
  <si>
    <t>Financial Vulnerability Index (2021)</t>
  </si>
  <si>
    <t>Urban Institute</t>
  </si>
  <si>
    <t>People per Sq Km</t>
  </si>
  <si>
    <t>Charity Density (1,000)</t>
  </si>
  <si>
    <t>High-Risk Health Conditions Mortality</t>
  </si>
  <si>
    <t>COVID Deaths (per 1,000)</t>
  </si>
  <si>
    <t>One person household: 65 yo and over</t>
  </si>
  <si>
    <t>One family only: 65 yo and over</t>
  </si>
  <si>
    <t>Other household types: 65 yo and over</t>
  </si>
  <si>
    <t>Grand Total</t>
  </si>
  <si>
    <t>LA</t>
  </si>
  <si>
    <t>Lone Parent Households</t>
  </si>
  <si>
    <t>Overcrowded Lone Parent Households</t>
  </si>
  <si>
    <t>Charity Density (per 1,000)</t>
  </si>
  <si>
    <t>Mixed Ethnicity</t>
  </si>
  <si>
    <t>Other Ethnicity</t>
  </si>
  <si>
    <t>COVID Tracker</t>
  </si>
  <si>
    <t>COVID Tracker
Elderly
BAME
Lone Parents
Children &amp; Young People</t>
  </si>
  <si>
    <t>Weekly deaths by week of occurrence, council area and location</t>
  </si>
  <si>
    <t>Proportion of deaths due to COVID</t>
  </si>
  <si>
    <t>The percentage of deaths due to COID-19, out of the overall number of deaths (all causes) recorded in the country since the beginning of the pandemic</t>
  </si>
  <si>
    <t>Weekly deaths bulletin</t>
  </si>
  <si>
    <t>Norther Ireland Statistics and Reseach Agency (NISRA)</t>
  </si>
  <si>
    <t>Health: Adult Obesity &amp; Overweight (18 yo and over)</t>
  </si>
  <si>
    <t>The prevalence of obesity and overweight in adults</t>
  </si>
  <si>
    <t>Na h-Eileanan an Iar</t>
  </si>
  <si>
    <t>Armagh City Banbridge and Craigavon</t>
  </si>
  <si>
    <t>Newry Mourne and Down</t>
  </si>
  <si>
    <t>Total Deaths (all causes)</t>
  </si>
  <si>
    <t>Proportion of COVID deaths</t>
  </si>
  <si>
    <t>65 yo and over</t>
  </si>
  <si>
    <t>Child Poverty: Percentage Change 2015-20</t>
  </si>
  <si>
    <t>COVID-19 Vaccinations</t>
  </si>
  <si>
    <t>Number of people who have received a vaccination for COVID-19, by week in which the vaccine was administered</t>
  </si>
  <si>
    <t>Public Health England &amp; NHS</t>
  </si>
  <si>
    <t>(All)</t>
  </si>
  <si>
    <t>Row Labels</t>
  </si>
  <si>
    <t>Sum of COVID Cases</t>
  </si>
  <si>
    <t>Average of COVID Cases rate per 1,000</t>
  </si>
  <si>
    <t>Sum of COVID Deaths</t>
  </si>
  <si>
    <t>Average of COVID Death rate per 1,000</t>
  </si>
  <si>
    <t>Average of Proportion of COVID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</si>
</sst>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0.0"/>
  </numFmts>
  <fonts count="1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7"/>
      <color theme="0"/>
      <name val="Arial"/>
      <family val="2"/>
    </font>
    <font>
      <b/>
      <sz val="7"/>
      <name val="Arial"/>
      <family val="2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sz val="7"/>
      <color rgb="FF000000"/>
      <name val="Arial"/>
      <family val="2"/>
    </font>
    <font>
      <sz val="7"/>
      <name val="Arial"/>
      <family val="2"/>
    </font>
    <font>
      <u/>
      <sz val="7"/>
      <color theme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5"/>
      </patternFill>
    </fill>
    <fill>
      <patternFill patternType="solid">
        <fgColor theme="9"/>
        <bgColor theme="5"/>
      </patternFill>
    </fill>
    <fill>
      <patternFill patternType="solid">
        <fgColor theme="3"/>
        <bgColor theme="5"/>
      </patternFill>
    </fill>
    <fill>
      <patternFill patternType="solid">
        <fgColor theme="2"/>
        <bgColor theme="5"/>
      </patternFill>
    </fill>
    <fill>
      <patternFill patternType="solid">
        <fgColor theme="3" tint="-0.499984740745262"/>
        <bgColor theme="5"/>
      </patternFill>
    </fill>
    <fill>
      <patternFill patternType="solid">
        <fgColor theme="7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0.39997558519241921"/>
        <bgColor theme="5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C00000"/>
        <bgColor theme="5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theme="1"/>
      </top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theme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6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9" fillId="0" borderId="0"/>
    <xf numFmtId="43" fontId="8" fillId="0" borderId="0" applyFont="0" applyFill="0" applyBorder="0" applyAlignment="0" applyProtection="0"/>
  </cellStyleXfs>
  <cellXfs count="108">
    <xf numFmtId="0" fontId="0" fillId="0" borderId="0" xfId="0"/>
    <xf numFmtId="2" fontId="2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left"/>
    </xf>
    <xf numFmtId="3" fontId="4" fillId="2" borderId="3" xfId="0" applyNumberFormat="1" applyFont="1" applyFill="1" applyBorder="1"/>
    <xf numFmtId="2" fontId="4" fillId="2" borderId="3" xfId="0" applyNumberFormat="1" applyFont="1" applyFill="1" applyBorder="1"/>
    <xf numFmtId="0" fontId="5" fillId="0" borderId="0" xfId="0" applyFont="1" applyAlignment="1">
      <alignment horizontal="left" vertical="center"/>
    </xf>
    <xf numFmtId="3" fontId="5" fillId="0" borderId="0" xfId="0" applyNumberFormat="1" applyFont="1" applyAlignment="1">
      <alignment vertical="center"/>
    </xf>
    <xf numFmtId="2" fontId="5" fillId="0" borderId="0" xfId="0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vertical="center"/>
    </xf>
    <xf numFmtId="2" fontId="6" fillId="2" borderId="3" xfId="0" applyNumberFormat="1" applyFont="1" applyFill="1" applyBorder="1" applyAlignment="1">
      <alignment vertical="center"/>
    </xf>
    <xf numFmtId="3" fontId="6" fillId="2" borderId="3" xfId="0" applyNumberFormat="1" applyFont="1" applyFill="1" applyBorder="1" applyAlignment="1">
      <alignment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4" xfId="0" applyFont="1" applyFill="1" applyBorder="1" applyAlignment="1">
      <alignment horizontal="center" vertical="center" wrapText="1"/>
    </xf>
    <xf numFmtId="0" fontId="11" fillId="9" borderId="10" xfId="0" applyFont="1" applyFill="1" applyBorder="1" applyAlignment="1">
      <alignment horizontal="center" vertical="center" wrapText="1"/>
    </xf>
    <xf numFmtId="0" fontId="11" fillId="10" borderId="9" xfId="0" applyFont="1" applyFill="1" applyBorder="1" applyAlignment="1">
      <alignment horizontal="center" vertical="center" wrapText="1"/>
    </xf>
    <xf numFmtId="0" fontId="11" fillId="10" borderId="10" xfId="0" applyFont="1" applyFill="1" applyBorder="1" applyAlignment="1">
      <alignment horizontal="center" vertical="center" wrapText="1"/>
    </xf>
    <xf numFmtId="0" fontId="11" fillId="12" borderId="9" xfId="0" applyFont="1" applyFill="1" applyBorder="1" applyAlignment="1">
      <alignment horizontal="center" vertical="center" wrapText="1"/>
    </xf>
    <xf numFmtId="0" fontId="11" fillId="12" borderId="4" xfId="0" applyFont="1" applyFill="1" applyBorder="1" applyAlignment="1">
      <alignment horizontal="center" vertical="center" wrapText="1"/>
    </xf>
    <xf numFmtId="0" fontId="10" fillId="6" borderId="7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10" fillId="8" borderId="7" xfId="0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10" fillId="8" borderId="5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 wrapText="1"/>
    </xf>
    <xf numFmtId="0" fontId="12" fillId="16" borderId="9" xfId="0" applyFont="1" applyFill="1" applyBorder="1" applyAlignment="1">
      <alignment horizontal="center" vertical="center" wrapText="1"/>
    </xf>
    <xf numFmtId="0" fontId="12" fillId="16" borderId="10" xfId="0" applyFont="1" applyFill="1" applyBorder="1" applyAlignment="1">
      <alignment horizontal="center"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0" fillId="11" borderId="11" xfId="0" applyFont="1" applyFill="1" applyBorder="1" applyAlignment="1">
      <alignment horizontal="center" vertical="center" wrapText="1"/>
    </xf>
    <xf numFmtId="0" fontId="10" fillId="11" borderId="10" xfId="0" applyFont="1" applyFill="1" applyBorder="1" applyAlignment="1">
      <alignment horizontal="center" vertical="center" wrapText="1"/>
    </xf>
    <xf numFmtId="0" fontId="10" fillId="13" borderId="10" xfId="0" applyFont="1" applyFill="1" applyBorder="1" applyAlignment="1">
      <alignment horizontal="center" vertical="center" wrapText="1"/>
    </xf>
    <xf numFmtId="0" fontId="10" fillId="13" borderId="9" xfId="0" applyFont="1" applyFill="1" applyBorder="1" applyAlignment="1">
      <alignment horizontal="center" vertical="center" wrapText="1"/>
    </xf>
    <xf numFmtId="0" fontId="12" fillId="14" borderId="9" xfId="0" applyFont="1" applyFill="1" applyBorder="1" applyAlignment="1">
      <alignment horizontal="center" vertical="center" wrapText="1"/>
    </xf>
    <xf numFmtId="0" fontId="12" fillId="14" borderId="4" xfId="0" applyFont="1" applyFill="1" applyBorder="1" applyAlignment="1">
      <alignment horizontal="center" vertical="center" wrapText="1"/>
    </xf>
    <xf numFmtId="0" fontId="12" fillId="14" borderId="10" xfId="0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10" fillId="15" borderId="7" xfId="0" applyFon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10" fillId="15" borderId="5" xfId="0" applyFont="1" applyFill="1" applyBorder="1" applyAlignment="1">
      <alignment horizontal="center" vertical="center" wrapText="1"/>
    </xf>
    <xf numFmtId="0" fontId="10" fillId="17" borderId="7" xfId="0" applyFont="1" applyFill="1" applyBorder="1" applyAlignment="1">
      <alignment horizontal="center" vertical="center" wrapText="1"/>
    </xf>
    <xf numFmtId="0" fontId="10" fillId="18" borderId="4" xfId="0" applyFont="1" applyFill="1" applyBorder="1" applyAlignment="1">
      <alignment horizontal="center" vertical="center" wrapText="1"/>
    </xf>
    <xf numFmtId="0" fontId="10" fillId="18" borderId="10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vertical="center"/>
    </xf>
    <xf numFmtId="165" fontId="13" fillId="0" borderId="0" xfId="3" applyNumberFormat="1" applyFont="1" applyAlignment="1">
      <alignment vertical="center"/>
    </xf>
    <xf numFmtId="3" fontId="13" fillId="0" borderId="8" xfId="3" applyNumberFormat="1" applyFont="1" applyBorder="1" applyAlignment="1">
      <alignment vertical="center"/>
    </xf>
    <xf numFmtId="3" fontId="13" fillId="0" borderId="0" xfId="3" applyNumberFormat="1" applyFont="1" applyAlignment="1">
      <alignment vertical="center"/>
    </xf>
    <xf numFmtId="3" fontId="13" fillId="0" borderId="6" xfId="3" applyNumberFormat="1" applyFont="1" applyBorder="1" applyAlignment="1">
      <alignment vertical="center"/>
    </xf>
    <xf numFmtId="164" fontId="13" fillId="0" borderId="8" xfId="3" applyNumberFormat="1" applyFont="1" applyBorder="1" applyAlignment="1">
      <alignment vertical="center"/>
    </xf>
    <xf numFmtId="3" fontId="13" fillId="0" borderId="0" xfId="3" applyNumberFormat="1" applyFont="1" applyBorder="1" applyAlignment="1">
      <alignment vertical="center"/>
    </xf>
    <xf numFmtId="3" fontId="13" fillId="0" borderId="8" xfId="0" applyNumberFormat="1" applyFont="1" applyBorder="1" applyAlignment="1">
      <alignment vertical="center"/>
    </xf>
    <xf numFmtId="164" fontId="13" fillId="0" borderId="0" xfId="0" applyNumberFormat="1" applyFont="1" applyAlignment="1">
      <alignment vertical="center"/>
    </xf>
    <xf numFmtId="3" fontId="13" fillId="0" borderId="6" xfId="0" applyNumberFormat="1" applyFont="1" applyBorder="1" applyAlignment="1">
      <alignment vertical="center"/>
    </xf>
    <xf numFmtId="3" fontId="13" fillId="0" borderId="0" xfId="0" applyNumberFormat="1" applyFont="1" applyAlignment="1">
      <alignment vertical="center"/>
    </xf>
    <xf numFmtId="164" fontId="13" fillId="0" borderId="0" xfId="3" applyNumberFormat="1" applyFont="1" applyBorder="1" applyAlignment="1">
      <alignment vertical="center"/>
    </xf>
    <xf numFmtId="165" fontId="13" fillId="0" borderId="0" xfId="3" applyNumberFormat="1" applyFont="1" applyBorder="1" applyAlignment="1">
      <alignment vertical="center"/>
    </xf>
    <xf numFmtId="165" fontId="13" fillId="0" borderId="6" xfId="3" applyNumberFormat="1" applyFont="1" applyBorder="1" applyAlignment="1">
      <alignment vertical="center"/>
    </xf>
    <xf numFmtId="165" fontId="13" fillId="0" borderId="0" xfId="0" applyNumberFormat="1" applyFont="1" applyAlignment="1">
      <alignment vertical="center"/>
    </xf>
    <xf numFmtId="165" fontId="13" fillId="0" borderId="8" xfId="0" applyNumberFormat="1" applyFont="1" applyBorder="1" applyAlignment="1">
      <alignment vertical="center"/>
    </xf>
    <xf numFmtId="164" fontId="13" fillId="0" borderId="6" xfId="0" applyNumberFormat="1" applyFont="1" applyBorder="1" applyAlignment="1">
      <alignment vertical="center"/>
    </xf>
    <xf numFmtId="164" fontId="13" fillId="0" borderId="8" xfId="0" applyNumberFormat="1" applyFont="1" applyBorder="1" applyAlignment="1">
      <alignment horizontal="right" vertical="center"/>
    </xf>
    <xf numFmtId="164" fontId="13" fillId="0" borderId="0" xfId="0" applyNumberFormat="1" applyFont="1" applyAlignment="1">
      <alignment horizontal="right" vertical="center"/>
    </xf>
    <xf numFmtId="164" fontId="13" fillId="0" borderId="6" xfId="0" applyNumberFormat="1" applyFont="1" applyBorder="1" applyAlignment="1">
      <alignment horizontal="right" vertical="center"/>
    </xf>
    <xf numFmtId="165" fontId="13" fillId="0" borderId="6" xfId="0" applyNumberFormat="1" applyFont="1" applyBorder="1" applyAlignment="1">
      <alignment vertical="center"/>
    </xf>
    <xf numFmtId="165" fontId="13" fillId="0" borderId="8" xfId="0" applyNumberFormat="1" applyFont="1" applyBorder="1" applyAlignment="1">
      <alignment horizontal="right" vertical="center"/>
    </xf>
    <xf numFmtId="165" fontId="13" fillId="0" borderId="0" xfId="0" applyNumberFormat="1" applyFont="1" applyAlignment="1">
      <alignment horizontal="right" vertical="center"/>
    </xf>
    <xf numFmtId="3" fontId="13" fillId="0" borderId="8" xfId="0" applyNumberFormat="1" applyFont="1" applyBorder="1" applyAlignment="1">
      <alignment horizontal="right" vertical="center"/>
    </xf>
    <xf numFmtId="3" fontId="14" fillId="0" borderId="8" xfId="5" applyNumberFormat="1" applyFont="1" applyFill="1" applyBorder="1" applyAlignment="1" applyProtection="1">
      <alignment horizontal="right" vertical="center" wrapText="1"/>
      <protection locked="0"/>
    </xf>
    <xf numFmtId="3" fontId="14" fillId="0" borderId="0" xfId="5" applyNumberFormat="1" applyFont="1" applyFill="1" applyAlignment="1" applyProtection="1">
      <alignment horizontal="right" vertical="center" wrapText="1"/>
      <protection locked="0"/>
    </xf>
    <xf numFmtId="3" fontId="14" fillId="0" borderId="6" xfId="0" applyNumberFormat="1" applyFont="1" applyBorder="1" applyAlignment="1">
      <alignment vertical="center"/>
    </xf>
    <xf numFmtId="3" fontId="15" fillId="0" borderId="8" xfId="0" applyNumberFormat="1" applyFont="1" applyBorder="1" applyAlignment="1">
      <alignment horizontal="right" vertical="center"/>
    </xf>
    <xf numFmtId="49" fontId="13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2" fillId="10" borderId="9" xfId="0" applyFont="1" applyFill="1" applyBorder="1" applyAlignment="1">
      <alignment horizontal="center" vertical="center" wrapText="1"/>
    </xf>
    <xf numFmtId="0" fontId="12" fillId="10" borderId="10" xfId="0" applyFont="1" applyFill="1" applyBorder="1" applyAlignment="1">
      <alignment horizontal="center" vertical="center" wrapText="1"/>
    </xf>
    <xf numFmtId="0" fontId="12" fillId="10" borderId="4" xfId="0" applyFont="1" applyFill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3" fontId="13" fillId="0" borderId="0" xfId="0" applyNumberFormat="1" applyFont="1" applyAlignment="1">
      <alignment horizontal="right" vertical="center"/>
    </xf>
    <xf numFmtId="3" fontId="13" fillId="0" borderId="6" xfId="0" applyNumberFormat="1" applyFont="1" applyBorder="1" applyAlignment="1">
      <alignment horizontal="right" vertical="center"/>
    </xf>
    <xf numFmtId="0" fontId="13" fillId="0" borderId="0" xfId="0" applyFont="1" applyAlignment="1">
      <alignment horizontal="left" vertical="center" wrapText="1"/>
    </xf>
    <xf numFmtId="0" fontId="16" fillId="0" borderId="0" xfId="2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3" borderId="0" xfId="0" applyFont="1" applyFill="1" applyAlignment="1">
      <alignment vertical="center"/>
    </xf>
    <xf numFmtId="0" fontId="12" fillId="0" borderId="4" xfId="0" applyFont="1" applyBorder="1" applyAlignment="1">
      <alignment horizontal="center" vertical="center" wrapText="1"/>
    </xf>
    <xf numFmtId="164" fontId="13" fillId="0" borderId="0" xfId="3" applyNumberFormat="1" applyFont="1" applyAlignment="1">
      <alignment vertical="center"/>
    </xf>
    <xf numFmtId="3" fontId="13" fillId="0" borderId="6" xfId="3" applyNumberFormat="1" applyFont="1" applyBorder="1" applyAlignment="1">
      <alignment horizontal="right" vertical="center"/>
    </xf>
    <xf numFmtId="1" fontId="13" fillId="0" borderId="0" xfId="3" applyNumberFormat="1" applyFont="1" applyAlignment="1">
      <alignment vertical="center"/>
    </xf>
    <xf numFmtId="3" fontId="13" fillId="0" borderId="0" xfId="3" applyNumberFormat="1" applyFont="1" applyBorder="1" applyAlignment="1">
      <alignment horizontal="right" vertical="center"/>
    </xf>
    <xf numFmtId="0" fontId="16" fillId="0" borderId="0" xfId="2" applyFont="1" applyFill="1" applyAlignment="1">
      <alignment horizontal="left" vertical="center" wrapText="1"/>
    </xf>
    <xf numFmtId="2" fontId="13" fillId="0" borderId="0" xfId="0" applyNumberFormat="1" applyFont="1" applyAlignment="1">
      <alignment vertical="center"/>
    </xf>
    <xf numFmtId="2" fontId="13" fillId="0" borderId="0" xfId="3" applyNumberFormat="1" applyFont="1" applyAlignment="1">
      <alignment vertical="center"/>
    </xf>
    <xf numFmtId="0" fontId="7" fillId="0" borderId="0" xfId="2" applyFill="1" applyAlignment="1">
      <alignment horizontal="left" vertical="center" wrapText="1"/>
    </xf>
    <xf numFmtId="0" fontId="5" fillId="0" borderId="0" xfId="0" applyFont="1" applyAlignment="1">
      <alignment vertical="center"/>
    </xf>
    <xf numFmtId="0" fontId="5" fillId="0" borderId="0" xfId="0" pivotButton="1" applyFont="1" applyAlignment="1">
      <alignment vertical="center"/>
    </xf>
    <xf numFmtId="4" fontId="5" fillId="0" borderId="0" xfId="0" applyNumberFormat="1" applyFont="1" applyAlignment="1">
      <alignment vertical="center"/>
    </xf>
    <xf numFmtId="0" fontId="5" fillId="0" borderId="0" xfId="0" pivotButton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6">
    <cellStyle name="Comma" xfId="5" builtinId="3"/>
    <cellStyle name="Hyperlink" xfId="2" builtinId="8"/>
    <cellStyle name="Normal" xfId="0" builtinId="0"/>
    <cellStyle name="Normal 2" xfId="4" xr:uid="{792D07B7-8F42-483A-9BB8-76670773B0B4}"/>
    <cellStyle name="Normal 2 2" xfId="1" xr:uid="{316C9AE4-20E2-4583-B6DB-1E56D9BFBE26}"/>
    <cellStyle name="Percent" xfId="3" builtinId="5"/>
  </cellStyles>
  <dxfs count="23">
    <dxf>
      <alignment horizontal="center"/>
    </dxf>
    <dxf>
      <alignment horizontal="center"/>
    </dxf>
    <dxf>
      <alignment wrapText="1"/>
    </dxf>
    <dxf>
      <alignment wrapText="1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662583"/>
      <rgbColor rgb="00C7215D"/>
      <rgbColor rgb="00EE4041"/>
      <rgbColor rgb="00F89C1C"/>
      <rgbColor rgb="00881866"/>
      <rgbColor rgb="00EC0080"/>
      <rgbColor rgb="00F26F21"/>
      <rgbColor rgb="00FFCA05"/>
      <rgbColor rgb="00662583"/>
      <rgbColor rgb="00C7215D"/>
      <rgbColor rgb="00EE4041"/>
      <rgbColor rgb="00F89C1C"/>
      <rgbColor rgb="00881866"/>
      <rgbColor rgb="00EC0080"/>
      <rgbColor rgb="00F26F21"/>
      <rgbColor rgb="00FFCA05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2583"/>
      <color rgb="FFF89C1C"/>
      <color rgb="FFFFCA05"/>
      <color rgb="FFF16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accent1"/>
                </a:solidFill>
              </a:rPr>
              <a:t>65</a:t>
            </a:r>
            <a:r>
              <a:rPr lang="en-GB" b="1" baseline="0">
                <a:solidFill>
                  <a:schemeClr val="accent1"/>
                </a:solidFill>
              </a:rPr>
              <a:t> yo or over Households by Charity density by COVID-19 mortality rates  </a:t>
            </a:r>
            <a:endParaRPr lang="en-GB" b="1"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4"/>
          <c:tx>
            <c:strRef>
              <c:f>Charts!$H$3</c:f>
              <c:strCache>
                <c:ptCount val="1"/>
                <c:pt idx="0">
                  <c:v>One person household: 65 yo and over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Charts!$C$4:$C$36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Charts!$H$4:$H$36</c:f>
              <c:numCache>
                <c:formatCode>#,##0</c:formatCode>
                <c:ptCount val="33"/>
                <c:pt idx="0">
                  <c:v>7347</c:v>
                </c:pt>
                <c:pt idx="1">
                  <c:v>14407</c:v>
                </c:pt>
                <c:pt idx="2">
                  <c:v>11992</c:v>
                </c:pt>
                <c:pt idx="3">
                  <c:v>8808</c:v>
                </c:pt>
                <c:pt idx="4">
                  <c:v>16856</c:v>
                </c:pt>
                <c:pt idx="5">
                  <c:v>10113</c:v>
                </c:pt>
                <c:pt idx="6">
                  <c:v>526</c:v>
                </c:pt>
                <c:pt idx="7">
                  <c:v>14107</c:v>
                </c:pt>
                <c:pt idx="8">
                  <c:v>11328</c:v>
                </c:pt>
                <c:pt idx="9">
                  <c:v>12108</c:v>
                </c:pt>
                <c:pt idx="10">
                  <c:v>9418</c:v>
                </c:pt>
                <c:pt idx="11">
                  <c:v>7421</c:v>
                </c:pt>
                <c:pt idx="12">
                  <c:v>7058</c:v>
                </c:pt>
                <c:pt idx="13">
                  <c:v>7974</c:v>
                </c:pt>
                <c:pt idx="14">
                  <c:v>8985</c:v>
                </c:pt>
                <c:pt idx="15">
                  <c:v>13499</c:v>
                </c:pt>
                <c:pt idx="16">
                  <c:v>10953</c:v>
                </c:pt>
                <c:pt idx="17">
                  <c:v>8651</c:v>
                </c:pt>
                <c:pt idx="18">
                  <c:v>7597</c:v>
                </c:pt>
                <c:pt idx="19">
                  <c:v>8240</c:v>
                </c:pt>
                <c:pt idx="20">
                  <c:v>6762</c:v>
                </c:pt>
                <c:pt idx="21">
                  <c:v>9208</c:v>
                </c:pt>
                <c:pt idx="22">
                  <c:v>9994</c:v>
                </c:pt>
                <c:pt idx="23">
                  <c:v>7695</c:v>
                </c:pt>
                <c:pt idx="24">
                  <c:v>7001</c:v>
                </c:pt>
                <c:pt idx="25">
                  <c:v>9992</c:v>
                </c:pt>
                <c:pt idx="26">
                  <c:v>9434</c:v>
                </c:pt>
                <c:pt idx="27">
                  <c:v>9008</c:v>
                </c:pt>
                <c:pt idx="28">
                  <c:v>9203</c:v>
                </c:pt>
                <c:pt idx="29">
                  <c:v>6038</c:v>
                </c:pt>
                <c:pt idx="30">
                  <c:v>8879</c:v>
                </c:pt>
                <c:pt idx="31">
                  <c:v>10385</c:v>
                </c:pt>
                <c:pt idx="32">
                  <c:v>11035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59-4A15-A8FF-1F50A7A06C16}"/>
            </c:ext>
          </c:extLst>
        </c:ser>
        <c:ser>
          <c:idx val="5"/>
          <c:order val="5"/>
          <c:tx>
            <c:strRef>
              <c:f>Charts!$I$3</c:f>
              <c:strCache>
                <c:ptCount val="1"/>
                <c:pt idx="0">
                  <c:v>One family only: 65 yo and over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Charts!$C$4:$C$36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Charts!$I$4:$I$36</c:f>
              <c:numCache>
                <c:formatCode>#,##0</c:formatCode>
                <c:ptCount val="33"/>
                <c:pt idx="0">
                  <c:v>5771</c:v>
                </c:pt>
                <c:pt idx="1">
                  <c:v>15570</c:v>
                </c:pt>
                <c:pt idx="2">
                  <c:v>15215</c:v>
                </c:pt>
                <c:pt idx="3">
                  <c:v>7636</c:v>
                </c:pt>
                <c:pt idx="4">
                  <c:v>21329</c:v>
                </c:pt>
                <c:pt idx="5">
                  <c:v>5189</c:v>
                </c:pt>
                <c:pt idx="6">
                  <c:v>274</c:v>
                </c:pt>
                <c:pt idx="7">
                  <c:v>14792</c:v>
                </c:pt>
                <c:pt idx="8">
                  <c:v>9140</c:v>
                </c:pt>
                <c:pt idx="9">
                  <c:v>13128</c:v>
                </c:pt>
                <c:pt idx="10">
                  <c:v>7739</c:v>
                </c:pt>
                <c:pt idx="11">
                  <c:v>2941</c:v>
                </c:pt>
                <c:pt idx="12">
                  <c:v>3248</c:v>
                </c:pt>
                <c:pt idx="13">
                  <c:v>5080</c:v>
                </c:pt>
                <c:pt idx="14">
                  <c:v>11637</c:v>
                </c:pt>
                <c:pt idx="15">
                  <c:v>17705</c:v>
                </c:pt>
                <c:pt idx="16">
                  <c:v>12435</c:v>
                </c:pt>
                <c:pt idx="17">
                  <c:v>7322</c:v>
                </c:pt>
                <c:pt idx="18">
                  <c:v>3594</c:v>
                </c:pt>
                <c:pt idx="19">
                  <c:v>4402</c:v>
                </c:pt>
                <c:pt idx="20">
                  <c:v>7125</c:v>
                </c:pt>
                <c:pt idx="21">
                  <c:v>4542</c:v>
                </c:pt>
                <c:pt idx="22">
                  <c:v>6272</c:v>
                </c:pt>
                <c:pt idx="23">
                  <c:v>7253</c:v>
                </c:pt>
                <c:pt idx="24">
                  <c:v>3953</c:v>
                </c:pt>
                <c:pt idx="25">
                  <c:v>10725</c:v>
                </c:pt>
                <c:pt idx="26">
                  <c:v>8476</c:v>
                </c:pt>
                <c:pt idx="27">
                  <c:v>4585</c:v>
                </c:pt>
                <c:pt idx="28">
                  <c:v>9967</c:v>
                </c:pt>
                <c:pt idx="29">
                  <c:v>2591</c:v>
                </c:pt>
                <c:pt idx="30">
                  <c:v>7069</c:v>
                </c:pt>
                <c:pt idx="31">
                  <c:v>6093</c:v>
                </c:pt>
                <c:pt idx="32">
                  <c:v>5428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59-4A15-A8FF-1F50A7A06C16}"/>
            </c:ext>
          </c:extLst>
        </c:ser>
        <c:ser>
          <c:idx val="6"/>
          <c:order val="6"/>
          <c:tx>
            <c:strRef>
              <c:f>Charts!$J$3</c:f>
              <c:strCache>
                <c:ptCount val="1"/>
                <c:pt idx="0">
                  <c:v>Other household types: 65 yo and over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Charts!$C$4:$C$36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Charts!$J$4:$J$36</c:f>
              <c:numCache>
                <c:formatCode>#,##0</c:formatCode>
                <c:ptCount val="33"/>
                <c:pt idx="0">
                  <c:v>402</c:v>
                </c:pt>
                <c:pt idx="1">
                  <c:v>1017</c:v>
                </c:pt>
                <c:pt idx="2">
                  <c:v>731</c:v>
                </c:pt>
                <c:pt idx="3">
                  <c:v>1017</c:v>
                </c:pt>
                <c:pt idx="4">
                  <c:v>959</c:v>
                </c:pt>
                <c:pt idx="5">
                  <c:v>769</c:v>
                </c:pt>
                <c:pt idx="6">
                  <c:v>43</c:v>
                </c:pt>
                <c:pt idx="7">
                  <c:v>908</c:v>
                </c:pt>
                <c:pt idx="8">
                  <c:v>798</c:v>
                </c:pt>
                <c:pt idx="9">
                  <c:v>682</c:v>
                </c:pt>
                <c:pt idx="10">
                  <c:v>529</c:v>
                </c:pt>
                <c:pt idx="11">
                  <c:v>574</c:v>
                </c:pt>
                <c:pt idx="12">
                  <c:v>499</c:v>
                </c:pt>
                <c:pt idx="13">
                  <c:v>523</c:v>
                </c:pt>
                <c:pt idx="14">
                  <c:v>641</c:v>
                </c:pt>
                <c:pt idx="15">
                  <c:v>763</c:v>
                </c:pt>
                <c:pt idx="16">
                  <c:v>549</c:v>
                </c:pt>
                <c:pt idx="17">
                  <c:v>509</c:v>
                </c:pt>
                <c:pt idx="18">
                  <c:v>483</c:v>
                </c:pt>
                <c:pt idx="19">
                  <c:v>491</c:v>
                </c:pt>
                <c:pt idx="20">
                  <c:v>413</c:v>
                </c:pt>
                <c:pt idx="21">
                  <c:v>536</c:v>
                </c:pt>
                <c:pt idx="22">
                  <c:v>692</c:v>
                </c:pt>
                <c:pt idx="23">
                  <c:v>476</c:v>
                </c:pt>
                <c:pt idx="24">
                  <c:v>492</c:v>
                </c:pt>
                <c:pt idx="25">
                  <c:v>644</c:v>
                </c:pt>
                <c:pt idx="26">
                  <c:v>498</c:v>
                </c:pt>
                <c:pt idx="27">
                  <c:v>583</c:v>
                </c:pt>
                <c:pt idx="28">
                  <c:v>461</c:v>
                </c:pt>
                <c:pt idx="29">
                  <c:v>380</c:v>
                </c:pt>
                <c:pt idx="30">
                  <c:v>612</c:v>
                </c:pt>
                <c:pt idx="31">
                  <c:v>693</c:v>
                </c:pt>
                <c:pt idx="32">
                  <c:v>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59-4A15-A8FF-1F50A7A06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117039"/>
        <c:axId val="538550655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117039"/>
        <c:axId val="53855065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Charts!$F$3</c15:sqref>
                        </c15:formulaRef>
                      </c:ext>
                    </c:extLst>
                    <c:strCache>
                      <c:ptCount val="1"/>
                      <c:pt idx="0">
                        <c:v>High-Risk Health Conditions Mortality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Charts!$C$4:$C$36</c15:sqref>
                        </c15:formulaRef>
                      </c:ext>
                    </c:extLst>
                    <c:strCache>
                      <c:ptCount val="33"/>
                      <c:pt idx="0">
                        <c:v>Barking and Dagenham</c:v>
                      </c:pt>
                      <c:pt idx="1">
                        <c:v>Barnet</c:v>
                      </c:pt>
                      <c:pt idx="2">
                        <c:v>Bexley</c:v>
                      </c:pt>
                      <c:pt idx="3">
                        <c:v>Brent</c:v>
                      </c:pt>
                      <c:pt idx="4">
                        <c:v>Bromley</c:v>
                      </c:pt>
                      <c:pt idx="5">
                        <c:v>Camden</c:v>
                      </c:pt>
                      <c:pt idx="6">
                        <c:v>City of London</c:v>
                      </c:pt>
                      <c:pt idx="7">
                        <c:v>Croydon</c:v>
                      </c:pt>
                      <c:pt idx="8">
                        <c:v>Ealing</c:v>
                      </c:pt>
                      <c:pt idx="9">
                        <c:v>Enfield</c:v>
                      </c:pt>
                      <c:pt idx="10">
                        <c:v>Greenwich</c:v>
                      </c:pt>
                      <c:pt idx="11">
                        <c:v>Hackney</c:v>
                      </c:pt>
                      <c:pt idx="12">
                        <c:v>Hammersmith and Fulham</c:v>
                      </c:pt>
                      <c:pt idx="13">
                        <c:v>Haringey</c:v>
                      </c:pt>
                      <c:pt idx="14">
                        <c:v>Harrow</c:v>
                      </c:pt>
                      <c:pt idx="15">
                        <c:v>Havering</c:v>
                      </c:pt>
                      <c:pt idx="16">
                        <c:v>Hillingdon</c:v>
                      </c:pt>
                      <c:pt idx="17">
                        <c:v>Hounslow</c:v>
                      </c:pt>
                      <c:pt idx="18">
                        <c:v>Islington</c:v>
                      </c:pt>
                      <c:pt idx="19">
                        <c:v>Kensington and Chelsea</c:v>
                      </c:pt>
                      <c:pt idx="20">
                        <c:v>Kingston upon Thames</c:v>
                      </c:pt>
                      <c:pt idx="21">
                        <c:v>Lambeth</c:v>
                      </c:pt>
                      <c:pt idx="22">
                        <c:v>Lewisham</c:v>
                      </c:pt>
                      <c:pt idx="23">
                        <c:v>Merton</c:v>
                      </c:pt>
                      <c:pt idx="24">
                        <c:v>Newham</c:v>
                      </c:pt>
                      <c:pt idx="25">
                        <c:v>Redbridge</c:v>
                      </c:pt>
                      <c:pt idx="26">
                        <c:v>Richmond upon Thames</c:v>
                      </c:pt>
                      <c:pt idx="27">
                        <c:v>Southwark</c:v>
                      </c:pt>
                      <c:pt idx="28">
                        <c:v>Sutton</c:v>
                      </c:pt>
                      <c:pt idx="29">
                        <c:v>Tower Hamlets</c:v>
                      </c:pt>
                      <c:pt idx="30">
                        <c:v>Waltham Forest</c:v>
                      </c:pt>
                      <c:pt idx="31">
                        <c:v>Wandsworth</c:v>
                      </c:pt>
                      <c:pt idx="32">
                        <c:v>Westminster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Charts!$F$4:$F$36</c15:sqref>
                        </c15:formulaRef>
                      </c:ext>
                    </c:extLst>
                    <c:numCache>
                      <c:formatCode>#,##0</c:formatCode>
                      <c:ptCount val="33"/>
                      <c:pt idx="0">
                        <c:v>511</c:v>
                      </c:pt>
                      <c:pt idx="1">
                        <c:v>1044</c:v>
                      </c:pt>
                      <c:pt idx="2">
                        <c:v>856</c:v>
                      </c:pt>
                      <c:pt idx="3">
                        <c:v>661</c:v>
                      </c:pt>
                      <c:pt idx="4">
                        <c:v>1057</c:v>
                      </c:pt>
                      <c:pt idx="5">
                        <c:v>371</c:v>
                      </c:pt>
                      <c:pt idx="6">
                        <c:v>10</c:v>
                      </c:pt>
                      <c:pt idx="7">
                        <c:v>1002</c:v>
                      </c:pt>
                      <c:pt idx="8">
                        <c:v>759</c:v>
                      </c:pt>
                      <c:pt idx="9">
                        <c:v>828</c:v>
                      </c:pt>
                      <c:pt idx="10">
                        <c:v>538</c:v>
                      </c:pt>
                      <c:pt idx="11">
                        <c:v>315</c:v>
                      </c:pt>
                      <c:pt idx="12">
                        <c:v>301</c:v>
                      </c:pt>
                      <c:pt idx="13">
                        <c:v>384</c:v>
                      </c:pt>
                      <c:pt idx="14">
                        <c:v>594</c:v>
                      </c:pt>
                      <c:pt idx="15">
                        <c:v>942</c:v>
                      </c:pt>
                      <c:pt idx="16">
                        <c:v>872</c:v>
                      </c:pt>
                      <c:pt idx="17">
                        <c:v>597</c:v>
                      </c:pt>
                      <c:pt idx="18">
                        <c:v>375</c:v>
                      </c:pt>
                      <c:pt idx="19">
                        <c:v>173</c:v>
                      </c:pt>
                      <c:pt idx="20">
                        <c:v>424</c:v>
                      </c:pt>
                      <c:pt idx="21">
                        <c:v>463</c:v>
                      </c:pt>
                      <c:pt idx="22">
                        <c:v>533</c:v>
                      </c:pt>
                      <c:pt idx="23">
                        <c:v>446</c:v>
                      </c:pt>
                      <c:pt idx="24">
                        <c:v>467</c:v>
                      </c:pt>
                      <c:pt idx="25">
                        <c:v>647</c:v>
                      </c:pt>
                      <c:pt idx="26">
                        <c:v>401</c:v>
                      </c:pt>
                      <c:pt idx="27">
                        <c:v>378</c:v>
                      </c:pt>
                      <c:pt idx="28">
                        <c:v>633</c:v>
                      </c:pt>
                      <c:pt idx="29">
                        <c:v>390</c:v>
                      </c:pt>
                      <c:pt idx="30">
                        <c:v>504</c:v>
                      </c:pt>
                      <c:pt idx="31">
                        <c:v>464</c:v>
                      </c:pt>
                      <c:pt idx="32">
                        <c:v>303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459-4A15-A8FF-1F50A7A06C1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strRef>
              <c:f>Charts!$E$3</c:f>
              <c:strCache>
                <c:ptCount val="1"/>
                <c:pt idx="0">
                  <c:v>Charity Density (1,000)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Charts!$C$4:$C$36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Charts!$E$4:$E$36</c:f>
              <c:numCache>
                <c:formatCode>0.00</c:formatCode>
                <c:ptCount val="33"/>
                <c:pt idx="0">
                  <c:v>0.61221293600000004</c:v>
                </c:pt>
                <c:pt idx="1">
                  <c:v>1.9056067130000001</c:v>
                </c:pt>
                <c:pt idx="2">
                  <c:v>0.90604735800000002</c:v>
                </c:pt>
                <c:pt idx="3">
                  <c:v>0.88118577200000003</c:v>
                </c:pt>
                <c:pt idx="4">
                  <c:v>1.3449062060000001</c:v>
                </c:pt>
                <c:pt idx="5">
                  <c:v>2.297117552</c:v>
                </c:pt>
                <c:pt idx="6">
                  <c:v>0.6</c:v>
                </c:pt>
                <c:pt idx="7">
                  <c:v>1.0419996</c:v>
                </c:pt>
                <c:pt idx="8">
                  <c:v>1.0474534339999999</c:v>
                </c:pt>
                <c:pt idx="9">
                  <c:v>0.93776769199999999</c:v>
                </c:pt>
                <c:pt idx="10">
                  <c:v>1.0358884070000001</c:v>
                </c:pt>
                <c:pt idx="11">
                  <c:v>2.185344781</c:v>
                </c:pt>
                <c:pt idx="12">
                  <c:v>1.2185925529999999</c:v>
                </c:pt>
                <c:pt idx="13">
                  <c:v>1.13559272</c:v>
                </c:pt>
                <c:pt idx="14">
                  <c:v>1.3862102220000001</c:v>
                </c:pt>
                <c:pt idx="15">
                  <c:v>0.98031940399999995</c:v>
                </c:pt>
                <c:pt idx="16">
                  <c:v>1.0385555479999999</c:v>
                </c:pt>
                <c:pt idx="17">
                  <c:v>0.96989966599999999</c:v>
                </c:pt>
                <c:pt idx="18">
                  <c:v>2.063829787</c:v>
                </c:pt>
                <c:pt idx="19">
                  <c:v>1.9262750340000001</c:v>
                </c:pt>
                <c:pt idx="20">
                  <c:v>1.4088620860000001</c:v>
                </c:pt>
                <c:pt idx="21">
                  <c:v>1.308448131</c:v>
                </c:pt>
                <c:pt idx="22">
                  <c:v>1.038807595</c:v>
                </c:pt>
                <c:pt idx="23">
                  <c:v>1.1210762329999999</c:v>
                </c:pt>
                <c:pt idx="24">
                  <c:v>0.78449177599999997</c:v>
                </c:pt>
                <c:pt idx="25">
                  <c:v>0.97420348899999998</c:v>
                </c:pt>
                <c:pt idx="26">
                  <c:v>1.9726083400000001</c:v>
                </c:pt>
                <c:pt idx="27">
                  <c:v>1.495710176</c:v>
                </c:pt>
                <c:pt idx="28">
                  <c:v>1.136570509</c:v>
                </c:pt>
                <c:pt idx="29">
                  <c:v>1.4709511500000001</c:v>
                </c:pt>
                <c:pt idx="30">
                  <c:v>0.87838696199999999</c:v>
                </c:pt>
                <c:pt idx="31">
                  <c:v>1.0301401050000001</c:v>
                </c:pt>
                <c:pt idx="32">
                  <c:v>2.83092861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9-4A15-A8FF-1F50A7A06C16}"/>
            </c:ext>
          </c:extLst>
        </c:ser>
        <c:ser>
          <c:idx val="3"/>
          <c:order val="3"/>
          <c:tx>
            <c:strRef>
              <c:f>Charts!$G$3</c:f>
              <c:strCache>
                <c:ptCount val="1"/>
                <c:pt idx="0">
                  <c:v>COVID Deaths (per 1,000)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Charts!$C$4:$C$36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Charts!$G$4:$G$36</c:f>
              <c:numCache>
                <c:formatCode>0.00</c:formatCode>
                <c:ptCount val="33"/>
                <c:pt idx="0">
                  <c:v>0.40566420437928657</c:v>
                </c:pt>
                <c:pt idx="1">
                  <c:v>0.54572346610904265</c:v>
                </c:pt>
                <c:pt idx="2">
                  <c:v>0.3356817575164403</c:v>
                </c:pt>
                <c:pt idx="3">
                  <c:v>0.67111050650705117</c:v>
                </c:pt>
                <c:pt idx="4">
                  <c:v>0.32920965520574091</c:v>
                </c:pt>
                <c:pt idx="5">
                  <c:v>0.24025077604814166</c:v>
                </c:pt>
                <c:pt idx="6">
                  <c:v>0.34458993797381116</c:v>
                </c:pt>
                <c:pt idx="7">
                  <c:v>0.47230281357533227</c:v>
                </c:pt>
                <c:pt idx="8">
                  <c:v>0.45324022901790151</c:v>
                </c:pt>
                <c:pt idx="9">
                  <c:v>0.43430207656296332</c:v>
                </c:pt>
                <c:pt idx="10">
                  <c:v>0.35990579553157737</c:v>
                </c:pt>
                <c:pt idx="11">
                  <c:v>0.36829778484973091</c:v>
                </c:pt>
                <c:pt idx="12">
                  <c:v>0.42604596982084497</c:v>
                </c:pt>
                <c:pt idx="13">
                  <c:v>0.48037129005557527</c:v>
                </c:pt>
                <c:pt idx="14">
                  <c:v>0.67959496140300379</c:v>
                </c:pt>
                <c:pt idx="15">
                  <c:v>0.44218610604708891</c:v>
                </c:pt>
                <c:pt idx="16">
                  <c:v>0.40023095294333783</c:v>
                </c:pt>
                <c:pt idx="17">
                  <c:v>0.33237068933680969</c:v>
                </c:pt>
                <c:pt idx="18">
                  <c:v>0.28434988416923834</c:v>
                </c:pt>
                <c:pt idx="19">
                  <c:v>0.40973898346319071</c:v>
                </c:pt>
                <c:pt idx="20">
                  <c:v>0.19946429589103551</c:v>
                </c:pt>
                <c:pt idx="21">
                  <c:v>0.39580629424055819</c:v>
                </c:pt>
                <c:pt idx="22">
                  <c:v>0.45464129460755892</c:v>
                </c:pt>
                <c:pt idx="23">
                  <c:v>0.3782992055716683</c:v>
                </c:pt>
                <c:pt idx="24">
                  <c:v>0.42044857317367651</c:v>
                </c:pt>
                <c:pt idx="25">
                  <c:v>0.39163030099585994</c:v>
                </c:pt>
                <c:pt idx="26">
                  <c:v>0.25393084955105028</c:v>
                </c:pt>
                <c:pt idx="27">
                  <c:v>0.40345966664145044</c:v>
                </c:pt>
                <c:pt idx="28">
                  <c:v>0.31780955873365113</c:v>
                </c:pt>
                <c:pt idx="29">
                  <c:v>0.28957680867471391</c:v>
                </c:pt>
                <c:pt idx="30">
                  <c:v>0.38670039754246477</c:v>
                </c:pt>
                <c:pt idx="31">
                  <c:v>0.30936613635389038</c:v>
                </c:pt>
                <c:pt idx="32">
                  <c:v>0.36032648713007787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9-4A15-A8FF-1F50A7A06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698191"/>
        <c:axId val="9955949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Charts!$D$3</c15:sqref>
                        </c15:formulaRef>
                      </c:ext>
                    </c:extLst>
                    <c:strCache>
                      <c:ptCount val="1"/>
                      <c:pt idx="0">
                        <c:v>People per Sq Km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Charts!$C$4:$C$36</c15:sqref>
                        </c15:formulaRef>
                      </c:ext>
                    </c:extLst>
                    <c:strCache>
                      <c:ptCount val="33"/>
                      <c:pt idx="0">
                        <c:v>Barking and Dagenham</c:v>
                      </c:pt>
                      <c:pt idx="1">
                        <c:v>Barnet</c:v>
                      </c:pt>
                      <c:pt idx="2">
                        <c:v>Bexley</c:v>
                      </c:pt>
                      <c:pt idx="3">
                        <c:v>Brent</c:v>
                      </c:pt>
                      <c:pt idx="4">
                        <c:v>Bromley</c:v>
                      </c:pt>
                      <c:pt idx="5">
                        <c:v>Camden</c:v>
                      </c:pt>
                      <c:pt idx="6">
                        <c:v>City of London</c:v>
                      </c:pt>
                      <c:pt idx="7">
                        <c:v>Croydon</c:v>
                      </c:pt>
                      <c:pt idx="8">
                        <c:v>Ealing</c:v>
                      </c:pt>
                      <c:pt idx="9">
                        <c:v>Enfield</c:v>
                      </c:pt>
                      <c:pt idx="10">
                        <c:v>Greenwich</c:v>
                      </c:pt>
                      <c:pt idx="11">
                        <c:v>Hackney</c:v>
                      </c:pt>
                      <c:pt idx="12">
                        <c:v>Hammersmith and Fulham</c:v>
                      </c:pt>
                      <c:pt idx="13">
                        <c:v>Haringey</c:v>
                      </c:pt>
                      <c:pt idx="14">
                        <c:v>Harrow</c:v>
                      </c:pt>
                      <c:pt idx="15">
                        <c:v>Havering</c:v>
                      </c:pt>
                      <c:pt idx="16">
                        <c:v>Hillingdon</c:v>
                      </c:pt>
                      <c:pt idx="17">
                        <c:v>Hounslow</c:v>
                      </c:pt>
                      <c:pt idx="18">
                        <c:v>Islington</c:v>
                      </c:pt>
                      <c:pt idx="19">
                        <c:v>Kensington and Chelsea</c:v>
                      </c:pt>
                      <c:pt idx="20">
                        <c:v>Kingston upon Thames</c:v>
                      </c:pt>
                      <c:pt idx="21">
                        <c:v>Lambeth</c:v>
                      </c:pt>
                      <c:pt idx="22">
                        <c:v>Lewisham</c:v>
                      </c:pt>
                      <c:pt idx="23">
                        <c:v>Merton</c:v>
                      </c:pt>
                      <c:pt idx="24">
                        <c:v>Newham</c:v>
                      </c:pt>
                      <c:pt idx="25">
                        <c:v>Redbridge</c:v>
                      </c:pt>
                      <c:pt idx="26">
                        <c:v>Richmond upon Thames</c:v>
                      </c:pt>
                      <c:pt idx="27">
                        <c:v>Southwark</c:v>
                      </c:pt>
                      <c:pt idx="28">
                        <c:v>Sutton</c:v>
                      </c:pt>
                      <c:pt idx="29">
                        <c:v>Tower Hamlets</c:v>
                      </c:pt>
                      <c:pt idx="30">
                        <c:v>Waltham Forest</c:v>
                      </c:pt>
                      <c:pt idx="31">
                        <c:v>Wandsworth</c:v>
                      </c:pt>
                      <c:pt idx="32">
                        <c:v>Westminster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Charts!$D$4:$D$36</c15:sqref>
                        </c15:formulaRef>
                      </c:ext>
                    </c:extLst>
                    <c:numCache>
                      <c:formatCode>#,##0</c:formatCode>
                      <c:ptCount val="33"/>
                      <c:pt idx="0">
                        <c:v>8772</c:v>
                      </c:pt>
                      <c:pt idx="1">
                        <c:v>6960</c:v>
                      </c:pt>
                      <c:pt idx="2">
                        <c:v>5628</c:v>
                      </c:pt>
                      <c:pt idx="3">
                        <c:v>9944.626773</c:v>
                      </c:pt>
                      <c:pt idx="4">
                        <c:v>4767.7205080000003</c:v>
                      </c:pt>
                      <c:pt idx="5">
                        <c:v>17115.526269999998</c:v>
                      </c:pt>
                      <c:pt idx="6">
                        <c:v>9480.1092100000005</c:v>
                      </c:pt>
                      <c:pt idx="7">
                        <c:v>7245.2698650000002</c:v>
                      </c:pt>
                      <c:pt idx="8">
                        <c:v>8118.4682190000003</c:v>
                      </c:pt>
                      <c:pt idx="9">
                        <c:v>7905.6883120000002</c:v>
                      </c:pt>
                      <c:pt idx="10">
                        <c:v>8914.6798830000007</c:v>
                      </c:pt>
                      <c:pt idx="11">
                        <c:v>17552.75144</c:v>
                      </c:pt>
                      <c:pt idx="12">
                        <c:v>15952.792520000001</c:v>
                      </c:pt>
                      <c:pt idx="13">
                        <c:v>11735.944810000001</c:v>
                      </c:pt>
                      <c:pt idx="14">
                        <c:v>6887.3150599999999</c:v>
                      </c:pt>
                      <c:pt idx="15">
                        <c:v>4823.316296</c:v>
                      </c:pt>
                      <c:pt idx="16">
                        <c:v>5087.1082589999996</c:v>
                      </c:pt>
                      <c:pt idx="17">
                        <c:v>7546.4649330000002</c:v>
                      </c:pt>
                      <c:pt idx="18">
                        <c:v>17703.922279999999</c:v>
                      </c:pt>
                      <c:pt idx="19">
                        <c:v>15584.9869</c:v>
                      </c:pt>
                      <c:pt idx="20">
                        <c:v>6959.2191750000002</c:v>
                      </c:pt>
                      <c:pt idx="21">
                        <c:v>13946.40336</c:v>
                      </c:pt>
                      <c:pt idx="22">
                        <c:v>9928.9489560000002</c:v>
                      </c:pt>
                      <c:pt idx="23">
                        <c:v>7843.6983270000001</c:v>
                      </c:pt>
                      <c:pt idx="24">
                        <c:v>14571.37329</c:v>
                      </c:pt>
                      <c:pt idx="25">
                        <c:v>8430.4629079999995</c:v>
                      </c:pt>
                      <c:pt idx="26">
                        <c:v>6132.3511019999996</c:v>
                      </c:pt>
                      <c:pt idx="27">
                        <c:v>14978.31444</c:v>
                      </c:pt>
                      <c:pt idx="28">
                        <c:v>6691.2996949999997</c:v>
                      </c:pt>
                      <c:pt idx="29">
                        <c:v>20555.770949999998</c:v>
                      </c:pt>
                      <c:pt idx="30">
                        <c:v>10566.27332</c:v>
                      </c:pt>
                      <c:pt idx="31">
                        <c:v>12380.974130000001</c:v>
                      </c:pt>
                      <c:pt idx="32">
                        <c:v>20395.071489999998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59-4A15-A8FF-1F50A7A06C16}"/>
                  </c:ext>
                </c:extLst>
              </c15:ser>
            </c15:filteredLineSeries>
          </c:ext>
        </c:extLst>
      </c:lineChart>
      <c:catAx>
        <c:axId val="533117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Local</a:t>
                </a:r>
                <a:r>
                  <a:rPr lang="en-GB" b="1" baseline="0">
                    <a:solidFill>
                      <a:schemeClr val="accent1"/>
                    </a:solidFill>
                  </a:rPr>
                  <a:t> Authority</a:t>
                </a:r>
                <a:endParaRPr lang="en-GB" b="1">
                  <a:solidFill>
                    <a:schemeClr val="accent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50655"/>
        <c:crosses val="autoZero"/>
        <c:auto val="1"/>
        <c:lblAlgn val="ctr"/>
        <c:lblOffset val="100"/>
        <c:noMultiLvlLbl val="0"/>
      </c:catAx>
      <c:valAx>
        <c:axId val="53855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65</a:t>
                </a:r>
                <a:r>
                  <a:rPr lang="en-GB" b="1" baseline="0">
                    <a:solidFill>
                      <a:schemeClr val="accent1"/>
                    </a:solidFill>
                  </a:rPr>
                  <a:t> yo or over Households</a:t>
                </a:r>
                <a:endParaRPr lang="en-GB" b="1">
                  <a:solidFill>
                    <a:schemeClr val="accent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17039"/>
        <c:crosses val="autoZero"/>
        <c:crossBetween val="between"/>
      </c:valAx>
      <c:valAx>
        <c:axId val="9955949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Rate</a:t>
                </a:r>
                <a:r>
                  <a:rPr lang="en-GB" b="1" baseline="0">
                    <a:solidFill>
                      <a:schemeClr val="accent1"/>
                    </a:solidFill>
                  </a:rPr>
                  <a:t> per 1,000</a:t>
                </a:r>
                <a:endParaRPr lang="en-GB" b="1">
                  <a:solidFill>
                    <a:schemeClr val="accent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98191"/>
        <c:crosses val="max"/>
        <c:crossBetween val="between"/>
      </c:valAx>
      <c:catAx>
        <c:axId val="564698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559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accent1"/>
                </a:solidFill>
              </a:rPr>
              <a:t>Lone Parent Households by Charity</a:t>
            </a:r>
            <a:r>
              <a:rPr lang="en-GB" b="1" baseline="0">
                <a:solidFill>
                  <a:schemeClr val="accent1"/>
                </a:solidFill>
              </a:rPr>
              <a:t> density by COVID-19 mortalty rates</a:t>
            </a:r>
            <a:endParaRPr lang="en-GB" b="1"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Charts!$D$41</c:f>
              <c:strCache>
                <c:ptCount val="1"/>
                <c:pt idx="0">
                  <c:v>Lone Parent Households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Charts!$C$42:$C$74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Charts!$D$42:$D$74</c:f>
              <c:numCache>
                <c:formatCode>#,##0</c:formatCode>
                <c:ptCount val="33"/>
                <c:pt idx="0">
                  <c:v>36524</c:v>
                </c:pt>
                <c:pt idx="1">
                  <c:v>41943</c:v>
                </c:pt>
                <c:pt idx="2">
                  <c:v>31254</c:v>
                </c:pt>
                <c:pt idx="3">
                  <c:v>42987</c:v>
                </c:pt>
                <c:pt idx="4">
                  <c:v>37919</c:v>
                </c:pt>
                <c:pt idx="5">
                  <c:v>26241</c:v>
                </c:pt>
                <c:pt idx="6">
                  <c:v>347</c:v>
                </c:pt>
                <c:pt idx="7">
                  <c:v>61781</c:v>
                </c:pt>
                <c:pt idx="8">
                  <c:v>41796</c:v>
                </c:pt>
                <c:pt idx="9">
                  <c:v>54840</c:v>
                </c:pt>
                <c:pt idx="10">
                  <c:v>40076</c:v>
                </c:pt>
                <c:pt idx="11">
                  <c:v>42117</c:v>
                </c:pt>
                <c:pt idx="12">
                  <c:v>23765</c:v>
                </c:pt>
                <c:pt idx="13">
                  <c:v>41839</c:v>
                </c:pt>
                <c:pt idx="14">
                  <c:v>25161</c:v>
                </c:pt>
                <c:pt idx="15">
                  <c:v>30215</c:v>
                </c:pt>
                <c:pt idx="16">
                  <c:v>34942</c:v>
                </c:pt>
                <c:pt idx="17">
                  <c:v>31980</c:v>
                </c:pt>
                <c:pt idx="18">
                  <c:v>32999</c:v>
                </c:pt>
                <c:pt idx="19">
                  <c:v>16465</c:v>
                </c:pt>
                <c:pt idx="20">
                  <c:v>14338</c:v>
                </c:pt>
                <c:pt idx="21">
                  <c:v>52106</c:v>
                </c:pt>
                <c:pt idx="22">
                  <c:v>49613</c:v>
                </c:pt>
                <c:pt idx="23">
                  <c:v>21510</c:v>
                </c:pt>
                <c:pt idx="24">
                  <c:v>43398</c:v>
                </c:pt>
                <c:pt idx="25">
                  <c:v>33421</c:v>
                </c:pt>
                <c:pt idx="26">
                  <c:v>15593</c:v>
                </c:pt>
                <c:pt idx="27">
                  <c:v>46343</c:v>
                </c:pt>
                <c:pt idx="28">
                  <c:v>22105</c:v>
                </c:pt>
                <c:pt idx="29">
                  <c:v>29846</c:v>
                </c:pt>
                <c:pt idx="30">
                  <c:v>37149</c:v>
                </c:pt>
                <c:pt idx="31">
                  <c:v>32432</c:v>
                </c:pt>
                <c:pt idx="32">
                  <c:v>25346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9-49EE-8DB3-D1321554528E}"/>
            </c:ext>
          </c:extLst>
        </c:ser>
        <c:ser>
          <c:idx val="1"/>
          <c:order val="1"/>
          <c:tx>
            <c:strRef>
              <c:f>Charts!$E$41</c:f>
              <c:strCache>
                <c:ptCount val="1"/>
                <c:pt idx="0">
                  <c:v>Overcrowded Lone Parent Households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Charts!$C$42:$C$74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Charts!$E$42:$E$74</c:f>
              <c:numCache>
                <c:formatCode>#,##0</c:formatCode>
                <c:ptCount val="33"/>
                <c:pt idx="0">
                  <c:v>2485</c:v>
                </c:pt>
                <c:pt idx="1">
                  <c:v>2965</c:v>
                </c:pt>
                <c:pt idx="2">
                  <c:v>1109</c:v>
                </c:pt>
                <c:pt idx="3">
                  <c:v>3762</c:v>
                </c:pt>
                <c:pt idx="4">
                  <c:v>1760</c:v>
                </c:pt>
                <c:pt idx="5">
                  <c:v>3130</c:v>
                </c:pt>
                <c:pt idx="6">
                  <c:v>59</c:v>
                </c:pt>
                <c:pt idx="7">
                  <c:v>4305</c:v>
                </c:pt>
                <c:pt idx="8">
                  <c:v>3479</c:v>
                </c:pt>
                <c:pt idx="9">
                  <c:v>4029</c:v>
                </c:pt>
                <c:pt idx="10">
                  <c:v>2683</c:v>
                </c:pt>
                <c:pt idx="11">
                  <c:v>4368</c:v>
                </c:pt>
                <c:pt idx="12">
                  <c:v>2380</c:v>
                </c:pt>
                <c:pt idx="13">
                  <c:v>4666</c:v>
                </c:pt>
                <c:pt idx="14">
                  <c:v>1730</c:v>
                </c:pt>
                <c:pt idx="15">
                  <c:v>1082</c:v>
                </c:pt>
                <c:pt idx="16">
                  <c:v>2306</c:v>
                </c:pt>
                <c:pt idx="17">
                  <c:v>2333</c:v>
                </c:pt>
                <c:pt idx="18">
                  <c:v>3131</c:v>
                </c:pt>
                <c:pt idx="19">
                  <c:v>1749</c:v>
                </c:pt>
                <c:pt idx="20">
                  <c:v>733</c:v>
                </c:pt>
                <c:pt idx="21">
                  <c:v>5055</c:v>
                </c:pt>
                <c:pt idx="22">
                  <c:v>4129</c:v>
                </c:pt>
                <c:pt idx="23">
                  <c:v>1486</c:v>
                </c:pt>
                <c:pt idx="24">
                  <c:v>4402</c:v>
                </c:pt>
                <c:pt idx="25">
                  <c:v>2170</c:v>
                </c:pt>
                <c:pt idx="26">
                  <c:v>751</c:v>
                </c:pt>
                <c:pt idx="27">
                  <c:v>4661</c:v>
                </c:pt>
                <c:pt idx="28">
                  <c:v>1025</c:v>
                </c:pt>
                <c:pt idx="29">
                  <c:v>2765</c:v>
                </c:pt>
                <c:pt idx="30">
                  <c:v>3181</c:v>
                </c:pt>
                <c:pt idx="31">
                  <c:v>2701</c:v>
                </c:pt>
                <c:pt idx="32">
                  <c:v>2774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09-49EE-8DB3-D13215545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058704"/>
        <c:axId val="1239814688"/>
      </c:barChart>
      <c:lineChart>
        <c:grouping val="standard"/>
        <c:varyColors val="0"/>
        <c:ser>
          <c:idx val="2"/>
          <c:order val="2"/>
          <c:tx>
            <c:strRef>
              <c:f>Charts!$F$41</c:f>
              <c:strCache>
                <c:ptCount val="1"/>
                <c:pt idx="0">
                  <c:v>Charity Density (per 1,000)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Charts!$C$42:$C$74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Charts!$F$42:$F$74</c:f>
              <c:numCache>
                <c:formatCode>0.00</c:formatCode>
                <c:ptCount val="33"/>
                <c:pt idx="0">
                  <c:v>0.61221293600000004</c:v>
                </c:pt>
                <c:pt idx="1">
                  <c:v>1.9056067130000001</c:v>
                </c:pt>
                <c:pt idx="2">
                  <c:v>0.90604735800000002</c:v>
                </c:pt>
                <c:pt idx="3">
                  <c:v>0.88118577200000003</c:v>
                </c:pt>
                <c:pt idx="4">
                  <c:v>1.3449062060000001</c:v>
                </c:pt>
                <c:pt idx="5">
                  <c:v>2.297117552</c:v>
                </c:pt>
                <c:pt idx="6">
                  <c:v>0.6</c:v>
                </c:pt>
                <c:pt idx="7">
                  <c:v>1.0419996</c:v>
                </c:pt>
                <c:pt idx="8">
                  <c:v>1.0474534339999999</c:v>
                </c:pt>
                <c:pt idx="9">
                  <c:v>0.93776769199999999</c:v>
                </c:pt>
                <c:pt idx="10">
                  <c:v>1.0358884070000001</c:v>
                </c:pt>
                <c:pt idx="11">
                  <c:v>2.185344781</c:v>
                </c:pt>
                <c:pt idx="12">
                  <c:v>1.2185925529999999</c:v>
                </c:pt>
                <c:pt idx="13">
                  <c:v>1.13559272</c:v>
                </c:pt>
                <c:pt idx="14">
                  <c:v>1.3862102220000001</c:v>
                </c:pt>
                <c:pt idx="15">
                  <c:v>0.98031940399999995</c:v>
                </c:pt>
                <c:pt idx="16">
                  <c:v>1.0385555479999999</c:v>
                </c:pt>
                <c:pt idx="17">
                  <c:v>0.96989966599999999</c:v>
                </c:pt>
                <c:pt idx="18">
                  <c:v>2.063829787</c:v>
                </c:pt>
                <c:pt idx="19">
                  <c:v>1.9262750340000001</c:v>
                </c:pt>
                <c:pt idx="20">
                  <c:v>1.4088620860000001</c:v>
                </c:pt>
                <c:pt idx="21">
                  <c:v>1.308448131</c:v>
                </c:pt>
                <c:pt idx="22">
                  <c:v>1.038807595</c:v>
                </c:pt>
                <c:pt idx="23">
                  <c:v>1.1210762329999999</c:v>
                </c:pt>
                <c:pt idx="24">
                  <c:v>0.78449177599999997</c:v>
                </c:pt>
                <c:pt idx="25">
                  <c:v>0.97420348899999998</c:v>
                </c:pt>
                <c:pt idx="26">
                  <c:v>1.9726083400000001</c:v>
                </c:pt>
                <c:pt idx="27">
                  <c:v>1.495710176</c:v>
                </c:pt>
                <c:pt idx="28">
                  <c:v>1.136570509</c:v>
                </c:pt>
                <c:pt idx="29">
                  <c:v>1.4709511500000001</c:v>
                </c:pt>
                <c:pt idx="30">
                  <c:v>0.87838696199999999</c:v>
                </c:pt>
                <c:pt idx="31">
                  <c:v>1.0301401050000001</c:v>
                </c:pt>
                <c:pt idx="32">
                  <c:v>2.83092861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09-49EE-8DB3-D1321554528E}"/>
            </c:ext>
          </c:extLst>
        </c:ser>
        <c:ser>
          <c:idx val="3"/>
          <c:order val="3"/>
          <c:tx>
            <c:strRef>
              <c:f>Charts!$G$41</c:f>
              <c:strCache>
                <c:ptCount val="1"/>
                <c:pt idx="0">
                  <c:v>COVID Deaths (per 1,000)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Charts!$C$42:$C$74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Charts!$G$42:$G$74</c:f>
              <c:numCache>
                <c:formatCode>0.00</c:formatCode>
                <c:ptCount val="33"/>
                <c:pt idx="0">
                  <c:v>0.51415579392258426</c:v>
                </c:pt>
                <c:pt idx="1">
                  <c:v>0.76758300606926089</c:v>
                </c:pt>
                <c:pt idx="2">
                  <c:v>0.52576660815828002</c:v>
                </c:pt>
                <c:pt idx="3">
                  <c:v>0.98550461766350772</c:v>
                </c:pt>
                <c:pt idx="4">
                  <c:v>0.52250706743663466</c:v>
                </c:pt>
                <c:pt idx="5">
                  <c:v>0.40041796008023617</c:v>
                </c:pt>
                <c:pt idx="6">
                  <c:v>0.34458993797381116</c:v>
                </c:pt>
                <c:pt idx="7">
                  <c:v>0.73959506521411922</c:v>
                </c:pt>
                <c:pt idx="8">
                  <c:v>0.75442567152657147</c:v>
                </c:pt>
                <c:pt idx="9">
                  <c:v>0.75478705719908112</c:v>
                </c:pt>
                <c:pt idx="10">
                  <c:v>0.52413465368676315</c:v>
                </c:pt>
                <c:pt idx="11">
                  <c:v>0.56496165054618919</c:v>
                </c:pt>
                <c:pt idx="12">
                  <c:v>0.57704960469405586</c:v>
                </c:pt>
                <c:pt idx="13">
                  <c:v>0.67991013361712183</c:v>
                </c:pt>
                <c:pt idx="14">
                  <c:v>1.0353829117845765</c:v>
                </c:pt>
                <c:pt idx="15">
                  <c:v>0.67103681005391569</c:v>
                </c:pt>
                <c:pt idx="16">
                  <c:v>0.60034642941500671</c:v>
                </c:pt>
                <c:pt idx="17">
                  <c:v>0.51702107230170402</c:v>
                </c:pt>
                <c:pt idx="18">
                  <c:v>0.40143513059186592</c:v>
                </c:pt>
                <c:pt idx="19">
                  <c:v>0.56339110226188727</c:v>
                </c:pt>
                <c:pt idx="20">
                  <c:v>0.35333675272126291</c:v>
                </c:pt>
                <c:pt idx="21">
                  <c:v>0.5461513207350337</c:v>
                </c:pt>
                <c:pt idx="22">
                  <c:v>0.60948289494491592</c:v>
                </c:pt>
                <c:pt idx="23">
                  <c:v>0.61594870650771627</c:v>
                </c:pt>
                <c:pt idx="24">
                  <c:v>0.61930938480987485</c:v>
                </c:pt>
                <c:pt idx="25">
                  <c:v>0.6351651100184954</c:v>
                </c:pt>
                <c:pt idx="26">
                  <c:v>0.44691829520984844</c:v>
                </c:pt>
                <c:pt idx="27">
                  <c:v>0.52323675517563106</c:v>
                </c:pt>
                <c:pt idx="28">
                  <c:v>0.49871653832049873</c:v>
                </c:pt>
                <c:pt idx="29">
                  <c:v>0.43751278701940483</c:v>
                </c:pt>
                <c:pt idx="30">
                  <c:v>0.57101554029634993</c:v>
                </c:pt>
                <c:pt idx="31">
                  <c:v>0.43801344058026059</c:v>
                </c:pt>
                <c:pt idx="32">
                  <c:v>0.49740721592956399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09-49EE-8DB3-D13215545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665824"/>
        <c:axId val="1100492224"/>
      </c:lineChart>
      <c:catAx>
        <c:axId val="114305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Local Authority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814688"/>
        <c:crosses val="autoZero"/>
        <c:auto val="1"/>
        <c:lblAlgn val="ctr"/>
        <c:lblOffset val="100"/>
        <c:noMultiLvlLbl val="0"/>
      </c:catAx>
      <c:valAx>
        <c:axId val="12398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Lone Parents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58704"/>
        <c:crosses val="autoZero"/>
        <c:crossBetween val="between"/>
      </c:valAx>
      <c:valAx>
        <c:axId val="11004922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Rate</a:t>
                </a:r>
                <a:r>
                  <a:rPr lang="en-GB" b="1" baseline="0">
                    <a:solidFill>
                      <a:schemeClr val="accent1"/>
                    </a:solidFill>
                  </a:rPr>
                  <a:t> per 1,000</a:t>
                </a:r>
                <a:endParaRPr lang="en-GB" b="1">
                  <a:solidFill>
                    <a:schemeClr val="accent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665824"/>
        <c:crosses val="max"/>
        <c:crossBetween val="between"/>
      </c:valAx>
      <c:catAx>
        <c:axId val="125066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0492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Minority</a:t>
            </a:r>
            <a:r>
              <a:rPr lang="en-US" b="1" baseline="0">
                <a:solidFill>
                  <a:schemeClr val="accent1"/>
                </a:solidFill>
              </a:rPr>
              <a:t> Ethnic Groups by Charity density by COVID-19 mortality rates</a:t>
            </a:r>
            <a:endParaRPr lang="en-US" b="1"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Charts!$D$80</c:f>
              <c:strCache>
                <c:ptCount val="1"/>
                <c:pt idx="0">
                  <c:v>BAME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Charts!$C$81:$C$113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Charts!$D$81:$D$113</c:f>
              <c:numCache>
                <c:formatCode>#,##0</c:formatCode>
                <c:ptCount val="33"/>
                <c:pt idx="0">
                  <c:v>76098.103565684636</c:v>
                </c:pt>
                <c:pt idx="1">
                  <c:v>102714.12698590853</c:v>
                </c:pt>
                <c:pt idx="2">
                  <c:v>37160.58693000341</c:v>
                </c:pt>
                <c:pt idx="3">
                  <c:v>174974.89295181792</c:v>
                </c:pt>
                <c:pt idx="4">
                  <c:v>37190.939933805661</c:v>
                </c:pt>
                <c:pt idx="5">
                  <c:v>63677.91464023455</c:v>
                </c:pt>
                <c:pt idx="6">
                  <c:v>1337.4776949152542</c:v>
                </c:pt>
                <c:pt idx="7">
                  <c:v>140916.43555195967</c:v>
                </c:pt>
                <c:pt idx="8">
                  <c:v>138732.23622466013</c:v>
                </c:pt>
                <c:pt idx="9">
                  <c:v>94647.468908617258</c:v>
                </c:pt>
                <c:pt idx="10">
                  <c:v>88308.803584266003</c:v>
                </c:pt>
                <c:pt idx="11">
                  <c:v>93942.774698501642</c:v>
                </c:pt>
                <c:pt idx="12">
                  <c:v>38752.980333492247</c:v>
                </c:pt>
                <c:pt idx="13">
                  <c:v>76412.431529149646</c:v>
                </c:pt>
                <c:pt idx="14">
                  <c:v>127154.74986614015</c:v>
                </c:pt>
                <c:pt idx="15">
                  <c:v>25023.323413367507</c:v>
                </c:pt>
                <c:pt idx="16">
                  <c:v>99408.080865603653</c:v>
                </c:pt>
                <c:pt idx="17">
                  <c:v>110964.78041558215</c:v>
                </c:pt>
                <c:pt idx="18">
                  <c:v>52588.616499696785</c:v>
                </c:pt>
                <c:pt idx="19">
                  <c:v>25789.158570176929</c:v>
                </c:pt>
                <c:pt idx="20">
                  <c:v>33077.947707109837</c:v>
                </c:pt>
                <c:pt idx="21">
                  <c:v>106973.67466659627</c:v>
                </c:pt>
                <c:pt idx="22">
                  <c:v>110546.362201642</c:v>
                </c:pt>
                <c:pt idx="23">
                  <c:v>58805.854206206532</c:v>
                </c:pt>
                <c:pt idx="24">
                  <c:v>221901.53629734015</c:v>
                </c:pt>
                <c:pt idx="25">
                  <c:v>153958.20548446069</c:v>
                </c:pt>
                <c:pt idx="26">
                  <c:v>17293.729033638163</c:v>
                </c:pt>
                <c:pt idx="27">
                  <c:v>115225.85434451562</c:v>
                </c:pt>
                <c:pt idx="28">
                  <c:v>33510.967230443974</c:v>
                </c:pt>
                <c:pt idx="29">
                  <c:v>153953.68935363012</c:v>
                </c:pt>
                <c:pt idx="30">
                  <c:v>106266.06879407083</c:v>
                </c:pt>
                <c:pt idx="31">
                  <c:v>70287.700307822612</c:v>
                </c:pt>
                <c:pt idx="32">
                  <c:v>56249.112180714321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8-46B9-9238-014061B46B72}"/>
            </c:ext>
          </c:extLst>
        </c:ser>
        <c:ser>
          <c:idx val="1"/>
          <c:order val="1"/>
          <c:tx>
            <c:strRef>
              <c:f>Charts!$E$80</c:f>
              <c:strCache>
                <c:ptCount val="1"/>
                <c:pt idx="0">
                  <c:v>Mixed Ethnicity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Charts!$C$81:$C$113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Charts!$E$81:$E$113</c:f>
              <c:numCache>
                <c:formatCode>#,##0</c:formatCode>
                <c:ptCount val="33"/>
                <c:pt idx="0">
                  <c:v>8983.4396243363753</c:v>
                </c:pt>
                <c:pt idx="1">
                  <c:v>18891.459428821559</c:v>
                </c:pt>
                <c:pt idx="2">
                  <c:v>5749.8886192493865</c:v>
                </c:pt>
                <c:pt idx="3">
                  <c:v>16767.479475603683</c:v>
                </c:pt>
                <c:pt idx="4">
                  <c:v>11661.429875368463</c:v>
                </c:pt>
                <c:pt idx="5">
                  <c:v>14664.509853043961</c:v>
                </c:pt>
                <c:pt idx="6">
                  <c:v>341.15715254237284</c:v>
                </c:pt>
                <c:pt idx="7">
                  <c:v>25339.57110777207</c:v>
                </c:pt>
                <c:pt idx="8">
                  <c:v>15223.270897535522</c:v>
                </c:pt>
                <c:pt idx="9">
                  <c:v>18359.984852751979</c:v>
                </c:pt>
                <c:pt idx="10">
                  <c:v>13799.058615555652</c:v>
                </c:pt>
                <c:pt idx="11">
                  <c:v>18020.887176676006</c:v>
                </c:pt>
                <c:pt idx="12">
                  <c:v>10205.425654682645</c:v>
                </c:pt>
                <c:pt idx="13">
                  <c:v>17567.003569663353</c:v>
                </c:pt>
                <c:pt idx="14">
                  <c:v>9939.7854519443154</c:v>
                </c:pt>
                <c:pt idx="15">
                  <c:v>5360.8987404734598</c:v>
                </c:pt>
                <c:pt idx="16">
                  <c:v>11660.572892938497</c:v>
                </c:pt>
                <c:pt idx="17">
                  <c:v>11034.635461908907</c:v>
                </c:pt>
                <c:pt idx="18">
                  <c:v>15475.634386901151</c:v>
                </c:pt>
                <c:pt idx="19">
                  <c:v>8847.1168554481901</c:v>
                </c:pt>
                <c:pt idx="20">
                  <c:v>6872.5567287267277</c:v>
                </c:pt>
                <c:pt idx="21">
                  <c:v>24904.607009231702</c:v>
                </c:pt>
                <c:pt idx="22">
                  <c:v>22523.837801982714</c:v>
                </c:pt>
                <c:pt idx="23">
                  <c:v>9637.4941735564098</c:v>
                </c:pt>
                <c:pt idx="24">
                  <c:v>15938.197195308847</c:v>
                </c:pt>
                <c:pt idx="25">
                  <c:v>12478.034369287019</c:v>
                </c:pt>
                <c:pt idx="26">
                  <c:v>7139.4679929407994</c:v>
                </c:pt>
                <c:pt idx="27">
                  <c:v>19564.72344189564</c:v>
                </c:pt>
                <c:pt idx="28">
                  <c:v>7673.4790634565024</c:v>
                </c:pt>
                <c:pt idx="29">
                  <c:v>12953.465619293496</c:v>
                </c:pt>
                <c:pt idx="30">
                  <c:v>14749.533202451898</c:v>
                </c:pt>
                <c:pt idx="31">
                  <c:v>16208.04975325331</c:v>
                </c:pt>
                <c:pt idx="32">
                  <c:v>13261.030191981623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8-46B9-9238-014061B46B72}"/>
            </c:ext>
          </c:extLst>
        </c:ser>
        <c:ser>
          <c:idx val="2"/>
          <c:order val="2"/>
          <c:tx>
            <c:strRef>
              <c:f>Charts!$F$80</c:f>
              <c:strCache>
                <c:ptCount val="1"/>
                <c:pt idx="0">
                  <c:v>Other Ethnicity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Charts!$C$81:$C$113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Charts!$F$81:$F$113</c:f>
              <c:numCache>
                <c:formatCode>#,##0</c:formatCode>
                <c:ptCount val="33"/>
                <c:pt idx="0">
                  <c:v>3321.7516661198097</c:v>
                </c:pt>
                <c:pt idx="1">
                  <c:v>19052.106704528236</c:v>
                </c:pt>
                <c:pt idx="2">
                  <c:v>1889.6297538330236</c:v>
                </c:pt>
                <c:pt idx="3">
                  <c:v>19070.815641919573</c:v>
                </c:pt>
                <c:pt idx="4">
                  <c:v>3073.4722035476029</c:v>
                </c:pt>
                <c:pt idx="5">
                  <c:v>10062.362506694262</c:v>
                </c:pt>
                <c:pt idx="6">
                  <c:v>181.79308474576271</c:v>
                </c:pt>
                <c:pt idx="7">
                  <c:v>6792.2139755296139</c:v>
                </c:pt>
                <c:pt idx="8">
                  <c:v>20477.552635699911</c:v>
                </c:pt>
                <c:pt idx="9">
                  <c:v>17163.268153975154</c:v>
                </c:pt>
                <c:pt idx="10">
                  <c:v>5319.956441975668</c:v>
                </c:pt>
                <c:pt idx="11">
                  <c:v>14829.842185406262</c:v>
                </c:pt>
                <c:pt idx="12">
                  <c:v>10249.116744203886</c:v>
                </c:pt>
                <c:pt idx="13">
                  <c:v>12797.330676353138</c:v>
                </c:pt>
                <c:pt idx="14">
                  <c:v>7377.1436399839367</c:v>
                </c:pt>
                <c:pt idx="15">
                  <c:v>1438.8465299790923</c:v>
                </c:pt>
                <c:pt idx="16">
                  <c:v>9003.3109339407747</c:v>
                </c:pt>
                <c:pt idx="17">
                  <c:v>9631.4486546935113</c:v>
                </c:pt>
                <c:pt idx="18">
                  <c:v>8055.1262874469376</c:v>
                </c:pt>
                <c:pt idx="19">
                  <c:v>11275.003586533794</c:v>
                </c:pt>
                <c:pt idx="20">
                  <c:v>4822.5198675496686</c:v>
                </c:pt>
                <c:pt idx="21">
                  <c:v>7980.0124618095197</c:v>
                </c:pt>
                <c:pt idx="22">
                  <c:v>7977.7426681407105</c:v>
                </c:pt>
                <c:pt idx="23">
                  <c:v>3922.5241445619026</c:v>
                </c:pt>
                <c:pt idx="24">
                  <c:v>12197.378305366514</c:v>
                </c:pt>
                <c:pt idx="25">
                  <c:v>8190.8884826325411</c:v>
                </c:pt>
                <c:pt idx="26">
                  <c:v>3224.343804481523</c:v>
                </c:pt>
                <c:pt idx="27">
                  <c:v>10403.044813603299</c:v>
                </c:pt>
                <c:pt idx="28">
                  <c:v>2590.0949796472187</c:v>
                </c:pt>
                <c:pt idx="29">
                  <c:v>7235.6858628234995</c:v>
                </c:pt>
                <c:pt idx="30">
                  <c:v>11254.474557500705</c:v>
                </c:pt>
                <c:pt idx="31">
                  <c:v>6852.8753106728127</c:v>
                </c:pt>
                <c:pt idx="32">
                  <c:v>28322.395066455178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8-46B9-9238-014061B46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827248"/>
        <c:axId val="1263244176"/>
      </c:barChart>
      <c:lineChart>
        <c:grouping val="standard"/>
        <c:varyColors val="0"/>
        <c:ser>
          <c:idx val="3"/>
          <c:order val="3"/>
          <c:tx>
            <c:strRef>
              <c:f>Charts!$G$80</c:f>
              <c:strCache>
                <c:ptCount val="1"/>
                <c:pt idx="0">
                  <c:v>Charity Density (per 1,000)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Charts!$C$81:$C$113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Charts!$G$81:$G$113</c:f>
              <c:numCache>
                <c:formatCode>0.00</c:formatCode>
                <c:ptCount val="33"/>
                <c:pt idx="0">
                  <c:v>0.61221293600000004</c:v>
                </c:pt>
                <c:pt idx="1">
                  <c:v>1.9056067130000001</c:v>
                </c:pt>
                <c:pt idx="2">
                  <c:v>0.90604735800000002</c:v>
                </c:pt>
                <c:pt idx="3">
                  <c:v>0.88118577200000003</c:v>
                </c:pt>
                <c:pt idx="4">
                  <c:v>1.3449062060000001</c:v>
                </c:pt>
                <c:pt idx="5">
                  <c:v>2.297117552</c:v>
                </c:pt>
                <c:pt idx="6">
                  <c:v>0.6</c:v>
                </c:pt>
                <c:pt idx="7">
                  <c:v>1.0419996</c:v>
                </c:pt>
                <c:pt idx="8">
                  <c:v>1.0474534339999999</c:v>
                </c:pt>
                <c:pt idx="9">
                  <c:v>0.93776769199999999</c:v>
                </c:pt>
                <c:pt idx="10">
                  <c:v>1.0358884070000001</c:v>
                </c:pt>
                <c:pt idx="11">
                  <c:v>2.185344781</c:v>
                </c:pt>
                <c:pt idx="12">
                  <c:v>1.2185925529999999</c:v>
                </c:pt>
                <c:pt idx="13">
                  <c:v>1.13559272</c:v>
                </c:pt>
                <c:pt idx="14">
                  <c:v>1.3862102220000001</c:v>
                </c:pt>
                <c:pt idx="15">
                  <c:v>0.98031940399999995</c:v>
                </c:pt>
                <c:pt idx="16">
                  <c:v>1.0385555479999999</c:v>
                </c:pt>
                <c:pt idx="17">
                  <c:v>0.96989966599999999</c:v>
                </c:pt>
                <c:pt idx="18">
                  <c:v>2.063829787</c:v>
                </c:pt>
                <c:pt idx="19">
                  <c:v>1.9262750340000001</c:v>
                </c:pt>
                <c:pt idx="20">
                  <c:v>1.4088620860000001</c:v>
                </c:pt>
                <c:pt idx="21">
                  <c:v>1.308448131</c:v>
                </c:pt>
                <c:pt idx="22">
                  <c:v>1.038807595</c:v>
                </c:pt>
                <c:pt idx="23">
                  <c:v>1.1210762329999999</c:v>
                </c:pt>
                <c:pt idx="24">
                  <c:v>0.78449177599999997</c:v>
                </c:pt>
                <c:pt idx="25">
                  <c:v>0.97420348899999998</c:v>
                </c:pt>
                <c:pt idx="26">
                  <c:v>1.9726083400000001</c:v>
                </c:pt>
                <c:pt idx="27">
                  <c:v>1.495710176</c:v>
                </c:pt>
                <c:pt idx="28">
                  <c:v>1.136570509</c:v>
                </c:pt>
                <c:pt idx="29">
                  <c:v>1.4709511500000001</c:v>
                </c:pt>
                <c:pt idx="30">
                  <c:v>0.87838696199999999</c:v>
                </c:pt>
                <c:pt idx="31">
                  <c:v>1.0301401050000001</c:v>
                </c:pt>
                <c:pt idx="32">
                  <c:v>2.83092861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28-46B9-9238-014061B46B72}"/>
            </c:ext>
          </c:extLst>
        </c:ser>
        <c:ser>
          <c:idx val="4"/>
          <c:order val="4"/>
          <c:tx>
            <c:strRef>
              <c:f>Charts!$H$80</c:f>
              <c:strCache>
                <c:ptCount val="1"/>
                <c:pt idx="0">
                  <c:v>COVID Deaths (per 1,000)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Charts!$C$81:$C$113</c:f>
              <c:strCache>
                <c:ptCount val="33"/>
                <c:pt idx="0">
                  <c:v>Barking and Dagenham</c:v>
                </c:pt>
                <c:pt idx="1">
                  <c:v>Barnet</c:v>
                </c:pt>
                <c:pt idx="2">
                  <c:v>Bexley</c:v>
                </c:pt>
                <c:pt idx="3">
                  <c:v>Brent</c:v>
                </c:pt>
                <c:pt idx="4">
                  <c:v>Bromley</c:v>
                </c:pt>
                <c:pt idx="5">
                  <c:v>Camden</c:v>
                </c:pt>
                <c:pt idx="6">
                  <c:v>City of London</c:v>
                </c:pt>
                <c:pt idx="7">
                  <c:v>Croydon</c:v>
                </c:pt>
                <c:pt idx="8">
                  <c:v>Ealing</c:v>
                </c:pt>
                <c:pt idx="9">
                  <c:v>Enfield</c:v>
                </c:pt>
                <c:pt idx="10">
                  <c:v>Greenwich</c:v>
                </c:pt>
                <c:pt idx="11">
                  <c:v>Hackney</c:v>
                </c:pt>
                <c:pt idx="12">
                  <c:v>Hammersmith and Fulham</c:v>
                </c:pt>
                <c:pt idx="13">
                  <c:v>Haringey</c:v>
                </c:pt>
                <c:pt idx="14">
                  <c:v>Harrow</c:v>
                </c:pt>
                <c:pt idx="15">
                  <c:v>Havering</c:v>
                </c:pt>
                <c:pt idx="16">
                  <c:v>Hillingdon</c:v>
                </c:pt>
                <c:pt idx="17">
                  <c:v>Hounslow</c:v>
                </c:pt>
                <c:pt idx="18">
                  <c:v>Islington</c:v>
                </c:pt>
                <c:pt idx="19">
                  <c:v>Kensington and Chelsea</c:v>
                </c:pt>
                <c:pt idx="20">
                  <c:v>Kingston upon Thames</c:v>
                </c:pt>
                <c:pt idx="21">
                  <c:v>Lambeth</c:v>
                </c:pt>
                <c:pt idx="22">
                  <c:v>Lewisham</c:v>
                </c:pt>
                <c:pt idx="23">
                  <c:v>Merton</c:v>
                </c:pt>
                <c:pt idx="24">
                  <c:v>Newham</c:v>
                </c:pt>
                <c:pt idx="25">
                  <c:v>Redbridge</c:v>
                </c:pt>
                <c:pt idx="26">
                  <c:v>Richmond upon Thames</c:v>
                </c:pt>
                <c:pt idx="27">
                  <c:v>Southwark</c:v>
                </c:pt>
                <c:pt idx="28">
                  <c:v>Sutton</c:v>
                </c:pt>
                <c:pt idx="29">
                  <c:v>Tower Hamlets</c:v>
                </c:pt>
                <c:pt idx="30">
                  <c:v>Waltham Forest</c:v>
                </c:pt>
                <c:pt idx="31">
                  <c:v>Wandsworth</c:v>
                </c:pt>
                <c:pt idx="32">
                  <c:v>Westminster</c:v>
                </c:pt>
              </c:strCache>
            </c:strRef>
          </c:cat>
          <c:val>
            <c:numRef>
              <c:f>Charts!$H$81:$H$113</c:f>
              <c:numCache>
                <c:formatCode>0.00</c:formatCode>
                <c:ptCount val="33"/>
                <c:pt idx="0">
                  <c:v>0.51415579392258426</c:v>
                </c:pt>
                <c:pt idx="1">
                  <c:v>0.76758300606926089</c:v>
                </c:pt>
                <c:pt idx="2">
                  <c:v>0.52576660815828002</c:v>
                </c:pt>
                <c:pt idx="3">
                  <c:v>0.98550461766350772</c:v>
                </c:pt>
                <c:pt idx="4">
                  <c:v>0.52250706743663466</c:v>
                </c:pt>
                <c:pt idx="5">
                  <c:v>0.40041796008023617</c:v>
                </c:pt>
                <c:pt idx="6">
                  <c:v>0.34458993797381116</c:v>
                </c:pt>
                <c:pt idx="7">
                  <c:v>0.73959506521411922</c:v>
                </c:pt>
                <c:pt idx="8">
                  <c:v>0.75442567152657147</c:v>
                </c:pt>
                <c:pt idx="9">
                  <c:v>0.75478705719908112</c:v>
                </c:pt>
                <c:pt idx="10">
                  <c:v>0.52413465368676315</c:v>
                </c:pt>
                <c:pt idx="11">
                  <c:v>0.56496165054618919</c:v>
                </c:pt>
                <c:pt idx="12">
                  <c:v>0.57704960469405586</c:v>
                </c:pt>
                <c:pt idx="13">
                  <c:v>0.67991013361712183</c:v>
                </c:pt>
                <c:pt idx="14">
                  <c:v>1.0353829117845765</c:v>
                </c:pt>
                <c:pt idx="15">
                  <c:v>0.67103681005391569</c:v>
                </c:pt>
                <c:pt idx="16">
                  <c:v>0.60034642941500671</c:v>
                </c:pt>
                <c:pt idx="17">
                  <c:v>0.51702107230170402</c:v>
                </c:pt>
                <c:pt idx="18">
                  <c:v>0.40143513059186592</c:v>
                </c:pt>
                <c:pt idx="19">
                  <c:v>0.56339110226188727</c:v>
                </c:pt>
                <c:pt idx="20">
                  <c:v>0.35333675272126291</c:v>
                </c:pt>
                <c:pt idx="21">
                  <c:v>0.5461513207350337</c:v>
                </c:pt>
                <c:pt idx="22">
                  <c:v>0.60948289494491592</c:v>
                </c:pt>
                <c:pt idx="23">
                  <c:v>0.61594870650771627</c:v>
                </c:pt>
                <c:pt idx="24">
                  <c:v>0.61930938480987485</c:v>
                </c:pt>
                <c:pt idx="25">
                  <c:v>0.6351651100184954</c:v>
                </c:pt>
                <c:pt idx="26">
                  <c:v>0.44691829520984844</c:v>
                </c:pt>
                <c:pt idx="27">
                  <c:v>0.52323675517563106</c:v>
                </c:pt>
                <c:pt idx="28">
                  <c:v>0.49871653832049873</c:v>
                </c:pt>
                <c:pt idx="29">
                  <c:v>0.43751278701940483</c:v>
                </c:pt>
                <c:pt idx="30">
                  <c:v>0.57101554029634993</c:v>
                </c:pt>
                <c:pt idx="31">
                  <c:v>0.43801344058026059</c:v>
                </c:pt>
                <c:pt idx="32">
                  <c:v>0.49740721592956399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8-46B9-9238-014061B46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809552"/>
        <c:axId val="1263245424"/>
      </c:lineChart>
      <c:catAx>
        <c:axId val="57482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Local Authority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244176"/>
        <c:crosses val="autoZero"/>
        <c:auto val="1"/>
        <c:lblAlgn val="ctr"/>
        <c:lblOffset val="100"/>
        <c:noMultiLvlLbl val="0"/>
      </c:catAx>
      <c:valAx>
        <c:axId val="126324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Minority Ethnic Groups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27248"/>
        <c:crosses val="autoZero"/>
        <c:crossBetween val="between"/>
      </c:valAx>
      <c:valAx>
        <c:axId val="1263245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accent1"/>
                    </a:solidFill>
                  </a:rPr>
                  <a:t>Rate per 1,000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09552"/>
        <c:crosses val="max"/>
        <c:crossBetween val="between"/>
      </c:valAx>
      <c:catAx>
        <c:axId val="1250809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3245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243840</xdr:colOff>
      <xdr:row>2</xdr:row>
      <xdr:rowOff>499110</xdr:rowOff>
    </xdr:from>
    <xdr:to>
      <xdr:col>27</xdr:col>
      <xdr:colOff>563880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F8B84-542B-4496-B3B9-57F2A504C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327660</xdr:colOff>
      <xdr:row>40</xdr:row>
      <xdr:rowOff>102870</xdr:rowOff>
    </xdr:from>
    <xdr:to>
      <xdr:col>22</xdr:col>
      <xdr:colOff>525780</xdr:colOff>
      <xdr:row>65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85214-8644-4DE6-A6E3-80273E0A4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330200</xdr:colOff>
      <xdr:row>80</xdr:row>
      <xdr:rowOff>114300</xdr:rowOff>
    </xdr:from>
    <xdr:to>
      <xdr:col>28</xdr:col>
      <xdr:colOff>431800</xdr:colOff>
      <xdr:row>112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6A2EDB-E3DC-4F0A-93F9-75DBC0F60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ukeStrange/AppData/Local/Packages/microsoft.windowscommunicationsapps_8wekyb3d8bbwe/LocalState/Files/S0/3/Attachments/UK%20Datasets%5b1002%5d.xlsx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rio Piazza" refreshedDate="44656.627449305553" createdVersion="7" refreshedVersion="7" minRefreshableVersion="3" recordCount="382" xr:uid="{A0B7FAE7-692F-468E-9EFB-3B7B8C1046FE}">
  <cacheSource type="worksheet">
    <worksheetSource ref="A1:HB383" sheet=".xlsx].xlsx]UK Need Data" r:id="rId2"/>
  </cacheSource>
  <cacheFields count="210">
    <cacheField name="Local Authority" numFmtId="0">
      <sharedItems count="382">
        <s v="Aberdeen City"/>
        <s v="Aberdeenshire"/>
        <s v="Adur"/>
        <s v="Allerdale"/>
        <s v="Amber Valley"/>
        <s v="Angus"/>
        <s v="Antrim and Newtownabbey"/>
        <s v="Ards and North Down"/>
        <s v="Argyll and Bute"/>
        <s v="Armagh City Banbridge and Craigavon"/>
        <s v="Arun"/>
        <s v="Ashfield"/>
        <s v="Ashford"/>
        <s v="Aylesbury Vale"/>
        <s v="Babergh"/>
        <s v="Barking and Dagenham"/>
        <s v="Barnet"/>
        <s v="Barnsley"/>
        <s v="Barrow-in-Furness"/>
        <s v="Basildon"/>
        <s v="Basingstoke and Deane"/>
        <s v="Bassetlaw"/>
        <s v="Bath and North East Somerset"/>
        <s v="Bedford"/>
        <s v="Belfast"/>
        <s v="Bexley"/>
        <s v="Birmingham"/>
        <s v="Blaby"/>
        <s v="Blackburn with Darwen"/>
        <s v="Blackpool"/>
        <s v="Blaenau Gwent"/>
        <s v="Bolsover"/>
        <s v="Bolton"/>
        <s v="Boston"/>
        <s v="Bournemouth, Christchurch and Poole"/>
        <s v="Bracknell Forest"/>
        <s v="Bradford"/>
        <s v="Braintree"/>
        <s v="Breckland"/>
        <s v="Brent"/>
        <s v="Brentwood"/>
        <s v="Bridgend"/>
        <s v="Brighton and Hove"/>
        <s v="Bristol, City of"/>
        <s v="Broadland"/>
        <s v="Bromley"/>
        <s v="Bromsgrove"/>
        <s v="Broxbourne"/>
        <s v="Broxtowe"/>
        <s v="Burnley"/>
        <s v="Bury"/>
        <s v="Caerphilly"/>
        <s v="Calderdale"/>
        <s v="Cambridge"/>
        <s v="Camden"/>
        <s v="Cannock Chase"/>
        <s v="Canterbury"/>
        <s v="Cardiff"/>
        <s v="Carlisle"/>
        <s v="Carmarthenshire"/>
        <s v="Castle Point"/>
        <s v="Causeway Coast and Glens"/>
        <s v="Central Bedfordshire"/>
        <s v="Ceredigion"/>
        <s v="Charnwood"/>
        <s v="Chelmsford"/>
        <s v="Cheltenham"/>
        <s v="Cherwell"/>
        <s v="Cheshire East"/>
        <s v="Cheshire West and Chester"/>
        <s v="Chesterfield"/>
        <s v="Chichester"/>
        <s v="Chiltern"/>
        <s v="Chorley"/>
        <s v="City of London"/>
        <s v="Clackmannanshire"/>
        <s v="Colchester"/>
        <s v="Conwy"/>
        <s v="Copeland"/>
        <s v="Corby"/>
        <s v="Cornwall"/>
        <s v="Cotswold"/>
        <s v="County Durham"/>
        <s v="Coventry"/>
        <s v="Craven"/>
        <s v="Crawley"/>
        <s v="Croydon"/>
        <s v="Dacorum"/>
        <s v="Darlington"/>
        <s v="Dartford"/>
        <s v="Daventry"/>
        <s v="Denbighshire"/>
        <s v="Derby"/>
        <s v="Derbyshire Dales"/>
        <s v="Derry City and Strabane"/>
        <s v="Doncaster"/>
        <s v="Dorset"/>
        <s v="Dover"/>
        <s v="Dudley"/>
        <s v="Dumfries and Galloway"/>
        <s v="Dundee City"/>
        <s v="Ealing"/>
        <s v="East Ayrshire"/>
        <s v="East Cambridgeshire"/>
        <s v="East Devon"/>
        <s v="East Dunbartonshire"/>
        <s v="East Hampshire"/>
        <s v="East Hertfordshire"/>
        <s v="East Lindsey"/>
        <s v="East Lothian"/>
        <s v="East Northamptonshire"/>
        <s v="East Renfrewshire"/>
        <s v="East Riding of Yorkshire"/>
        <s v="East Staffordshire"/>
        <s v="East Suffolk"/>
        <s v="Eastbourne"/>
        <s v="Eastleigh"/>
        <s v="Eden"/>
        <s v="Edinburgh, City of"/>
        <s v="Elmbridge"/>
        <s v="Enfield"/>
        <s v="Epping Forest"/>
        <s v="Epsom and Ewell"/>
        <s v="Erewash"/>
        <s v="Exeter"/>
        <s v="Falkirk"/>
        <s v="Fareham"/>
        <s v="Fenland"/>
        <s v="Fermanagh and Omagh"/>
        <s v="Fife"/>
        <s v="Flintshire"/>
        <s v="Folkestone and Hythe"/>
        <s v="Forest of Dean"/>
        <s v="Fylde"/>
        <s v="Gateshead"/>
        <s v="Gedling"/>
        <s v="Glasgow City"/>
        <s v="Gloucester"/>
        <s v="Gosport"/>
        <s v="Gravesham"/>
        <s v="Great Yarmouth"/>
        <s v="Greenwich"/>
        <s v="Guildford"/>
        <s v="Gwynedd"/>
        <s v="Hackney"/>
        <s v="Halton"/>
        <s v="Hambleton"/>
        <s v="Hammersmith and Fulham"/>
        <s v="Harborough"/>
        <s v="Haringey"/>
        <s v="Harlow"/>
        <s v="Harrogate"/>
        <s v="Harrow"/>
        <s v="Hart"/>
        <s v="Hartlepool"/>
        <s v="Hastings"/>
        <s v="Havant"/>
        <s v="Havering"/>
        <s v="Herefordshire, County of"/>
        <s v="Hertsmere"/>
        <s v="High Peak"/>
        <s v="Highland"/>
        <s v="Hillingdon"/>
        <s v="Hinckley and Bosworth"/>
        <s v="Horsham"/>
        <s v="Hounslow"/>
        <s v="Huntingdonshire"/>
        <s v="Hyndburn"/>
        <s v="Inverclyde"/>
        <s v="Ipswich"/>
        <s v="Isle of Anglesey"/>
        <s v="Isle of Wight"/>
        <s v="Isles of Scilly"/>
        <s v="Islington"/>
        <s v="Kensington and Chelsea"/>
        <s v="Kettering"/>
        <s v="King's Lynn and West Norfolk"/>
        <s v="Kingston upon Hull, City of"/>
        <s v="Kingston upon Thames"/>
        <s v="Kirklees"/>
        <s v="Knowsley"/>
        <s v="Lambeth"/>
        <s v="Lancaster"/>
        <s v="Leeds"/>
        <s v="Leicester"/>
        <s v="Lewes"/>
        <s v="Lewisham"/>
        <s v="Lichfield"/>
        <s v="Lincoln"/>
        <s v="Lisburn and Castlereagh"/>
        <s v="Liverpool"/>
        <s v="Luton"/>
        <s v="Maidstone"/>
        <s v="Maldon"/>
        <s v="Malvern Hills"/>
        <s v="Manchester"/>
        <s v="Mansfield"/>
        <s v="Medway"/>
        <s v="Melton"/>
        <s v="Mendip"/>
        <s v="Merthyr Tydfil"/>
        <s v="Merton"/>
        <s v="Mid and East Antrim"/>
        <s v="Mid Devon"/>
        <s v="Mid Suffolk"/>
        <s v="Mid Sussex"/>
        <s v="Mid Ulster"/>
        <s v="Middlesbrough"/>
        <s v="Midlothian"/>
        <s v="Milton Keynes"/>
        <s v="Mole Valley"/>
        <s v="Monmouthshire"/>
        <s v="Moray"/>
        <s v="Na h-Eileanan an Iar"/>
        <s v="Neath Port Talbot"/>
        <s v="New Forest"/>
        <s v="Newark and Sherwood"/>
        <s v="Newcastle upon Tyne"/>
        <s v="Newcastle-under-Lyme"/>
        <s v="Newham"/>
        <s v="Newport"/>
        <s v="Newry Mourne and Down"/>
        <s v="North Ayrshire"/>
        <s v="North Devon"/>
        <s v="North East Derbyshire"/>
        <s v="North East Lincolnshire"/>
        <s v="North Hertfordshire"/>
        <s v="North Kesteven"/>
        <s v="North Lanarkshire"/>
        <s v="North Lincolnshire"/>
        <s v="North Norfolk"/>
        <s v="North Somerset"/>
        <s v="North Tyneside"/>
        <s v="North Warwickshire"/>
        <s v="North West Leicestershire"/>
        <s v="Northampton"/>
        <s v="Northumberland"/>
        <s v="Norwich"/>
        <s v="Nottingham"/>
        <s v="Nuneaton and Bedworth"/>
        <s v="Oadby and Wigston"/>
        <s v="Oldham"/>
        <s v="Orkney Islands"/>
        <s v="Oxford"/>
        <s v="Pembrokeshire"/>
        <s v="Pendle"/>
        <s v="Perth and Kinross"/>
        <s v="Peterborough"/>
        <s v="Plymouth"/>
        <s v="Portsmouth"/>
        <s v="Powys"/>
        <s v="Preston"/>
        <s v="Reading"/>
        <s v="Redbridge"/>
        <s v="Redcar and Cleveland"/>
        <s v="Redditch"/>
        <s v="Reigate and Banstead"/>
        <s v="Renfrewshire"/>
        <s v="Rhondda Cynon Taf"/>
        <s v="Ribble Valley"/>
        <s v="Richmond upon Thames"/>
        <s v="Richmondshire"/>
        <s v="Rochdale"/>
        <s v="Rochford"/>
        <s v="Rossendale"/>
        <s v="Rother"/>
        <s v="Rotherham"/>
        <s v="Rugby"/>
        <s v="Runnymede"/>
        <s v="Rushcliffe"/>
        <s v="Rushmoor"/>
        <s v="Rutland"/>
        <s v="Ryedale"/>
        <s v="Salford"/>
        <s v="Sandwell"/>
        <s v="Scarborough"/>
        <s v="Scottish Borders"/>
        <s v="Sedgemoor"/>
        <s v="Sefton"/>
        <s v="Selby"/>
        <s v="Sevenoaks"/>
        <s v="Sheffield"/>
        <s v="Shetland Islands"/>
        <s v="Shropshire"/>
        <s v="Slough"/>
        <s v="Solihull"/>
        <s v="Somerset West and Taunton"/>
        <s v="South Ayrshire"/>
        <s v="South Bucks"/>
        <s v="South Cambridgeshire"/>
        <s v="South Derbyshire"/>
        <s v="South Gloucestershire"/>
        <s v="South Hams"/>
        <s v="South Holland"/>
        <s v="South Kesteven"/>
        <s v="South Lakeland"/>
        <s v="South Lanarkshire"/>
        <s v="South Norfolk"/>
        <s v="South Northamptonshire"/>
        <s v="South Oxfordshire"/>
        <s v="South Ribble"/>
        <s v="South Somerset"/>
        <s v="South Staffordshire"/>
        <s v="South Tyneside"/>
        <s v="Southampton"/>
        <s v="Southend-on-Sea"/>
        <s v="Southwark"/>
        <s v="Spelthorne"/>
        <s v="St Albans"/>
        <s v="St. Helens"/>
        <s v="Stafford"/>
        <s v="Staffordshire Moorlands"/>
        <s v="Stevenage"/>
        <s v="Stirling"/>
        <s v="Stockport"/>
        <s v="Stockton-on-Tees"/>
        <s v="Stoke-on-Trent"/>
        <s v="Stratford-on-Avon"/>
        <s v="Stroud"/>
        <s v="Sunderland"/>
        <s v="Surrey Heath"/>
        <s v="Sutton"/>
        <s v="Swale"/>
        <s v="Swansea"/>
        <s v="Swindon"/>
        <s v="Tameside"/>
        <s v="Tamworth"/>
        <s v="Tandridge"/>
        <s v="Teignbridge"/>
        <s v="Telford and Wrekin"/>
        <s v="Tendring"/>
        <s v="Test Valley"/>
        <s v="Tewkesbury"/>
        <s v="Thanet"/>
        <s v="Three Rivers"/>
        <s v="Thurrock"/>
        <s v="Tonbridge and Malling"/>
        <s v="Torbay"/>
        <s v="Torfaen"/>
        <s v="Torridge"/>
        <s v="Tower Hamlets"/>
        <s v="Trafford"/>
        <s v="Tunbridge Wells"/>
        <s v="Uttlesford"/>
        <s v="Vale of Glamorgan"/>
        <s v="Vale of White Horse"/>
        <s v="Wakefield"/>
        <s v="Walsall"/>
        <s v="Waltham Forest"/>
        <s v="Wandsworth"/>
        <s v="Warrington"/>
        <s v="Warwick"/>
        <s v="Watford"/>
        <s v="Waverley"/>
        <s v="Wealden"/>
        <s v="Wellingborough"/>
        <s v="Welwyn Hatfield"/>
        <s v="West Berkshire"/>
        <s v="West Devon"/>
        <s v="West Dunbartonshire"/>
        <s v="West Lancashire"/>
        <s v="West Lindsey"/>
        <s v="West Lothian"/>
        <s v="West Oxfordshire"/>
        <s v="West Suffolk"/>
        <s v="Westminster"/>
        <s v="Wigan"/>
        <s v="Wiltshire"/>
        <s v="Winchester"/>
        <s v="Windsor and Maidenhead"/>
        <s v="Wirral"/>
        <s v="Woking"/>
        <s v="Wokingham"/>
        <s v="Wolverhampton"/>
        <s v="Worcester"/>
        <s v="Worthing"/>
        <s v="Wrexham"/>
        <s v="Wychavon"/>
        <s v="Wycombe"/>
        <s v="Wyre"/>
        <s v="Wyre Forest"/>
        <s v="York"/>
      </sharedItems>
    </cacheField>
    <cacheField name="Area Code (prior 2020-21)" numFmtId="0">
      <sharedItems/>
    </cacheField>
    <cacheField name="Area Code (2021)" numFmtId="0">
      <sharedItems/>
    </cacheField>
    <cacheField name="Updated Local Authority" numFmtId="0">
      <sharedItems/>
    </cacheField>
    <cacheField name="Upper Tier Local Authority" numFmtId="0">
      <sharedItems count="217">
        <s v="Aberdeen City"/>
        <s v="Aberdeenshire"/>
        <s v="West Sussex"/>
        <s v="Cumbria"/>
        <s v="Derbyshire"/>
        <s v="Angus"/>
        <s v="Antrim and Newtownabbey"/>
        <s v="Ards and North Down"/>
        <s v="Argyll and Bute"/>
        <s v="Armagh City, Banbridge and Craigavon"/>
        <s v="Nottinghamshire"/>
        <s v="Kent"/>
        <s v="Buckinghamshire"/>
        <s v="Suffolk"/>
        <s v="Barking and Dagenham"/>
        <s v="Barnet"/>
        <s v="Barnsley"/>
        <s v="Essex"/>
        <s v="Hampshire"/>
        <s v="Bath and North East Somerset"/>
        <s v="Bedford"/>
        <s v="Belfast"/>
        <s v="Bexley"/>
        <s v="Birmingham"/>
        <s v="Leicestershire"/>
        <s v="Blackburn with Darwen"/>
        <s v="Blackpool"/>
        <s v="Blaenau Gwent"/>
        <s v="Bolton"/>
        <s v="Lincolnshire"/>
        <s v="Bournemouth, Christchurch and Poole"/>
        <s v="Bracknell Forest"/>
        <s v="Bradford"/>
        <s v="Norfolk"/>
        <s v="Brent"/>
        <s v="Bridgend"/>
        <s v="Brighton and Hove"/>
        <s v="Bristol, City of"/>
        <s v="Bromley"/>
        <s v="Worcestershire"/>
        <s v="Hertfordshire"/>
        <s v="Lancashire"/>
        <s v="Bury"/>
        <s v="Caerphilly"/>
        <s v="Calderdale"/>
        <s v="Cambridgeshire"/>
        <s v="Camden"/>
        <s v="Staffordshire"/>
        <s v="Cardiff"/>
        <s v="Carmarthenshire"/>
        <s v="Causeway Coast and Glens"/>
        <s v="Central Bedfordshire"/>
        <s v="Ceredigion"/>
        <s v="Gloucestershire"/>
        <s v="Oxfordshire"/>
        <s v="Cheshire East"/>
        <s v="Cheshire West and Chester"/>
        <s v="City of London"/>
        <s v="Clackmannanshire"/>
        <s v="Conwy"/>
        <s v="North Northamptonshire"/>
        <s v="Cornwall"/>
        <s v="County Durham"/>
        <s v="Coventry"/>
        <s v="North Yorkshire"/>
        <s v="Croydon"/>
        <s v="Darlington"/>
        <s v="West Northamptonshire"/>
        <s v="Denbighshire"/>
        <s v="Derby"/>
        <s v="Derry City and Strabane"/>
        <s v="Doncaster"/>
        <s v="Dorset"/>
        <s v="Dudley"/>
        <s v="Dumfries and Galloway"/>
        <s v="Dundee City"/>
        <s v="Ealing"/>
        <s v="East Ayrshire"/>
        <s v="Devon"/>
        <s v="East Dunbartonshire"/>
        <s v="East Lothian"/>
        <s v="East Renfrewshire"/>
        <s v="East Riding of Yorkshire"/>
        <s v="East Sussex"/>
        <s v="Edinburgh, City of"/>
        <s v="Surrey"/>
        <s v="Enfield"/>
        <s v="Falkirk"/>
        <s v="Fermanagh and Omagh"/>
        <s v="Fife"/>
        <s v="Flintshire"/>
        <s v="Gateshead"/>
        <s v="Glasgow City"/>
        <s v="Greenwich"/>
        <s v="Gwynedd"/>
        <s v="Hackney"/>
        <s v="Halton"/>
        <s v="Hammersmith and Fulham"/>
        <s v="Haringey"/>
        <s v="Harrow"/>
        <s v="Hartlepool"/>
        <s v="Havering"/>
        <s v="Herefordshire, County of"/>
        <s v="Highland"/>
        <s v="Hillingdon"/>
        <s v="Hounslow"/>
        <s v="Inverclyde"/>
        <s v="Isle of Anglesey"/>
        <s v="Isle of Wight"/>
        <s v="Isles of Scilly"/>
        <s v="Islington"/>
        <s v="Kensington and Chelsea"/>
        <s v="Kingston upon Hull, City of"/>
        <s v="Kingston upon Thames"/>
        <s v="Kirklees"/>
        <s v="Knowsley"/>
        <s v="Lambeth"/>
        <s v="Leeds"/>
        <s v="Leicester"/>
        <s v="Lewisham"/>
        <s v="Lisburn and Castlereagh"/>
        <s v="Liverpool"/>
        <s v="Luton"/>
        <s v="Manchester"/>
        <s v="Medway"/>
        <s v="Somerset"/>
        <s v="Merthyr Tydfil"/>
        <s v="Merton"/>
        <s v="Mid and East Antrim"/>
        <s v="Mid Ulster"/>
        <s v="Middlesbrough"/>
        <s v="Midlothian"/>
        <s v="Milton Keynes"/>
        <s v="Monmouthshire"/>
        <s v="Moray"/>
        <s v="Na h-Eileanan Siar"/>
        <s v="Neath Port Talbot"/>
        <s v="Newcastle upon Tyne"/>
        <s v="Newham"/>
        <s v="Newport"/>
        <s v="Newry, Mourne and Down"/>
        <s v="North Ayrshire"/>
        <s v="North East Lincolnshire"/>
        <s v="North Lanarkshire"/>
        <s v="North Lincolnshire"/>
        <s v="North Somerset"/>
        <s v="North Tyneside"/>
        <s v="Warwickshire"/>
        <s v="Northumberland"/>
        <s v="Nottingham"/>
        <s v="Oldham"/>
        <s v="Orkney Islands"/>
        <s v="Pembrokeshire"/>
        <s v="Perth and Kinross"/>
        <s v="Peterborough"/>
        <s v="Plymouth"/>
        <s v="Portsmouth"/>
        <s v="Powys"/>
        <s v="Reading"/>
        <s v="Redbridge"/>
        <s v="Redcar and Cleveland"/>
        <s v="Renfrewshire"/>
        <s v="Rhondda Cynon Taf"/>
        <s v="Richmond upon Thames"/>
        <s v="Rochdale"/>
        <s v="Rotherham"/>
        <s v="Rutland"/>
        <s v="Salford"/>
        <s v="Sandwell"/>
        <s v="Scottish Borders"/>
        <s v="Sefton"/>
        <s v="Sheffield"/>
        <s v="Shetland Islands"/>
        <s v="Shropshire"/>
        <s v="Slough"/>
        <s v="Solihull"/>
        <s v="South Ayrshire"/>
        <s v="South Gloucestershire"/>
        <s v="South Lanarkshire"/>
        <s v="South Tyneside"/>
        <s v="Southampton"/>
        <s v="Southend-on-Sea"/>
        <s v="Southwark"/>
        <s v="St. Helens"/>
        <s v="Stirling"/>
        <s v="Stockport"/>
        <s v="Stockton-on-Tees"/>
        <s v="Stoke-on-Trent"/>
        <s v="Sunderland"/>
        <s v="Sutton"/>
        <s v="Swansea"/>
        <s v="Swindon"/>
        <s v="Tameside"/>
        <s v="Telford and Wrekin"/>
        <s v="Thurrock"/>
        <s v="Torbay"/>
        <s v="Torfaen"/>
        <s v="Tower Hamlets"/>
        <s v="Trafford"/>
        <s v="Vale of Glamorgan"/>
        <s v="Wakefield"/>
        <s v="Walsall"/>
        <s v="Waltham Forest"/>
        <s v="Wandsworth"/>
        <s v="Warrington"/>
        <s v="West Berkshire"/>
        <s v="West Dunbartonshire"/>
        <s v="West Lothian"/>
        <s v="Westminster"/>
        <s v="Wigan"/>
        <s v="Wiltshire"/>
        <s v="Windsor and Maidenhead"/>
        <s v="Wirral"/>
        <s v="Wokingham"/>
        <s v="Wolverhampton"/>
        <s v="Wrexham"/>
        <s v="York"/>
      </sharedItems>
    </cacheField>
    <cacheField name="Region" numFmtId="0">
      <sharedItems count="12">
        <s v="Scotland"/>
        <s v="South East"/>
        <s v="North West"/>
        <s v="East Midlands"/>
        <s v="Northern Ireland"/>
        <s v="East of England"/>
        <s v="London"/>
        <s v="Yorkshire and The Humber"/>
        <s v="South West"/>
        <s v="West Midlands"/>
        <s v="Wales"/>
        <s v="North East"/>
      </sharedItems>
    </cacheField>
    <cacheField name="Nation" numFmtId="0">
      <sharedItems/>
    </cacheField>
    <cacheField name="Number of LSOAs" numFmtId="0">
      <sharedItems containsSemiMixedTypes="0" containsString="0" containsNumber="1" containsInteger="1" minValue="1" maxValue="746"/>
    </cacheField>
    <cacheField name="Proportion of LSOAs in bottom 10%" numFmtId="2">
      <sharedItems containsSemiMixedTypes="0" containsString="0" containsNumber="1" minValue="0" maxValue="0.48837209302325579"/>
    </cacheField>
    <cacheField name="Deprivation Decile (LA)" numFmtId="1">
      <sharedItems containsSemiMixedTypes="0" containsString="0" containsNumber="1" minValue="2.4148936170212765" maxValue="9.3859649122807021"/>
    </cacheField>
    <cacheField name="Local Charity: Number (2019)" numFmtId="3">
      <sharedItems containsSemiMixedTypes="0" containsString="0" containsNumber="1" containsInteger="1" minValue="12" maxValue="3038"/>
    </cacheField>
    <cacheField name="Local Charity: Density (2019)" numFmtId="164">
      <sharedItems containsSemiMixedTypes="0" containsString="0" containsNumber="1" minValue="0.60250248707421994" maxValue="23.705329583647714"/>
    </cacheField>
    <cacheField name="Local Charity: Number (2020)" numFmtId="3">
      <sharedItems containsSemiMixedTypes="0" containsString="0" containsNumber="1" containsInteger="1" minValue="12" maxValue="2539"/>
    </cacheField>
    <cacheField name="Local Charity: Density (per 1,000)" numFmtId="165">
      <sharedItems containsSemiMixedTypes="0" containsString="0" containsNumber="1" minValue="0.84363434045332497" maxValue="10.528301886792452"/>
    </cacheField>
    <cacheField name="Households: Total" numFmtId="3">
      <sharedItems containsSemiMixedTypes="0" containsString="0" containsNumber="1" containsInteger="1" minValue="989" maxValue="410736"/>
    </cacheField>
    <cacheField name="Households: Urban" numFmtId="3">
      <sharedItems containsSemiMixedTypes="0" containsString="0" containsNumber="1" minValue="0" maxValue="410515"/>
    </cacheField>
    <cacheField name="Households: Rural" numFmtId="3">
      <sharedItems containsSemiMixedTypes="0" containsString="0" containsNumber="1" minValue="-81602.260000000009" maxValue="185677"/>
    </cacheField>
    <cacheField name="Households: One person" numFmtId="3">
      <sharedItems containsSemiMixedTypes="0" containsString="0" containsNumber="1" containsInteger="1" minValue="336" maxValue="140548"/>
    </cacheField>
    <cacheField name="Households: One family" numFmtId="3">
      <sharedItems containsSemiMixedTypes="0" containsString="0" containsNumber="1" containsInteger="1" minValue="581" maxValue="232523"/>
    </cacheField>
    <cacheField name="Households: Other types" numFmtId="3">
      <sharedItems containsSemiMixedTypes="0" containsString="0" containsNumber="1" containsInteger="1" minValue="23" maxValue="47013"/>
    </cacheField>
    <cacheField name="Households: Lone parent" numFmtId="3">
      <sharedItems containsSemiMixedTypes="0" containsString="0" containsNumber="1" containsInteger="1" minValue="34" maxValue="60152"/>
    </cacheField>
    <cacheField name="Households: 65 yo and over" numFmtId="3">
      <sharedItems containsSemiMixedTypes="0" containsString="0" containsNumber="1" containsInteger="1" minValue="267" maxValue="70991"/>
    </cacheField>
    <cacheField name="Households: Overcrowded" numFmtId="3">
      <sharedItems containsSemiMixedTypes="0" containsString="0" containsNumber="1" containsInteger="1" minValue="4" maxValue="49692"/>
    </cacheField>
    <cacheField name="Households: Lone Parents Overcrowded" numFmtId="3">
      <sharedItems containsSemiMixedTypes="0" containsString="0" containsNumber="1" containsInteger="1" minValue="0" maxValue="10242"/>
    </cacheField>
    <cacheField name="Fuel Poverty: Number of households" numFmtId="3">
      <sharedItems containsSemiMixedTypes="0" containsString="0" containsNumber="1" minValue="130" maxValue="92990"/>
    </cacheField>
    <cacheField name="Fuel Poverty: Proportion of households" numFmtId="3">
      <sharedItems containsSemiMixedTypes="0" containsString="0" containsNumber="1" minValue="4.6484387338056967" maxValue="34"/>
    </cacheField>
    <cacheField name="Financial Vulnerability Index: Score" numFmtId="164">
      <sharedItems containsSemiMixedTypes="0" containsString="0" containsNumber="1" minValue="27.9" maxValue="65.2"/>
    </cacheField>
    <cacheField name="Financial Vulnerability Index: Distress level" numFmtId="3">
      <sharedItems/>
    </cacheField>
    <cacheField name="Isolation: Prevalence of Chronic Loneliness" numFmtId="164">
      <sharedItems containsSemiMixedTypes="0" containsString="0" containsNumber="1" minValue="0" maxValue="18.52"/>
    </cacheField>
    <cacheField name="Isolation: Digital Exclusion (number of people) [UTLA]" numFmtId="3">
      <sharedItems containsSemiMixedTypes="0" containsString="0" containsNumber="1" containsInteger="1" minValue="1000" maxValue="86000"/>
    </cacheField>
    <cacheField name="Isolation: Digital Exclusion (rate per 1,000)" numFmtId="165">
      <sharedItems containsSemiMixedTypes="0" containsString="0" containsNumber="1" minValue="4.5356684970608869" maxValue="1264.7179322752454"/>
    </cacheField>
    <cacheField name="Population: all ages" numFmtId="3">
      <sharedItems containsSemiMixedTypes="0" containsString="0" containsNumber="1" containsInteger="1" minValue="2226" maxValue="1140525"/>
    </cacheField>
    <cacheField name="Population: median age" numFmtId="164">
      <sharedItems containsSemiMixedTypes="0" containsString="0" containsNumber="1" minValue="28.61" maxValue="54.71"/>
    </cacheField>
    <cacheField name="Population: Life expectancy at birth (male)" numFmtId="164">
      <sharedItems containsSemiMixedTypes="0" containsString="0" containsNumber="1" minValue="0" maxValue="83.902444848860895"/>
    </cacheField>
    <cacheField name="Population: Life expectancy at birth (female)" numFmtId="164">
      <sharedItems containsSemiMixedTypes="0" containsString="0" containsNumber="1" minValue="0" maxValue="87.041866257229302"/>
    </cacheField>
    <cacheField name="Population: Life expectancy at birth (all people)" numFmtId="164">
      <sharedItems containsSemiMixedTypes="0" containsString="0" containsNumber="1" minValue="0" maxValue="85.223682045239087"/>
    </cacheField>
    <cacheField name="Population: Life expectancy at age 65 (male)" numFmtId="164">
      <sharedItems containsSemiMixedTypes="0" containsString="0" containsNumber="1" minValue="0" maxValue="22.445249651797798"/>
    </cacheField>
    <cacheField name="Population: Life expectancy at age 65 (female)" numFmtId="164">
      <sharedItems containsSemiMixedTypes="0" containsString="0" containsNumber="1" minValue="0" maxValue="24.642342550224001"/>
    </cacheField>
    <cacheField name="Population: Life expectancy at age 65 (all people)" numFmtId="164">
      <sharedItems containsSemiMixedTypes="0" containsString="0" containsNumber="1" minValue="0" maxValue="23.4746380330389"/>
    </cacheField>
    <cacheField name="Population: people per sq. km" numFmtId="3">
      <sharedItems containsSemiMixedTypes="0" containsString="0" containsNumber="1" minValue="8.6720281180530723" maxValue="16790.703555712913"/>
    </cacheField>
    <cacheField name="Population: 0 years old" numFmtId="3">
      <sharedItems containsSemiMixedTypes="0" containsString="0" containsNumber="1" containsInteger="1" minValue="13" maxValue="15125"/>
    </cacheField>
    <cacheField name="Population: 1 years old" numFmtId="3">
      <sharedItems containsSemiMixedTypes="0" containsString="0" containsNumber="1" containsInteger="1" minValue="17" maxValue="15546"/>
    </cacheField>
    <cacheField name="Population: 2 years old" numFmtId="3">
      <sharedItems containsSemiMixedTypes="0" containsString="0" containsNumber="1" containsInteger="1" minValue="16" maxValue="15884"/>
    </cacheField>
    <cacheField name="Population: 3 years old" numFmtId="3">
      <sharedItems containsSemiMixedTypes="0" containsString="0" containsNumber="1" containsInteger="1" minValue="17" maxValue="16575"/>
    </cacheField>
    <cacheField name="Population: 4 years old" numFmtId="3">
      <sharedItems containsSemiMixedTypes="0" containsString="0" containsNumber="1" containsInteger="1" minValue="8" maxValue="16520"/>
    </cacheField>
    <cacheField name="Population: 5 years old" numFmtId="3">
      <sharedItems containsSemiMixedTypes="0" containsString="0" containsNumber="1" containsInteger="1" minValue="33" maxValue="16440"/>
    </cacheField>
    <cacheField name="Population: 6 years old" numFmtId="3">
      <sharedItems containsSemiMixedTypes="0" containsString="0" containsNumber="1" containsInteger="1" minValue="19" maxValue="16627"/>
    </cacheField>
    <cacheField name="Population: 7 years old" numFmtId="3">
      <sharedItems containsSemiMixedTypes="0" containsString="0" containsNumber="1" containsInteger="1" minValue="24" maxValue="16855"/>
    </cacheField>
    <cacheField name="Population: 8 years old" numFmtId="3">
      <sharedItems containsSemiMixedTypes="0" containsString="0" containsNumber="1" containsInteger="1" minValue="17" maxValue="16906"/>
    </cacheField>
    <cacheField name="Population: 9 years old" numFmtId="3">
      <sharedItems containsSemiMixedTypes="0" containsString="0" containsNumber="1" containsInteger="1" minValue="27" maxValue="16122"/>
    </cacheField>
    <cacheField name="Population: 10 years old" numFmtId="3">
      <sharedItems containsSemiMixedTypes="0" containsString="0" containsNumber="1" containsInteger="1" minValue="29" maxValue="15609"/>
    </cacheField>
    <cacheField name="Population: 11 years old" numFmtId="3">
      <sharedItems containsSemiMixedTypes="0" containsString="0" containsNumber="1" containsInteger="1" minValue="24" maxValue="16213"/>
    </cacheField>
    <cacheField name="Population: 12 years old" numFmtId="3">
      <sharedItems containsSemiMixedTypes="0" containsString="0" containsNumber="1" containsInteger="1" minValue="27" maxValue="16148"/>
    </cacheField>
    <cacheField name="Population: 13 years old" numFmtId="3">
      <sharedItems containsSemiMixedTypes="0" containsString="0" containsNumber="1" containsInteger="1" minValue="18" maxValue="15538"/>
    </cacheField>
    <cacheField name="Population: 14 years old" numFmtId="3">
      <sharedItems containsSemiMixedTypes="0" containsString="0" containsNumber="1" containsInteger="1" minValue="12" maxValue="15743"/>
    </cacheField>
    <cacheField name="Population: 15 years old" numFmtId="3">
      <sharedItems containsSemiMixedTypes="0" containsString="0" containsNumber="1" containsInteger="1" minValue="16" maxValue="15267"/>
    </cacheField>
    <cacheField name="Population: 16 years old" numFmtId="3">
      <sharedItems containsSemiMixedTypes="0" containsString="0" containsNumber="1" containsInteger="1" minValue="16" maxValue="14913"/>
    </cacheField>
    <cacheField name="Population: 17 years old" numFmtId="3">
      <sharedItems containsSemiMixedTypes="0" containsString="0" containsNumber="1" containsInteger="1" minValue="6" maxValue="14478"/>
    </cacheField>
    <cacheField name="Population: 18 years old" numFmtId="3">
      <sharedItems containsSemiMixedTypes="0" containsString="0" containsNumber="1" containsInteger="1" minValue="14" maxValue="15027"/>
    </cacheField>
    <cacheField name="Population: 19 years old" numFmtId="3">
      <sharedItems containsSemiMixedTypes="0" containsString="0" containsNumber="1" containsInteger="1" minValue="17" maxValue="19848"/>
    </cacheField>
    <cacheField name="Population: 20 years old" numFmtId="3">
      <sharedItems containsSemiMixedTypes="0" containsString="0" containsNumber="1" containsInteger="1" minValue="21" maxValue="21581"/>
    </cacheField>
    <cacheField name="Population: 21 years old" numFmtId="3">
      <sharedItems containsSemiMixedTypes="0" containsString="0" containsNumber="1" containsInteger="1" minValue="28" maxValue="21936"/>
    </cacheField>
    <cacheField name="Population: 22 years old" numFmtId="3">
      <sharedItems containsSemiMixedTypes="0" containsString="0" containsNumber="1" containsInteger="1" minValue="10" maxValue="21080"/>
    </cacheField>
    <cacheField name="Population: 23 years old" numFmtId="3">
      <sharedItems containsSemiMixedTypes="0" containsString="0" containsNumber="1" containsInteger="1" minValue="36" maxValue="20225"/>
    </cacheField>
    <cacheField name="Population: 24 years old" numFmtId="3">
      <sharedItems containsSemiMixedTypes="0" containsString="0" containsNumber="1" containsInteger="1" minValue="41" maxValue="20169"/>
    </cacheField>
    <cacheField name="Population: 25 years old" numFmtId="3">
      <sharedItems containsSemiMixedTypes="0" containsString="0" containsNumber="1" containsInteger="1" minValue="19" maxValue="19488"/>
    </cacheField>
    <cacheField name="Population: 26 years old" numFmtId="3">
      <sharedItems containsSemiMixedTypes="0" containsString="0" containsNumber="1" containsInteger="1" minValue="24" maxValue="19963"/>
    </cacheField>
    <cacheField name="Population: 27 years old" numFmtId="3">
      <sharedItems containsSemiMixedTypes="0" containsString="0" containsNumber="1" containsInteger="1" minValue="28" maxValue="19509"/>
    </cacheField>
    <cacheField name="Population: 28 years old" numFmtId="3">
      <sharedItems containsSemiMixedTypes="0" containsString="0" containsNumber="1" containsInteger="1" minValue="36" maxValue="19670"/>
    </cacheField>
    <cacheField name="Population: 29 years old" numFmtId="3">
      <sharedItems containsSemiMixedTypes="0" containsString="0" containsNumber="1" containsInteger="1" minValue="15" maxValue="19324"/>
    </cacheField>
    <cacheField name="Population: 30 years old" numFmtId="3">
      <sharedItems containsSemiMixedTypes="0" containsString="0" containsNumber="1" containsInteger="1" minValue="9" maxValue="17832"/>
    </cacheField>
    <cacheField name="Population: 31 years old" numFmtId="3">
      <sharedItems containsSemiMixedTypes="0" containsString="0" containsNumber="1" containsInteger="1" minValue="28" maxValue="16776"/>
    </cacheField>
    <cacheField name="Population: 32 years old" numFmtId="3">
      <sharedItems containsSemiMixedTypes="0" containsString="0" containsNumber="1" containsInteger="1" minValue="36" maxValue="16658"/>
    </cacheField>
    <cacheField name="Population: 33 years old" numFmtId="3">
      <sharedItems containsSemiMixedTypes="0" containsString="0" containsNumber="1" containsInteger="1" minValue="17" maxValue="16338"/>
    </cacheField>
    <cacheField name="Population: 34 years old" numFmtId="3">
      <sharedItems containsSemiMixedTypes="0" containsString="0" containsNumber="1" containsInteger="1" minValue="43" maxValue="15950"/>
    </cacheField>
    <cacheField name="Population: 35 years old" numFmtId="3">
      <sharedItems containsSemiMixedTypes="0" containsString="0" containsNumber="1" containsInteger="1" minValue="3" maxValue="15348"/>
    </cacheField>
    <cacheField name="Population: 36 years old" numFmtId="3">
      <sharedItems containsSemiMixedTypes="0" containsString="0" containsNumber="1" containsInteger="1" minValue="28" maxValue="14895"/>
    </cacheField>
    <cacheField name="Population: 37 years old" numFmtId="3">
      <sharedItems containsSemiMixedTypes="0" containsString="0" containsNumber="1" containsInteger="1" minValue="28" maxValue="15038"/>
    </cacheField>
    <cacheField name="Population: 38 years old" numFmtId="3">
      <sharedItems containsSemiMixedTypes="0" containsString="0" containsNumber="1" containsInteger="1" minValue="32" maxValue="14652"/>
    </cacheField>
    <cacheField name="Population: 39 years old" numFmtId="3">
      <sharedItems containsSemiMixedTypes="0" containsString="0" containsNumber="1" containsInteger="1" minValue="15" maxValue="14978"/>
    </cacheField>
    <cacheField name="Population: 40 years old" numFmtId="3">
      <sharedItems containsSemiMixedTypes="0" containsString="0" containsNumber="1" containsInteger="1" minValue="39" maxValue="15119"/>
    </cacheField>
    <cacheField name="Population: 41 years old" numFmtId="3">
      <sharedItems containsSemiMixedTypes="0" containsString="0" containsNumber="1" containsInteger="1" minValue="34" maxValue="14029"/>
    </cacheField>
    <cacheField name="Population: 42 years old" numFmtId="3">
      <sharedItems containsSemiMixedTypes="0" containsString="0" containsNumber="1" containsInteger="1" minValue="25" maxValue="13190"/>
    </cacheField>
    <cacheField name="Population: 43 years old" numFmtId="3">
      <sharedItems containsSemiMixedTypes="0" containsString="0" containsNumber="1" containsInteger="1" minValue="15" maxValue="12930"/>
    </cacheField>
    <cacheField name="Population: 44 years old" numFmtId="3">
      <sharedItems containsSemiMixedTypes="0" containsString="0" containsNumber="1" containsInteger="1" minValue="30" maxValue="12951"/>
    </cacheField>
    <cacheField name="Population: 45 years old" numFmtId="3">
      <sharedItems containsSemiMixedTypes="0" containsString="0" containsNumber="1" containsInteger="1" minValue="23" maxValue="12744"/>
    </cacheField>
    <cacheField name="Population: 46 years old" numFmtId="3">
      <sharedItems containsSemiMixedTypes="0" containsString="0" containsNumber="1" containsInteger="1" minValue="28" maxValue="12582"/>
    </cacheField>
    <cacheField name="Population: 47 years old" numFmtId="3">
      <sharedItems containsSemiMixedTypes="0" containsString="0" containsNumber="1" containsInteger="1" minValue="21" maxValue="13076"/>
    </cacheField>
    <cacheField name="Population: 48 years old" numFmtId="3">
      <sharedItems containsSemiMixedTypes="0" containsString="0" containsNumber="1" containsInteger="1" minValue="38" maxValue="13358"/>
    </cacheField>
    <cacheField name="Population: 49 years old" numFmtId="3">
      <sharedItems containsSemiMixedTypes="0" containsString="0" containsNumber="1" containsInteger="1" minValue="26" maxValue="13485"/>
    </cacheField>
    <cacheField name="Population: 50 years old" numFmtId="3">
      <sharedItems containsSemiMixedTypes="0" containsString="0" containsNumber="1" containsInteger="1" minValue="29" maxValue="13393"/>
    </cacheField>
    <cacheField name="Population: 51 years old" numFmtId="3">
      <sharedItems containsSemiMixedTypes="0" containsString="0" containsNumber="1" containsInteger="1" minValue="30" maxValue="13172"/>
    </cacheField>
    <cacheField name="Population: 52 years old" numFmtId="3">
      <sharedItems containsSemiMixedTypes="0" containsString="0" containsNumber="1" containsInteger="1" minValue="38" maxValue="13264"/>
    </cacheField>
    <cacheField name="Population: 53 years old" numFmtId="3">
      <sharedItems containsSemiMixedTypes="0" containsString="0" containsNumber="1" containsInteger="1" minValue="27" maxValue="12913"/>
    </cacheField>
    <cacheField name="Population: 54 years old" numFmtId="3">
      <sharedItems containsSemiMixedTypes="0" containsString="0" containsNumber="1" containsInteger="1" minValue="35" maxValue="12684"/>
    </cacheField>
    <cacheField name="Population: 55 years old" numFmtId="3">
      <sharedItems containsSemiMixedTypes="0" containsString="0" containsNumber="1" containsInteger="1" minValue="31" maxValue="12634"/>
    </cacheField>
    <cacheField name="Population: 56 years old" numFmtId="3">
      <sharedItems containsSemiMixedTypes="0" containsString="0" containsNumber="1" containsInteger="1" minValue="43" maxValue="12270"/>
    </cacheField>
    <cacheField name="Population: 57 years old" numFmtId="3">
      <sharedItems containsSemiMixedTypes="0" containsString="0" containsNumber="1" containsInteger="1" minValue="35" maxValue="12299"/>
    </cacheField>
    <cacheField name="Population: 58 years old" numFmtId="3">
      <sharedItems containsSemiMixedTypes="0" containsString="0" containsNumber="1" containsInteger="1" minValue="23" maxValue="11969"/>
    </cacheField>
    <cacheField name="Population: 59 years old" numFmtId="3">
      <sharedItems containsSemiMixedTypes="0" containsString="0" containsNumber="1" containsInteger="1" minValue="31" maxValue="11073"/>
    </cacheField>
    <cacheField name="Population: 60 years old" numFmtId="3">
      <sharedItems containsSemiMixedTypes="0" containsString="0" containsNumber="1" containsInteger="1" minValue="23" maxValue="10646"/>
    </cacheField>
    <cacheField name="Population: 61 years old" numFmtId="3">
      <sharedItems containsSemiMixedTypes="0" containsString="0" containsNumber="1" containsInteger="1" minValue="38" maxValue="10201"/>
    </cacheField>
    <cacheField name="Population: 62 years old" numFmtId="3">
      <sharedItems containsSemiMixedTypes="0" containsString="0" containsNumber="1" containsInteger="1" minValue="27" maxValue="9939"/>
    </cacheField>
    <cacheField name="Population: 63 years old" numFmtId="3">
      <sharedItems containsSemiMixedTypes="0" containsString="0" containsNumber="1" containsInteger="1" minValue="34" maxValue="9495"/>
    </cacheField>
    <cacheField name="Population: 64 years old" numFmtId="3">
      <sharedItems containsSemiMixedTypes="0" containsString="0" containsNumber="1" containsInteger="1" minValue="19" maxValue="8903"/>
    </cacheField>
    <cacheField name="Population: 65 years old" numFmtId="3">
      <sharedItems containsSemiMixedTypes="0" containsString="0" containsNumber="1" containsInteger="1" minValue="36" maxValue="8762"/>
    </cacheField>
    <cacheField name="Population: 66 years old" numFmtId="3">
      <sharedItems containsSemiMixedTypes="0" containsString="0" containsNumber="1" containsInteger="1" minValue="28" maxValue="8613"/>
    </cacheField>
    <cacheField name="Population: 67 years old" numFmtId="3">
      <sharedItems containsSemiMixedTypes="0" containsString="0" containsNumber="1" containsInteger="1" minValue="36" maxValue="8491"/>
    </cacheField>
    <cacheField name="Population: 68 years old" numFmtId="3">
      <sharedItems containsSemiMixedTypes="0" containsString="0" containsNumber="1" containsInteger="1" minValue="21" maxValue="8043"/>
    </cacheField>
    <cacheField name="Population: 69 years old" numFmtId="3">
      <sharedItems containsSemiMixedTypes="0" containsString="0" containsNumber="1" containsInteger="1" minValue="33" maxValue="7651"/>
    </cacheField>
    <cacheField name="Population: 70 years old" numFmtId="3">
      <sharedItems containsSemiMixedTypes="0" containsString="0" containsNumber="1" containsInteger="1" minValue="27" maxValue="7833"/>
    </cacheField>
    <cacheField name="Population: 71 years old" numFmtId="3">
      <sharedItems containsSemiMixedTypes="0" containsString="0" containsNumber="1" containsInteger="1" minValue="29" maxValue="8248"/>
    </cacheField>
    <cacheField name="Population: 72 years old" numFmtId="3">
      <sharedItems containsSemiMixedTypes="0" containsString="0" containsNumber="1" containsInteger="1" minValue="33" maxValue="8489"/>
    </cacheField>
    <cacheField name="Population: 73 years old" numFmtId="3">
      <sharedItems containsSemiMixedTypes="0" containsString="0" containsNumber="1" containsInteger="1" minValue="34" maxValue="9390"/>
    </cacheField>
    <cacheField name="Population: 74 years old" numFmtId="3">
      <sharedItems containsSemiMixedTypes="0" containsString="0" containsNumber="1" containsInteger="1" minValue="36" maxValue="7214"/>
    </cacheField>
    <cacheField name="Population: 75 years old" numFmtId="3">
      <sharedItems containsSemiMixedTypes="0" containsString="0" containsNumber="1" containsInteger="1" minValue="35" maxValue="6820"/>
    </cacheField>
    <cacheField name="Population: 76 years old" numFmtId="3">
      <sharedItems containsSemiMixedTypes="0" containsString="0" containsNumber="1" containsInteger="1" minValue="34" maxValue="6582"/>
    </cacheField>
    <cacheField name="Population: 77 years old" numFmtId="3">
      <sharedItems containsSemiMixedTypes="0" containsString="0" containsNumber="1" containsInteger="1" minValue="20" maxValue="5968"/>
    </cacheField>
    <cacheField name="Population: 78 years old" numFmtId="3">
      <sharedItems containsSemiMixedTypes="0" containsString="0" containsNumber="1" containsInteger="1" minValue="18" maxValue="5149"/>
    </cacheField>
    <cacheField name="Population: 79 years old" numFmtId="3">
      <sharedItems containsSemiMixedTypes="0" containsString="0" containsNumber="1" containsInteger="1" minValue="15" maxValue="4505"/>
    </cacheField>
    <cacheField name="Population: 80 years old" numFmtId="3">
      <sharedItems containsSemiMixedTypes="0" containsString="0" containsNumber="1" containsInteger="1" minValue="24" maxValue="4660"/>
    </cacheField>
    <cacheField name="Population: 81 years old" numFmtId="3">
      <sharedItems containsSemiMixedTypes="0" containsString="0" containsNumber="1" containsInteger="1" minValue="23" maxValue="4657"/>
    </cacheField>
    <cacheField name="Population: 82 years old" numFmtId="3">
      <sharedItems containsSemiMixedTypes="0" containsString="0" containsNumber="1" containsInteger="1" minValue="11" maxValue="4286"/>
    </cacheField>
    <cacheField name="Population: 83 years old" numFmtId="3">
      <sharedItems containsSemiMixedTypes="0" containsString="0" containsNumber="1" containsInteger="1" minValue="21" maxValue="4112"/>
    </cacheField>
    <cacheField name="Population: 84 years old" numFmtId="3">
      <sharedItems containsSemiMixedTypes="0" containsString="0" containsNumber="1" containsInteger="1" minValue="15" maxValue="3918"/>
    </cacheField>
    <cacheField name="Population: 85 years old" numFmtId="3">
      <sharedItems containsSemiMixedTypes="0" containsString="0" containsNumber="1" containsInteger="1" minValue="12" maxValue="3465"/>
    </cacheField>
    <cacheField name="Population: 86 years old" numFmtId="3">
      <sharedItems containsSemiMixedTypes="0" containsString="0" containsNumber="1" containsInteger="1" minValue="9" maxValue="2904"/>
    </cacheField>
    <cacheField name="Population: 87 years old" numFmtId="3">
      <sharedItems containsSemiMixedTypes="0" containsString="0" containsNumber="1" containsInteger="1" minValue="7" maxValue="2803"/>
    </cacheField>
    <cacheField name="Population: 88 years old" numFmtId="3">
      <sharedItems containsSemiMixedTypes="0" containsString="0" containsNumber="1" containsInteger="1" minValue="6" maxValue="2470"/>
    </cacheField>
    <cacheField name="Population: 89 years old" numFmtId="3">
      <sharedItems containsSemiMixedTypes="0" containsString="0" containsNumber="1" containsInteger="1" minValue="11" maxValue="2155"/>
    </cacheField>
    <cacheField name="Population: 90 years old and over" numFmtId="3">
      <sharedItems containsSemiMixedTypes="0" containsString="0" containsNumber="1" containsInteger="1" minValue="40" maxValue="8220"/>
    </cacheField>
    <cacheField name="65 yo and over" numFmtId="3">
      <sharedItems containsSemiMixedTypes="0" containsString="0" containsNumber="1" containsInteger="1" minValue="617" maxValue="149412"/>
    </cacheField>
    <cacheField name="Ethnicity: White" numFmtId="3">
      <sharedItems containsSemiMixedTypes="0" containsString="0" containsNumber="1" containsInteger="1" minValue="2199" maxValue="679738"/>
    </cacheField>
    <cacheField name="Ethnicity: Asian/Asian British" numFmtId="3">
      <sharedItems containsSemiMixedTypes="0" containsString="0" containsNumber="1" containsInteger="1" minValue="2" maxValue="303602"/>
    </cacheField>
    <cacheField name="Ethnicity: Black/African/Caribbean/Black British" numFmtId="3">
      <sharedItems containsSemiMixedTypes="0" containsString="0" containsNumber="1" containsInteger="1" minValue="2" maxValue="102419"/>
    </cacheField>
    <cacheField name="Ethnicity: Mixed/multiple ethnic groups" numFmtId="3">
      <sharedItems containsSemiMixedTypes="0" containsString="0" containsNumber="1" containsInteger="1" minValue="18" maxValue="50598"/>
    </cacheField>
    <cacheField name="Ethnicity: Other ethnic group" numFmtId="3">
      <sharedItems containsSemiMixedTypes="0" containsString="0" containsNumber="1" containsInteger="1" minValue="5" maxValue="29936"/>
    </cacheField>
    <cacheField name="Child Poverty: Number of children" numFmtId="3">
      <sharedItems containsSemiMixedTypes="0" containsString="0" containsNumber="1" containsInteger="1" minValue="47" maxValue="110001"/>
    </cacheField>
    <cacheField name="Child Poverty: Proportion of children" numFmtId="2">
      <sharedItems containsSemiMixedTypes="0" containsString="0" containsNumber="1" minValue="0.12394893914461136" maxValue="0.5578230619430542"/>
    </cacheField>
    <cacheField name="Child Poverty: Percentage Change 2015-20" numFmtId="2">
      <sharedItems containsSemiMixedTypes="0" containsString="0" containsNumber="1" minValue="-0.1199309229850769" maxValue="0.12802627682685852"/>
    </cacheField>
    <cacheField name="CIN: Number (2019) [UTLA]" numFmtId="3">
      <sharedItems containsSemiMixedTypes="0" containsString="0" containsNumber="1" containsInteger="1" minValue="0" maxValue="18947"/>
    </cacheField>
    <cacheField name="CIN: Rate per 10,000 (2019) [UTLA]" numFmtId="164">
      <sharedItems containsSemiMixedTypes="0" containsString="0" containsNumber="1" minValue="0" maxValue="1277.2"/>
    </cacheField>
    <cacheField name="CIN: Number (2020) [UTLA]" numFmtId="3">
      <sharedItems containsSemiMixedTypes="0" containsString="0" containsNumber="1" containsInteger="1" minValue="0" maxValue="20373"/>
    </cacheField>
    <cacheField name="CIN: Rate per 10,000 (2020) [UTLA]" numFmtId="164">
      <sharedItems containsSemiMixedTypes="0" containsString="0" containsNumber="1" minValue="0" maxValue="1410"/>
    </cacheField>
    <cacheField name="CIN: Percentage change (2019-20) [UTLA]" numFmtId="165">
      <sharedItems containsMixedTypes="1" containsNumber="1" minValue="-1" maxValue="1"/>
    </cacheField>
    <cacheField name="SEN: Number of pupils [UTLA]" numFmtId="3">
      <sharedItems containsSemiMixedTypes="0" containsString="0" containsNumber="1" containsInteger="1" minValue="20" maxValue="39187"/>
    </cacheField>
    <cacheField name="SEN: Rate of pupils [UTLA]" numFmtId="165">
      <sharedItems containsSemiMixedTypes="0" containsString="0" containsNumber="1" minValue="2.4345709068776626" maxValue="28.674130819092515"/>
    </cacheField>
    <cacheField name="FSM: Pupil referral unit (N) [UTLA]" numFmtId="3">
      <sharedItems containsSemiMixedTypes="0" containsString="0" containsNumber="1" containsInteger="1" minValue="0" maxValue="260"/>
    </cacheField>
    <cacheField name="FSM: Pupil referral unit (%) [UTLA]" numFmtId="3">
      <sharedItems containsSemiMixedTypes="0" containsString="0" containsNumber="1" minValue="0" maxValue="100"/>
    </cacheField>
    <cacheField name="FSM: Special school (N) [UTLA]" numFmtId="3">
      <sharedItems containsSemiMixedTypes="0" containsString="0" containsNumber="1" containsInteger="1" minValue="0" maxValue="2278"/>
    </cacheField>
    <cacheField name="FSM: Special school (%) [UTLA]" numFmtId="3">
      <sharedItems containsSemiMixedTypes="0" containsString="0" containsNumber="1" minValue="0" maxValue="100"/>
    </cacheField>
    <cacheField name="FSM: State-funded nursery (N) [UTLA]" numFmtId="3">
      <sharedItems containsSemiMixedTypes="0" containsString="0" containsNumber="1" containsInteger="1" minValue="0" maxValue="1388"/>
    </cacheField>
    <cacheField name="FSM: State-funded nursery (%) [UTLA]" numFmtId="3">
      <sharedItems containsSemiMixedTypes="0" containsString="0" containsNumber="1" minValue="0" maxValue="55"/>
    </cacheField>
    <cacheField name="FSM: State-funded primary (N) [UTLA]" numFmtId="3">
      <sharedItems containsSemiMixedTypes="0" containsString="0" containsNumber="1" containsInteger="1" minValue="0" maxValue="38930"/>
    </cacheField>
    <cacheField name="FSM: State-funded primary (%) [UTLA]" numFmtId="3">
      <sharedItems containsSemiMixedTypes="0" containsString="0" containsNumber="1" minValue="0" maxValue="83.174585365853673"/>
    </cacheField>
    <cacheField name="FSM: State-funded secondary (N) [UTLA]" numFmtId="3">
      <sharedItems containsSemiMixedTypes="0" containsString="0" containsNumber="1" containsInteger="1" minValue="0" maxValue="26367"/>
    </cacheField>
    <cacheField name="FSM: State-funded secondary (%) [UTLA]" numFmtId="3">
      <sharedItems containsSemiMixedTypes="0" containsString="0" containsNumber="1" minValue="0" maxValue="43"/>
    </cacheField>
    <cacheField name="FSM Total (N) [UTLA]" numFmtId="3">
      <sharedItems containsSemiMixedTypes="0" containsString="0" containsNumber="1" containsInteger="1" minValue="0" maxValue="68287"/>
    </cacheField>
    <cacheField name="FSM Total (%) [UTLA]" numFmtId="3">
      <sharedItems containsSemiMixedTypes="0" containsString="0" containsNumber="1" minValue="0" maxValue="62.446075"/>
    </cacheField>
    <cacheField name="Homelessness: All households [Updated LA]" numFmtId="3">
      <sharedItems containsSemiMixedTypes="0" containsString="0" containsNumber="1" containsInteger="1" minValue="0" maxValue="5435"/>
    </cacheField>
    <cacheField name="Homelessness: Single Parent Households [Updated LA]" numFmtId="3">
      <sharedItems containsSemiMixedTypes="0" containsString="0" containsNumber="1" containsInteger="1" minValue="0" maxValue="1306"/>
    </cacheField>
    <cacheField name="Homelessness: Single Adult Households [Updated LA]" numFmtId="3">
      <sharedItems containsSemiMixedTypes="0" containsString="0" containsNumber="1" containsInteger="1" minValue="0" maxValue="3825"/>
    </cacheField>
    <cacheField name="Homelessness: Family Households with Children [Updated LA]" numFmtId="3">
      <sharedItems containsSemiMixedTypes="0" containsString="0" containsNumber="1" containsInteger="1" minValue="0" maxValue="394"/>
    </cacheField>
    <cacheField name="Homelessness: Family Households without Children [Updated LA]" numFmtId="3">
      <sharedItems containsSemiMixedTypes="0" containsString="0" containsNumber="1" containsInteger="1" minValue="0" maxValue="170"/>
    </cacheField>
    <cacheField name="Homelessness: Rough Sleepers [Updated LA]" numFmtId="3">
      <sharedItems containsSemiMixedTypes="0" containsString="0" containsNumber="1" containsInteger="1" minValue="0" maxValue="375"/>
    </cacheField>
    <cacheField name="Suicide: Number (2020)" numFmtId="0">
      <sharedItems containsSemiMixedTypes="0" containsString="0" containsNumber="1" containsInteger="1" minValue="0" maxValue="104"/>
    </cacheField>
    <cacheField name="Suicide: Number (2019)" numFmtId="0">
      <sharedItems containsSemiMixedTypes="0" containsString="0" containsNumber="1" containsInteger="1" minValue="0" maxValue="110"/>
    </cacheField>
    <cacheField name="Suicide: Percentage Change (2019-20)" numFmtId="165">
      <sharedItems containsMixedTypes="1" containsNumber="1" minValue="-1" maxValue="4"/>
    </cacheField>
    <cacheField name="Food Insecurity: % of households experiencing &quot;hunger&quot;" numFmtId="165">
      <sharedItems containsSemiMixedTypes="0" containsString="0" containsNumber="1" minValue="0.75446979999999997" maxValue="13.765219999999999"/>
    </cacheField>
    <cacheField name="Food Insecurity: % households experiencing &quot;struggle&quot; with food insecurity " numFmtId="164">
      <sharedItems containsSemiMixedTypes="0" containsString="0" containsNumber="1" minValue="3.5196100000000001" maxValue="28.70262"/>
    </cacheField>
    <cacheField name="Food Insecurity: % households &quot;worried&quot; about their food security" numFmtId="164">
      <sharedItems containsSemiMixedTypes="0" containsString="0" containsNumber="1" minValue="5.5606400000000002" maxValue="22.274509999999999"/>
    </cacheField>
    <cacheField name="Food Bank: Number of parcels given to adults (2019-20) [UTLA]" numFmtId="3">
      <sharedItems containsBlank="1" containsMixedTypes="1" containsNumber="1" minValue="4.0921866216975831" maxValue="26843"/>
    </cacheField>
    <cacheField name="Food Banks: Number of parcels given to children (2019-20)  [UTLA]" numFmtId="3">
      <sharedItems containsBlank="1" containsMixedTypes="1" containsNumber="1" minValue="2.024503311258278" maxValue="14964.975496688741"/>
    </cacheField>
    <cacheField name="Food Banks: Total number of parcels distributed (2019-20)  [UTLA]" numFmtId="3">
      <sharedItems containsBlank="1" containsMixedTypes="1" containsNumber="1" minValue="6.1166899329558611" maxValue="39651.000000000007"/>
    </cacheField>
    <cacheField name="Food Bank: Number of parcels given to adults (2020-21)  [UTLA]" numFmtId="3">
      <sharedItems containsBlank="1" containsMixedTypes="1" containsNumber="1" minValue="7.057283142389525" maxValue="34094"/>
    </cacheField>
    <cacheField name="Food Banks: Number of parcels given to children (2020-21)  [UTLA]" numFmtId="3">
      <sharedItems containsBlank="1" containsMixedTypes="1" containsNumber="1" minValue="0" maxValue="22530"/>
    </cacheField>
    <cacheField name="Food Banks: Total number of parcels distributed (2020-21)  [UTLA]" numFmtId="3">
      <sharedItems containsBlank="1" containsMixedTypes="1" containsNumber="1" minValue="7.057283142389525" maxValue="56624"/>
    </cacheField>
    <cacheField name="Food Banks: Total number of parcels distributed Percentage Change (2019-2021)  [UTLA]" numFmtId="0">
      <sharedItems containsBlank="1" containsMixedTypes="1" containsNumber="1" minValue="-0.81908245783920719" maxValue="6.8503703703703707"/>
    </cacheField>
    <cacheField name="Health: Long-Term Conditions Number of people [UTLA]" numFmtId="3">
      <sharedItems containsSemiMixedTypes="0" containsString="0" containsNumber="1" containsInteger="1" minValue="66" maxValue="183818"/>
    </cacheField>
    <cacheField name="Health: Long-Term Conditions rate per 1,000 [UTLA]" numFmtId="164">
      <sharedItems containsSemiMixedTypes="0" containsString="0" containsNumber="1" minValue="22.490400438837082" maxValue="820.36846346704874"/>
    </cacheField>
    <cacheField name="Health: Child Obesity Prevalence Reception Year (4-5 yo)" numFmtId="164">
      <sharedItems containsSemiMixedTypes="0" containsString="0" containsNumber="1" minValue="0" maxValue="35.4"/>
    </cacheField>
    <cacheField name="Health: Child Obesity Prevalence Year 6 (10-11 yo)" numFmtId="164">
      <sharedItems containsBlank="1" containsMixedTypes="1" containsNumber="1" minValue="0" maxValue="40.172873000000003"/>
    </cacheField>
    <cacheField name="Health: Adult Obesity &amp; Overweight (18 yo and over)" numFmtId="164">
      <sharedItems containsSemiMixedTypes="0" containsString="0" containsNumber="1" minValue="0" maxValue="78.270930134805099"/>
    </cacheField>
    <cacheField name="Employment: Full time in Private sector" numFmtId="3">
      <sharedItems containsSemiMixedTypes="0" containsString="0" containsNumber="1" minValue="500" maxValue="487600"/>
    </cacheField>
    <cacheField name="Employment: Full time in Public sector" numFmtId="3">
      <sharedItems containsSemiMixedTypes="0" containsString="0" containsNumber="1" containsInteger="1" minValue="200" maxValue="92100"/>
    </cacheField>
    <cacheField name="Employment: Part time in Private sector" numFmtId="3">
      <sharedItems containsSemiMixedTypes="0" containsString="0" containsNumber="1" minValue="400" maxValue="145200"/>
    </cacheField>
    <cacheField name="Employment: Part time in Public sector" numFmtId="3">
      <sharedItems containsSemiMixedTypes="0" containsString="0" containsNumber="1" containsInteger="1" minValue="200" maxValue="30600"/>
    </cacheField>
    <cacheField name="Employment: Rate of Unemployment" numFmtId="165">
      <sharedItems containsSemiMixedTypes="0" containsString="0" containsNumber="1" minValue="0" maxValue="9.4463688300000008"/>
    </cacheField>
    <cacheField name="Employment: Unemployment Annual Percentage Change" numFmtId="165">
      <sharedItems containsSemiMixedTypes="0" containsString="0" containsNumber="1" minValue="0" maxValue="2.8865027996000001"/>
    </cacheField>
    <cacheField name="Employment: Median Weekly Earning (full and part-time, all) [Update LA]" numFmtId="165">
      <sharedItems containsMixedTypes="1" containsNumber="1" minValue="373.7" maxValue="771.6"/>
    </cacheField>
    <cacheField name="Employment: Median Weekly Earning (full and part-time, male) [Update LA]" numFmtId="165">
      <sharedItems containsMixedTypes="1" containsNumber="1" minValue="402.5" maxValue="936.6"/>
    </cacheField>
    <cacheField name="Employment: Median Weekly Earning (full and part-time, female) [Update LA]" numFmtId="165">
      <sharedItems containsBlank="1" containsMixedTypes="1" containsNumber="1" minValue="0" maxValue="769.1"/>
    </cacheField>
    <cacheField name="Employment: Median Weekly Earning (full and part-time, gender pay gap) [Update LA]" numFmtId="165">
      <sharedItems containsBlank="1" containsMixedTypes="1" containsNumber="1" minValue="-53.726550616866653" maxValue="40.8032786885246"/>
    </cacheField>
    <cacheField name="Employment: Median Weekly Earning (full-time, all) [Update LA]" numFmtId="164">
      <sharedItems containsMixedTypes="1" containsNumber="1" minValue="451.7" maxValue="976.2"/>
    </cacheField>
    <cacheField name="Employment: Median Weekly Earning (full-time, male) [Update LA]" numFmtId="164">
      <sharedItems containsMixedTypes="1" containsNumber="1" minValue="0" maxValue="1004.2"/>
    </cacheField>
    <cacheField name="Employment: Median Weekly Earning (full-time, female) [Update LA]" numFmtId="164">
      <sharedItems containsBlank="1" containsMixedTypes="1" containsNumber="1" minValue="0" maxValue="826.2"/>
    </cacheField>
    <cacheField name="Employment: Median Weekly Earning (full-time gender pay gap) [Update LA]" numFmtId="164">
      <sharedItems containsBlank="1" containsMixedTypes="1" containsNumber="1" minValue="-37.162434502216847" maxValue="27.943784963842301"/>
    </cacheField>
    <cacheField name="Employment: Median Weekly Earning (part-time, all) [Update LA]" numFmtId="164">
      <sharedItems containsBlank="1" containsMixedTypes="1" containsNumber="1" minValue="0" maxValue="308"/>
    </cacheField>
    <cacheField name="Employment: Median Weekly Earning (part-time, male) [Update LA]" numFmtId="164">
      <sharedItems containsBlank="1" containsMixedTypes="1" containsNumber="1" minValue="0" maxValue="258.7"/>
    </cacheField>
    <cacheField name="Employment: Median Weekly Earning (part-time, female) [Update LA]" numFmtId="164">
      <sharedItems containsBlank="1" containsMixedTypes="1" containsNumber="1" minValue="0" maxValue="352.2"/>
    </cacheField>
    <cacheField name="Employment: Median Weekly Earning (part-time gender pay gap) [Update LA]" numFmtId="164">
      <sharedItems containsBlank="1" containsMixedTypes="1" containsNumber="1" minValue="-25.260091552226388" maxValue="68.736462093862798"/>
    </cacheField>
    <cacheField name="Employment: NEET number [UTLA]" numFmtId="3">
      <sharedItems containsSemiMixedTypes="0" containsString="0" containsNumber="1" containsInteger="1" minValue="2" maxValue="3139"/>
    </cacheField>
    <cacheField name="Employment: NEET proportion [UTLA]" numFmtId="164">
      <sharedItems containsSemiMixedTypes="0" containsString="0" containsNumber="1" minValue="0.18148820326678766" maxValue="13.790920779349225"/>
    </cacheField>
    <cacheField name="Employment: NEET percentage change (2019-20) [UTLA]" numFmtId="164">
      <sharedItems containsSemiMixedTypes="0" containsString="0" containsNumber="1" minValue="-10.01131665994739" maxValue="5.7148193879750657"/>
    </cacheField>
    <cacheField name="COVID Cases" numFmtId="3">
      <sharedItems containsSemiMixedTypes="0" containsString="0" containsNumber="1" containsInteger="1" minValue="604" maxValue="337238"/>
    </cacheField>
    <cacheField name="COVID Cases rate per 1,000" numFmtId="165">
      <sharedItems containsSemiMixedTypes="0" containsString="0" containsNumber="1" minValue="173.42753275258934" maxValue="402.92107022083394"/>
    </cacheField>
    <cacheField name="COVID Deaths" numFmtId="3">
      <sharedItems containsSemiMixedTypes="0" containsString="0" containsNumber="1" containsInteger="1" minValue="13" maxValue="3474"/>
    </cacheField>
    <cacheField name="COVID Death rate per 1,000" numFmtId="2">
      <sharedItems containsSemiMixedTypes="0" containsString="0" containsNumber="1" minValue="0.6696428571428571" maxValue="11.680143755615454"/>
    </cacheField>
    <cacheField name="Proportion of COVID deaths" numFmtId="2">
      <sharedItems containsSemiMixedTypes="0" containsString="0" containsNumber="1" minValue="2.6978417266187049E-2" maxValue="0.59090909090909094"/>
    </cacheField>
    <cacheField name="Total Deaths (all causes)" numFmtId="3">
      <sharedItems containsSemiMixedTypes="0" containsString="0" containsNumber="1" containsInteger="1" minValue="44" maxValue="209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">
  <r>
    <x v="0"/>
    <s v="S12000033"/>
    <s v="S12000033"/>
    <s v="Aberdeen City"/>
    <x v="0"/>
    <x v="0"/>
    <s v="Scotland"/>
    <n v="283"/>
    <n v="4.9469964664310952E-2"/>
    <n v="6.1095406360424027"/>
    <n v="704"/>
    <n v="3.0734305422160131"/>
    <n v="704"/>
    <n v="3.0734305422160131"/>
    <n v="108893"/>
    <n v="104537.28"/>
    <n v="4355.7200000000012"/>
    <n v="47400"/>
    <n v="60259"/>
    <n v="1234"/>
    <n v="4933"/>
    <n v="18281"/>
    <n v="11571"/>
    <n v="1448"/>
    <n v="24927.63"/>
    <n v="23"/>
    <n v="31.066666666666666"/>
    <s v="Low / medium"/>
    <n v="7.6"/>
    <n v="13000"/>
    <n v="56.753688989784337"/>
    <n v="229060"/>
    <n v="37.64"/>
    <n v="76.8989045590899"/>
    <n v="81.136578683304094"/>
    <n v="79.01774162119699"/>
    <n v="17.436837432300301"/>
    <n v="19.897805852944099"/>
    <n v="18.667321642622198"/>
    <n v="1234.0903311452375"/>
    <n v="2114"/>
    <n v="2322"/>
    <n v="2269"/>
    <n v="2289"/>
    <n v="2440"/>
    <n v="2377"/>
    <n v="2286"/>
    <n v="2353"/>
    <n v="2403"/>
    <n v="2333"/>
    <n v="2266"/>
    <n v="2176"/>
    <n v="2189"/>
    <n v="2061"/>
    <n v="1976"/>
    <n v="1935"/>
    <n v="1806"/>
    <n v="1806"/>
    <n v="2116"/>
    <n v="2824"/>
    <n v="3203"/>
    <n v="3412"/>
    <n v="3541"/>
    <n v="3907"/>
    <n v="3728"/>
    <n v="3619"/>
    <n v="3535"/>
    <n v="4016"/>
    <n v="4773"/>
    <n v="4865"/>
    <n v="4600"/>
    <n v="4565"/>
    <n v="4314"/>
    <n v="4135"/>
    <n v="4075"/>
    <n v="3936"/>
    <n v="3572"/>
    <n v="3740"/>
    <n v="3572"/>
    <n v="3455"/>
    <n v="3343"/>
    <n v="3097"/>
    <n v="2848"/>
    <n v="2766"/>
    <n v="2756"/>
    <n v="2713"/>
    <n v="2674"/>
    <n v="2836"/>
    <n v="2808"/>
    <n v="2932"/>
    <n v="2671"/>
    <n v="2802"/>
    <n v="2814"/>
    <n v="2824"/>
    <n v="2770"/>
    <n v="2963"/>
    <n v="2792"/>
    <n v="2942"/>
    <n v="2873"/>
    <n v="2634"/>
    <n v="2653"/>
    <n v="2591"/>
    <n v="2551"/>
    <n v="2470"/>
    <n v="2422"/>
    <n v="2295"/>
    <n v="2199"/>
    <n v="2030"/>
    <n v="2070"/>
    <n v="1958"/>
    <n v="1966"/>
    <n v="2070"/>
    <n v="1968"/>
    <n v="2211"/>
    <n v="1603"/>
    <n v="1290"/>
    <n v="1325"/>
    <n v="1336"/>
    <n v="1295"/>
    <n v="1098"/>
    <n v="1152"/>
    <n v="1043"/>
    <n v="1067"/>
    <n v="929"/>
    <n v="875"/>
    <n v="788"/>
    <n v="697"/>
    <n v="628"/>
    <n v="595"/>
    <n v="438"/>
    <n v="1685"/>
    <n v="36611"/>
    <n v="210473"/>
    <n v="9786"/>
    <n v="5788"/>
    <n v="1529"/>
    <n v="1484"/>
    <n v="7545"/>
    <n v="0.21343936026096344"/>
    <n v="2.6074782013893127E-2"/>
    <n v="549"/>
    <n v="139.33656506180046"/>
    <n v="542"/>
    <n v="137.55996040709627"/>
    <n v="-1.2750455373406194E-2"/>
    <n v="300"/>
    <n v="8.8888888888888893"/>
    <n v="0"/>
    <n v="0"/>
    <n v="10"/>
    <n v="21"/>
    <n v="0"/>
    <n v="0"/>
    <n v="6886"/>
    <n v="63.801166666666667"/>
    <n v="1016"/>
    <n v="11.499818181818181"/>
    <n v="7912"/>
    <n v="32.100328282828279"/>
    <n v="1585"/>
    <n v="300"/>
    <n v="1245"/>
    <n v="20"/>
    <n v="20"/>
    <n v="90"/>
    <n v="30"/>
    <n v="25"/>
    <n v="0.2"/>
    <n v="2.4130340000000001"/>
    <n v="7.5804260000000001"/>
    <n v="6.7101769999999998"/>
    <n v="3667"/>
    <n v="1775"/>
    <n v="5442"/>
    <n v="2565"/>
    <n v="1073"/>
    <n v="3638"/>
    <n v="-0.33149577361264243"/>
    <n v="59096"/>
    <n v="257.99353881079196"/>
    <n v="4.8648648648648605"/>
    <s v="x"/>
    <n v="23"/>
    <n v="101000"/>
    <n v="16600"/>
    <n v="38900"/>
    <n v="15400"/>
    <n v="5.0762846499999998"/>
    <n v="1.1819391723999999"/>
    <n v="484.7"/>
    <n v="570.4"/>
    <n v="413.1"/>
    <n v="-27.577138849929867"/>
    <n v="587.4"/>
    <n v="598.29999999999995"/>
    <n v="574.9"/>
    <n v="-3.9110813972923251"/>
    <n v="186.2"/>
    <s v="x"/>
    <n v="186.2"/>
    <s v="x"/>
    <n v="92"/>
    <n v="2.8360049321824907"/>
    <n v="8.2352941176470587E-2"/>
    <n v="66850"/>
    <n v="291.84493145900638"/>
    <n v="412"/>
    <n v="1.7986553741377806"/>
    <n v="8.979947689625109E-2"/>
    <n v="4588"/>
  </r>
  <r>
    <x v="1"/>
    <s v="S12000034"/>
    <s v="S12000034"/>
    <s v="Aberdeenshire"/>
    <x v="1"/>
    <x v="0"/>
    <s v="Scotland"/>
    <n v="340"/>
    <n v="1.4705882352941176E-2"/>
    <n v="6.7147058823529413"/>
    <n v="1115"/>
    <n v="4.2756346345578651"/>
    <n v="1115"/>
    <n v="4.2756346345578651"/>
    <n v="112713"/>
    <n v="34941.03"/>
    <n v="77771.97"/>
    <n v="38017"/>
    <n v="74355"/>
    <n v="341"/>
    <n v="4722"/>
    <n v="21797"/>
    <n v="4725"/>
    <n v="817"/>
    <n v="28028.5"/>
    <n v="25"/>
    <n v="27.9"/>
    <s v="Low"/>
    <n v="5.73"/>
    <n v="13000"/>
    <n v="49.850448654037884"/>
    <n v="260780"/>
    <n v="44.35"/>
    <n v="79.225534984066897"/>
    <n v="82.896205565019599"/>
    <n v="81.060870274543248"/>
    <n v="18.217469862576401"/>
    <n v="20.6783117333371"/>
    <n v="19.447890797956752"/>
    <n v="41.310931881983365"/>
    <n v="2354"/>
    <n v="2638"/>
    <n v="2866"/>
    <n v="2843"/>
    <n v="3065"/>
    <n v="2980"/>
    <n v="3120"/>
    <n v="3026"/>
    <n v="3126"/>
    <n v="3347"/>
    <n v="3447"/>
    <n v="3411"/>
    <n v="3285"/>
    <n v="3114"/>
    <n v="3131"/>
    <n v="2921"/>
    <n v="2889"/>
    <n v="2824"/>
    <n v="2568"/>
    <n v="2296"/>
    <n v="2346"/>
    <n v="2379"/>
    <n v="2404"/>
    <n v="2348"/>
    <n v="2366"/>
    <n v="2524"/>
    <n v="2620"/>
    <n v="2545"/>
    <n v="2538"/>
    <n v="2744"/>
    <n v="2750"/>
    <n v="2812"/>
    <n v="2993"/>
    <n v="3013"/>
    <n v="3148"/>
    <n v="3248"/>
    <n v="3205"/>
    <n v="3357"/>
    <n v="3508"/>
    <n v="3554"/>
    <n v="3490"/>
    <n v="3390"/>
    <n v="3261"/>
    <n v="3367"/>
    <n v="3469"/>
    <n v="3386"/>
    <n v="3644"/>
    <n v="3798"/>
    <n v="3869"/>
    <n v="4042"/>
    <n v="3903"/>
    <n v="4088"/>
    <n v="3930"/>
    <n v="4094"/>
    <n v="4057"/>
    <n v="4116"/>
    <n v="4104"/>
    <n v="4100"/>
    <n v="3863"/>
    <n v="3724"/>
    <n v="3540"/>
    <n v="3497"/>
    <n v="3530"/>
    <n v="3372"/>
    <n v="3387"/>
    <n v="3241"/>
    <n v="3232"/>
    <n v="2978"/>
    <n v="2949"/>
    <n v="2947"/>
    <n v="2938"/>
    <n v="3055"/>
    <n v="3070"/>
    <n v="3264"/>
    <n v="2403"/>
    <n v="2134"/>
    <n v="2063"/>
    <n v="1959"/>
    <n v="1830"/>
    <n v="1581"/>
    <n v="1596"/>
    <n v="1428"/>
    <n v="1313"/>
    <n v="1194"/>
    <n v="1139"/>
    <n v="966"/>
    <n v="897"/>
    <n v="745"/>
    <n v="659"/>
    <n v="569"/>
    <n v="1956"/>
    <n v="52106"/>
    <n v="256799"/>
    <n v="2099"/>
    <n v="782"/>
    <n v="794"/>
    <n v="306"/>
    <n v="8204"/>
    <n v="0.16671586036682129"/>
    <n v="1.0226383805274963E-2"/>
    <n v="409"/>
    <n v="75.201794546490888"/>
    <n v="403"/>
    <n v="74.098589736517923"/>
    <n v="-1.4669926650366748E-2"/>
    <n v="470"/>
    <n v="10.049176822749626"/>
    <n v="0"/>
    <n v="0"/>
    <n v="63"/>
    <n v="32.481749999999998"/>
    <n v="0"/>
    <n v="0"/>
    <n v="9735"/>
    <n v="73.082620000000006"/>
    <n v="934"/>
    <n v="6.3168235294117654"/>
    <n v="10732"/>
    <n v="37.293731176470594"/>
    <n v="1100"/>
    <n v="230"/>
    <n v="775"/>
    <n v="45"/>
    <n v="50"/>
    <n v="90"/>
    <n v="31"/>
    <n v="37"/>
    <n v="-0.16216216216216217"/>
    <n v="1.983419"/>
    <n v="8.8241320000000005"/>
    <n v="6.7241629999999999"/>
    <n v="4393"/>
    <n v="2193"/>
    <n v="6586.0000000000009"/>
    <n v="6340"/>
    <n v="3350"/>
    <n v="9690"/>
    <n v="0.4713027634375947"/>
    <n v="67929"/>
    <n v="260.48393281693382"/>
    <n v="5.4821928771508599"/>
    <s v="x"/>
    <n v="33"/>
    <n v="58600"/>
    <n v="7700"/>
    <n v="23600"/>
    <n v="9300"/>
    <n v="3.7052730499999997"/>
    <n v="0.86327708040000006"/>
    <n v="506.7"/>
    <n v="621.29999999999995"/>
    <n v="393.4"/>
    <n v="-36.681152422340254"/>
    <n v="639"/>
    <n v="715.1"/>
    <n v="581.1"/>
    <n v="-18.738637952733882"/>
    <n v="215.3"/>
    <n v="188.5"/>
    <n v="238.6"/>
    <n v="26.578249336870023"/>
    <n v="82"/>
    <n v="1.5321375186846038"/>
    <n v="0.24242424242424243"/>
    <n v="73827"/>
    <n v="283.1006979062812"/>
    <n v="374"/>
    <n v="1.4341590612777053"/>
    <n v="6.7205750224618152E-2"/>
    <n v="5565"/>
  </r>
  <r>
    <x v="2"/>
    <s v="E07000223"/>
    <s v="E07000223"/>
    <s v="Adur"/>
    <x v="2"/>
    <x v="1"/>
    <s v="England"/>
    <n v="42"/>
    <n v="0"/>
    <n v="5.9047619047619051"/>
    <n v="81"/>
    <n v="1.2619377755620296"/>
    <n v="102"/>
    <n v="1.589106828485519"/>
    <n v="26957"/>
    <n v="26733"/>
    <n v="224"/>
    <n v="8553"/>
    <n v="16764"/>
    <n v="1640"/>
    <n v="2565"/>
    <n v="7421"/>
    <n v="673"/>
    <n v="194"/>
    <n v="2264"/>
    <n v="7.8720895131576771"/>
    <n v="39.200000000000003"/>
    <s v="Low / medium"/>
    <n v="4.68"/>
    <n v="3000"/>
    <n v="46.738436131927024"/>
    <n v="64187"/>
    <n v="45.84"/>
    <n v="81.2111526421441"/>
    <n v="83.681244624638396"/>
    <n v="82.446198633391248"/>
    <n v="19.325482974509001"/>
    <n v="21.5054149135639"/>
    <n v="20.415448944036449"/>
    <n v="1525.8822550546172"/>
    <n v="575"/>
    <n v="648"/>
    <n v="656"/>
    <n v="731"/>
    <n v="746"/>
    <n v="792"/>
    <n v="800"/>
    <n v="809"/>
    <n v="853"/>
    <n v="820"/>
    <n v="791"/>
    <n v="770"/>
    <n v="801"/>
    <n v="684"/>
    <n v="702"/>
    <n v="708"/>
    <n v="658"/>
    <n v="647"/>
    <n v="651"/>
    <n v="455"/>
    <n v="474"/>
    <n v="512"/>
    <n v="545"/>
    <n v="541"/>
    <n v="592"/>
    <n v="575"/>
    <n v="668"/>
    <n v="578"/>
    <n v="615"/>
    <n v="593"/>
    <n v="603"/>
    <n v="626"/>
    <n v="771"/>
    <n v="676"/>
    <n v="747"/>
    <n v="752"/>
    <n v="687"/>
    <n v="720"/>
    <n v="855"/>
    <n v="847"/>
    <n v="807"/>
    <n v="846"/>
    <n v="808"/>
    <n v="832"/>
    <n v="790"/>
    <n v="872"/>
    <n v="868"/>
    <n v="858"/>
    <n v="1006"/>
    <n v="999"/>
    <n v="909"/>
    <n v="933"/>
    <n v="930"/>
    <n v="999"/>
    <n v="916"/>
    <n v="950"/>
    <n v="953"/>
    <n v="925"/>
    <n v="825"/>
    <n v="853"/>
    <n v="802"/>
    <n v="754"/>
    <n v="792"/>
    <n v="786"/>
    <n v="714"/>
    <n v="745"/>
    <n v="694"/>
    <n v="773"/>
    <n v="711"/>
    <n v="758"/>
    <n v="722"/>
    <n v="842"/>
    <n v="865"/>
    <n v="943"/>
    <n v="687"/>
    <n v="684"/>
    <n v="674"/>
    <n v="674"/>
    <n v="526"/>
    <n v="448"/>
    <n v="523"/>
    <n v="491"/>
    <n v="478"/>
    <n v="413"/>
    <n v="400"/>
    <n v="365"/>
    <n v="288"/>
    <n v="261"/>
    <n v="250"/>
    <n v="209"/>
    <n v="762"/>
    <n v="15186"/>
    <n v="61544"/>
    <n v="1109"/>
    <n v="328"/>
    <n v="929"/>
    <n v="277"/>
    <n v="3232"/>
    <n v="0.27168098092079163"/>
    <n v="2.1756291389465332E-3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97"/>
    <n v="23"/>
    <n v="64"/>
    <n v="7"/>
    <n v="3"/>
    <n v="0"/>
    <n v="7"/>
    <n v="7"/>
    <n v="0"/>
    <n v="5.6556769999999998"/>
    <n v="10.97071"/>
    <n v="9.6613159999999993"/>
    <n v="1457"/>
    <n v="648"/>
    <n v="2105"/>
    <n v="4520"/>
    <n v="2454"/>
    <n v="6974"/>
    <n v="2.3130641330166273"/>
    <n v="36708"/>
    <n v="571.8915045102591"/>
    <n v="7.8"/>
    <n v="16.3"/>
    <n v="61.271685369507097"/>
    <n v="12300"/>
    <n v="1400"/>
    <n v="6200"/>
    <n v="1100"/>
    <n v="4.4217448199999998"/>
    <n v="1.5611606388000001"/>
    <n v="441.2"/>
    <n v="501.8"/>
    <n v="384"/>
    <n v="-23.475488242327621"/>
    <n v="534.9"/>
    <n v="525.79999999999995"/>
    <n v="538.4"/>
    <n v="2.3963484214530286"/>
    <n v="223.9"/>
    <s v="x"/>
    <n v="240.6"/>
    <s v="x"/>
    <n v="1320"/>
    <n v="7.6575878501414136"/>
    <n v="-4.321651874925216"/>
    <n v="18792"/>
    <n v="292.76956393039086"/>
    <n v="106"/>
    <n v="1.6514247433280882"/>
    <n v="6.9371727748691103E-2"/>
    <n v="1528"/>
  </r>
  <r>
    <x v="3"/>
    <s v="E07000026"/>
    <s v="E07000026"/>
    <s v="Allerdale"/>
    <x v="3"/>
    <x v="2"/>
    <s v="England"/>
    <n v="60"/>
    <n v="0.11666666666666667"/>
    <n v="5.083333333333333"/>
    <n v="349"/>
    <n v="3.5673763939855467"/>
    <n v="380"/>
    <n v="3.8842493688094777"/>
    <n v="42345"/>
    <n v="12255"/>
    <n v="30090"/>
    <n v="13169"/>
    <n v="27389"/>
    <n v="1787"/>
    <n v="3947"/>
    <n v="10674"/>
    <n v="717"/>
    <n v="182"/>
    <n v="7209"/>
    <n v="16.042423902398479"/>
    <n v="42.4"/>
    <s v="Medium / high"/>
    <n v="5.3"/>
    <n v="36000"/>
    <n v="367.98151915037158"/>
    <n v="97831"/>
    <n v="48.57"/>
    <n v="79.248437042880795"/>
    <n v="82.425976816014497"/>
    <n v="80.837206929447646"/>
    <n v="18.753692597768801"/>
    <n v="20.692090259652701"/>
    <n v="19.722891428710753"/>
    <n v="78.75968807521437"/>
    <n v="782"/>
    <n v="827"/>
    <n v="908"/>
    <n v="958"/>
    <n v="920"/>
    <n v="983"/>
    <n v="1000"/>
    <n v="1024"/>
    <n v="1043"/>
    <n v="1125"/>
    <n v="1092"/>
    <n v="1150"/>
    <n v="1096"/>
    <n v="1091"/>
    <n v="1030"/>
    <n v="1026"/>
    <n v="976"/>
    <n v="1012"/>
    <n v="965"/>
    <n v="762"/>
    <n v="794"/>
    <n v="913"/>
    <n v="844"/>
    <n v="1038"/>
    <n v="978"/>
    <n v="1047"/>
    <n v="968"/>
    <n v="983"/>
    <n v="1091"/>
    <n v="1126"/>
    <n v="1019"/>
    <n v="971"/>
    <n v="1062"/>
    <n v="920"/>
    <n v="1053"/>
    <n v="1043"/>
    <n v="973"/>
    <n v="1031"/>
    <n v="1000"/>
    <n v="1119"/>
    <n v="1143"/>
    <n v="1010"/>
    <n v="960"/>
    <n v="937"/>
    <n v="982"/>
    <n v="1077"/>
    <n v="1099"/>
    <n v="1215"/>
    <n v="1314"/>
    <n v="1536"/>
    <n v="1468"/>
    <n v="1510"/>
    <n v="1502"/>
    <n v="1685"/>
    <n v="1570"/>
    <n v="1597"/>
    <n v="1552"/>
    <n v="1526"/>
    <n v="1532"/>
    <n v="1472"/>
    <n v="1427"/>
    <n v="1446"/>
    <n v="1456"/>
    <n v="1342"/>
    <n v="1337"/>
    <n v="1219"/>
    <n v="1267"/>
    <n v="1352"/>
    <n v="1246"/>
    <n v="1328"/>
    <n v="1278"/>
    <n v="1437"/>
    <n v="1440"/>
    <n v="1517"/>
    <n v="1035"/>
    <n v="996"/>
    <n v="1061"/>
    <n v="982"/>
    <n v="870"/>
    <n v="777"/>
    <n v="750"/>
    <n v="724"/>
    <n v="704"/>
    <n v="631"/>
    <n v="554"/>
    <n v="486"/>
    <n v="430"/>
    <n v="378"/>
    <n v="368"/>
    <n v="324"/>
    <n v="1239"/>
    <n v="24393"/>
    <n v="96778"/>
    <n v="483"/>
    <n v="74"/>
    <n v="432"/>
    <n v="64"/>
    <n v="4462"/>
    <n v="0.27794915437698364"/>
    <n v="3.9657056331634521E-3"/>
    <n v="4981"/>
    <n v="538.5"/>
    <n v="4812"/>
    <n v="520.1"/>
    <n v="-3.3928929933748242E-2"/>
    <n v="11560"/>
    <n v="15.95913577690343"/>
    <n v="67"/>
    <n v="51.937984499999999"/>
    <n v="206"/>
    <n v="34.105960260000003"/>
    <n v="2"/>
    <n v="0.80971659900000004"/>
    <n v="5769"/>
    <n v="15.17319376"/>
    <n v="4168"/>
    <n v="13.628486410000001"/>
    <n v="10212"/>
    <n v="14.67578754"/>
    <n v="0"/>
    <n v="0"/>
    <n v="0"/>
    <n v="0"/>
    <n v="0"/>
    <n v="1"/>
    <n v="10"/>
    <n v="19"/>
    <n v="-0.47368421052631576"/>
    <n v="4.2000109999999999"/>
    <n v="9.9329070000000002"/>
    <n v="11.246079999999999"/>
    <n v="2910.2638857401948"/>
    <n v="1640.6797385620916"/>
    <n v="4550.9436243022865"/>
    <n v="2636"/>
    <n v="1379"/>
    <n v="4015"/>
    <n v="-0.11776538418105607"/>
    <n v="30085"/>
    <n v="307.52011121219249"/>
    <n v="13.5"/>
    <n v="22.2"/>
    <n v="58.6671134349113"/>
    <n v="20300"/>
    <n v="2800"/>
    <n v="11400"/>
    <n v="2400"/>
    <n v="4.3822093600000001"/>
    <n v="1.4069939968"/>
    <n v="568.6"/>
    <n v="685.8"/>
    <n v="373"/>
    <n v="-45.610965296004665"/>
    <n v="647.9"/>
    <n v="687.9"/>
    <n v="551"/>
    <n v="-19.901148422735858"/>
    <n v="181"/>
    <s v="x"/>
    <n v="182.8"/>
    <s v="x"/>
    <n v="480"/>
    <n v="4.766604164610678"/>
    <n v="0.78794148453457047"/>
    <n v="30249"/>
    <n v="309.19647146609969"/>
    <n v="323"/>
    <n v="3.3016119634880563"/>
    <n v="0.11681735985533453"/>
    <n v="2765"/>
  </r>
  <r>
    <x v="4"/>
    <s v="E07000032"/>
    <s v="E07000032"/>
    <s v="Amber Valley"/>
    <x v="4"/>
    <x v="3"/>
    <s v="England"/>
    <n v="78"/>
    <n v="3.8461538461538464E-2"/>
    <n v="6.0128205128205128"/>
    <n v="253"/>
    <n v="1.963843544543542"/>
    <n v="282"/>
    <n v="2.1889481405584146"/>
    <n v="52596"/>
    <n v="42446"/>
    <n v="10150"/>
    <n v="14658"/>
    <n v="35481"/>
    <n v="2457"/>
    <n v="4815"/>
    <n v="11901"/>
    <n v="1184"/>
    <n v="358"/>
    <n v="7872"/>
    <n v="13.844447310090837"/>
    <n v="44.133333333333333"/>
    <s v="Medium / high"/>
    <n v="2.4900000000000002"/>
    <n v="55000"/>
    <n v="426.92250968337873"/>
    <n v="128829"/>
    <n v="46.22"/>
    <n v="79.983650092722996"/>
    <n v="82.877085665436397"/>
    <n v="81.430367879079697"/>
    <n v="18.773497171489701"/>
    <n v="21.273691708534798"/>
    <n v="20.02359444001225"/>
    <n v="485.34515982834398"/>
    <n v="1094"/>
    <n v="1210"/>
    <n v="1259"/>
    <n v="1354"/>
    <n v="1342"/>
    <n v="1308"/>
    <n v="1327"/>
    <n v="1466"/>
    <n v="1437"/>
    <n v="1457"/>
    <n v="1472"/>
    <n v="1333"/>
    <n v="1393"/>
    <n v="1424"/>
    <n v="1390"/>
    <n v="1318"/>
    <n v="1299"/>
    <n v="1305"/>
    <n v="1266"/>
    <n v="993"/>
    <n v="1069"/>
    <n v="1160"/>
    <n v="1244"/>
    <n v="1350"/>
    <n v="1407"/>
    <n v="1519"/>
    <n v="1507"/>
    <n v="1611"/>
    <n v="1467"/>
    <n v="1644"/>
    <n v="1450"/>
    <n v="1444"/>
    <n v="1432"/>
    <n v="1519"/>
    <n v="1453"/>
    <n v="1528"/>
    <n v="1452"/>
    <n v="1498"/>
    <n v="1423"/>
    <n v="1525"/>
    <n v="1643"/>
    <n v="1515"/>
    <n v="1283"/>
    <n v="1417"/>
    <n v="1479"/>
    <n v="1563"/>
    <n v="1672"/>
    <n v="1752"/>
    <n v="1980"/>
    <n v="1938"/>
    <n v="1973"/>
    <n v="2066"/>
    <n v="2039"/>
    <n v="2112"/>
    <n v="1983"/>
    <n v="2121"/>
    <n v="2048"/>
    <n v="2046"/>
    <n v="1847"/>
    <n v="1839"/>
    <n v="1767"/>
    <n v="1769"/>
    <n v="1687"/>
    <n v="1620"/>
    <n v="1674"/>
    <n v="1527"/>
    <n v="1586"/>
    <n v="1553"/>
    <n v="1483"/>
    <n v="1549"/>
    <n v="1618"/>
    <n v="1670"/>
    <n v="1745"/>
    <n v="1899"/>
    <n v="1344"/>
    <n v="1295"/>
    <n v="1385"/>
    <n v="1208"/>
    <n v="1011"/>
    <n v="879"/>
    <n v="815"/>
    <n v="831"/>
    <n v="727"/>
    <n v="677"/>
    <n v="603"/>
    <n v="513"/>
    <n v="465"/>
    <n v="468"/>
    <n v="357"/>
    <n v="295"/>
    <n v="1344"/>
    <n v="28847"/>
    <n v="126421"/>
    <n v="978"/>
    <n v="266"/>
    <n v="1032"/>
    <n v="132"/>
    <n v="5153"/>
    <n v="0.23988533020019531"/>
    <n v="1.6425266861915588E-2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141"/>
    <n v="20"/>
    <n v="113"/>
    <n v="5"/>
    <n v="3"/>
    <n v="2"/>
    <n v="11"/>
    <n v="8"/>
    <n v="0.375"/>
    <n v="7.5328350000000004"/>
    <n v="13.203709999999999"/>
    <n v="11.815899999999999"/>
    <n v="433.14161490683227"/>
    <n v="154.58407079646017"/>
    <n v="587.72568570329247"/>
    <n v="520.391019172553"/>
    <n v="252.58234830575256"/>
    <n v="772.97336747830559"/>
    <n v="0.3151941224983888"/>
    <n v="47518"/>
    <n v="368.84552391154165"/>
    <n v="0"/>
    <n v="18.399999999999999"/>
    <n v="68.013965135098402"/>
    <n v="30800"/>
    <n v="4400"/>
    <n v="11700"/>
    <n v="3400"/>
    <n v="3.9388813300000001"/>
    <n v="1.2299952952000002"/>
    <n v="485.5"/>
    <n v="547.29999999999995"/>
    <n v="402.4"/>
    <n v="-26.475424812716973"/>
    <n v="599.20000000000005"/>
    <n v="603.4"/>
    <n v="582.29999999999995"/>
    <n v="-3.4968511766655657"/>
    <n v="183.9"/>
    <s v="x"/>
    <n v="207.8"/>
    <s v="x"/>
    <n v="530"/>
    <n v="3.3177715530656711"/>
    <n v="-4.0388772283681647"/>
    <n v="39174"/>
    <n v="304.07749807884869"/>
    <n v="385"/>
    <n v="2.9884575677836511"/>
    <n v="0.12614678899082568"/>
    <n v="3052"/>
  </r>
  <r>
    <x v="5"/>
    <s v="S12000041"/>
    <s v="S12000041"/>
    <s v="Angus"/>
    <x v="5"/>
    <x v="0"/>
    <s v="Scotland"/>
    <n v="155"/>
    <n v="3.870967741935484E-2"/>
    <n v="5.4064516129032256"/>
    <n v="472"/>
    <n v="4.0752892419271287"/>
    <n v="472"/>
    <n v="4.0752892419271287"/>
    <n v="54480"/>
    <n v="31053.599999999999"/>
    <n v="23426.400000000001"/>
    <n v="21343"/>
    <n v="32977"/>
    <n v="160"/>
    <n v="3172"/>
    <n v="12706"/>
    <n v="3206"/>
    <n v="738"/>
    <n v="12470.83"/>
    <n v="23"/>
    <n v="46.7"/>
    <s v="Medium / high"/>
    <n v="0"/>
    <n v="4000"/>
    <n v="34.536349507857018"/>
    <n v="115820"/>
    <n v="47.44"/>
    <n v="78.353859001345796"/>
    <n v="81.755141433105706"/>
    <n v="80.054500217225751"/>
    <n v="18.342605380277501"/>
    <n v="20.512648516800802"/>
    <n v="19.42762694853915"/>
    <n v="53.093075020991755"/>
    <n v="932"/>
    <n v="1016"/>
    <n v="1035"/>
    <n v="1107"/>
    <n v="1133"/>
    <n v="1156"/>
    <n v="1252"/>
    <n v="1244"/>
    <n v="1255"/>
    <n v="1234"/>
    <n v="1264"/>
    <n v="1264"/>
    <n v="1318"/>
    <n v="1218"/>
    <n v="1214"/>
    <n v="1266"/>
    <n v="1278"/>
    <n v="1234"/>
    <n v="1145"/>
    <n v="1193"/>
    <n v="1114"/>
    <n v="1079"/>
    <n v="1149"/>
    <n v="1247"/>
    <n v="1173"/>
    <n v="1142"/>
    <n v="1259"/>
    <n v="1206"/>
    <n v="1172"/>
    <n v="1205"/>
    <n v="1092"/>
    <n v="1192"/>
    <n v="1272"/>
    <n v="1240"/>
    <n v="1281"/>
    <n v="1231"/>
    <n v="1262"/>
    <n v="1328"/>
    <n v="1444"/>
    <n v="1310"/>
    <n v="1348"/>
    <n v="1355"/>
    <n v="1233"/>
    <n v="1172"/>
    <n v="1279"/>
    <n v="1288"/>
    <n v="1382"/>
    <n v="1567"/>
    <n v="1540"/>
    <n v="1587"/>
    <n v="1618"/>
    <n v="1763"/>
    <n v="1630"/>
    <n v="1750"/>
    <n v="1775"/>
    <n v="1830"/>
    <n v="1814"/>
    <n v="1843"/>
    <n v="1905"/>
    <n v="1720"/>
    <n v="1766"/>
    <n v="1704"/>
    <n v="1594"/>
    <n v="1601"/>
    <n v="1559"/>
    <n v="1463"/>
    <n v="1516"/>
    <n v="1571"/>
    <n v="1419"/>
    <n v="1508"/>
    <n v="1541"/>
    <n v="1574"/>
    <n v="1664"/>
    <n v="1779"/>
    <n v="1228"/>
    <n v="1209"/>
    <n v="1211"/>
    <n v="1123"/>
    <n v="967"/>
    <n v="881"/>
    <n v="911"/>
    <n v="794"/>
    <n v="770"/>
    <n v="724"/>
    <n v="610"/>
    <n v="571"/>
    <n v="505"/>
    <n v="410"/>
    <n v="430"/>
    <n v="370"/>
    <n v="1292"/>
    <n v="28041"/>
    <n v="114312"/>
    <n v="919"/>
    <n v="199"/>
    <n v="263"/>
    <n v="127"/>
    <n v="4598"/>
    <n v="0.24046242237091064"/>
    <n v="2.9716044664382935E-2"/>
    <n v="251"/>
    <n v="117.18020541549953"/>
    <n v="244"/>
    <n v="113.91223155929038"/>
    <n v="-2.7888446215139442E-2"/>
    <n v="100"/>
    <n v="5.6179775280898872"/>
    <n v="0"/>
    <n v="0"/>
    <n v="0"/>
    <n v="0"/>
    <n v="0"/>
    <n v="0"/>
    <n v="4298"/>
    <n v="73.394911764705867"/>
    <n v="683"/>
    <n v="11.156875000000001"/>
    <n v="4981"/>
    <n v="28.183928921568622"/>
    <n v="660"/>
    <n v="135"/>
    <n v="470"/>
    <n v="35"/>
    <n v="20"/>
    <n v="20"/>
    <n v="17"/>
    <n v="11"/>
    <n v="0.54545454545454541"/>
    <n v="3.8383470000000002"/>
    <n v="10.0465"/>
    <n v="7.4305909999999997"/>
    <n v="3255.9999999999995"/>
    <n v="1467.0000000000002"/>
    <n v="4723"/>
    <n v="2444"/>
    <n v="1146"/>
    <n v="3590"/>
    <n v="-0.23988990048697861"/>
    <n v="35831"/>
    <n v="309.36798480400626"/>
    <n v="8.3032490974729196"/>
    <s v="x"/>
    <n v="0"/>
    <n v="17200"/>
    <n v="4100"/>
    <n v="8800"/>
    <n v="2400"/>
    <n v="4.6836543900000001"/>
    <n v="1.0473443260000002"/>
    <n v="459"/>
    <n v="560.20000000000005"/>
    <n v="399.4"/>
    <n v="-28.704034273473773"/>
    <n v="614.6"/>
    <n v="658.3"/>
    <n v="575"/>
    <n v="-12.653805255962322"/>
    <n v="231.7"/>
    <s v="x"/>
    <n v="240.6"/>
    <s v="x"/>
    <n v="50"/>
    <n v="2.0576131687242798"/>
    <n v="0.16279069767441862"/>
    <n v="34022"/>
    <n v="293.7489207390779"/>
    <n v="257"/>
    <n v="2.2189604558798135"/>
    <n v="8.2903225806451611E-2"/>
    <n v="3100"/>
  </r>
  <r>
    <x v="6"/>
    <s v="N09000001"/>
    <s v="N09000001"/>
    <s v="Antrim and Newtownabbey"/>
    <x v="6"/>
    <x v="4"/>
    <s v="Northern Ireland"/>
    <n v="72"/>
    <n v="4.1666666666666664E-2"/>
    <n v="6.2777777777777777"/>
    <n v="328"/>
    <n v="2.2816438966025769"/>
    <n v="328"/>
    <n v="2.2816438966025769"/>
    <n v="54035"/>
    <n v="45280"/>
    <n v="8755"/>
    <n v="14358"/>
    <n v="29295"/>
    <n v="4914"/>
    <n v="7419"/>
    <n v="9988"/>
    <n v="2443"/>
    <n v="431"/>
    <n v="7962"/>
    <n v="13.8"/>
    <n v="43.8"/>
    <s v="Medium / high"/>
    <n v="5.14"/>
    <n v="6000"/>
    <n v="41.737388352486157"/>
    <n v="143756"/>
    <n v="39.83"/>
    <n v="79.439019999999999"/>
    <n v="82.031490000000005"/>
    <n v="80.735254999999995"/>
    <n v="18.657699999999998"/>
    <n v="20.38767"/>
    <n v="19.522684999999999"/>
    <n v="251.6899729149122"/>
    <n v="1615"/>
    <n v="1636"/>
    <n v="1679"/>
    <n v="1711"/>
    <n v="1894"/>
    <n v="1807"/>
    <n v="1842"/>
    <n v="1906"/>
    <n v="2016"/>
    <n v="2001"/>
    <n v="2014"/>
    <n v="2088"/>
    <n v="2091"/>
    <n v="1895"/>
    <n v="1827"/>
    <n v="1816"/>
    <n v="1781"/>
    <n v="1676"/>
    <n v="1715"/>
    <n v="1582"/>
    <n v="1633"/>
    <n v="1597"/>
    <n v="1543"/>
    <n v="1657"/>
    <n v="1707"/>
    <n v="1705"/>
    <n v="1716"/>
    <n v="1743"/>
    <n v="1750"/>
    <n v="1905"/>
    <n v="1702"/>
    <n v="1881"/>
    <n v="1838"/>
    <n v="1851"/>
    <n v="1918"/>
    <n v="1874"/>
    <n v="1925"/>
    <n v="1850"/>
    <n v="1860"/>
    <n v="1963"/>
    <n v="1952"/>
    <n v="1873"/>
    <n v="1807"/>
    <n v="1817"/>
    <n v="1848"/>
    <n v="1853"/>
    <n v="1836"/>
    <n v="1947"/>
    <n v="2019"/>
    <n v="1981"/>
    <n v="2010"/>
    <n v="2023"/>
    <n v="2027"/>
    <n v="1995"/>
    <n v="1995"/>
    <n v="2070"/>
    <n v="2088"/>
    <n v="1994"/>
    <n v="1860"/>
    <n v="1838"/>
    <n v="1722"/>
    <n v="1698"/>
    <n v="1685"/>
    <n v="1571"/>
    <n v="1516"/>
    <n v="1433"/>
    <n v="1405"/>
    <n v="1399"/>
    <n v="1317"/>
    <n v="1348"/>
    <n v="1302"/>
    <n v="1318"/>
    <n v="1266"/>
    <n v="1222"/>
    <n v="1180"/>
    <n v="1115"/>
    <n v="1080"/>
    <n v="1084"/>
    <n v="896"/>
    <n v="791"/>
    <n v="759"/>
    <n v="774"/>
    <n v="691"/>
    <n v="620"/>
    <n v="524"/>
    <n v="514"/>
    <n v="444"/>
    <n v="361"/>
    <n v="338"/>
    <n v="281"/>
    <n v="1059"/>
    <n v="24521"/>
    <n v="140742"/>
    <n v="2096"/>
    <n v="264"/>
    <n v="539"/>
    <n v="115"/>
    <n v="6380"/>
    <n v="0.21301762759685516"/>
    <n v="-1.839447021484375E-2"/>
    <n v="1588"/>
    <n v="476.9"/>
    <n v="1776"/>
    <n v="533.4"/>
    <n v="0.11838790931989925"/>
    <n v="4710"/>
    <n v="18.635014836795254"/>
    <n v="0"/>
    <n v="0"/>
    <n v="0"/>
    <n v="0"/>
    <n v="85"/>
    <n v="13"/>
    <n v="2960"/>
    <n v="23"/>
    <n v="2380"/>
    <n v="21"/>
    <n v="5425"/>
    <n v="11.4"/>
    <n v="781"/>
    <n v="0"/>
    <n v="0"/>
    <n v="0"/>
    <n v="0"/>
    <n v="0"/>
    <n v="14"/>
    <n v="23"/>
    <n v="-0.39130434782608697"/>
    <n v="3.579307"/>
    <n v="8.2456130000000005"/>
    <n v="16.135249999999999"/>
    <n v="3018"/>
    <n v="2105"/>
    <n v="5123"/>
    <n v="4907"/>
    <n v="3737"/>
    <n v="8644"/>
    <n v="0.68729260199102093"/>
    <n v="42583"/>
    <n v="296.21720136898631"/>
    <n v="25.02"/>
    <n v="6.36"/>
    <n v="28"/>
    <n v="30900"/>
    <n v="8400"/>
    <n v="16800"/>
    <n v="5400"/>
    <n v="3.7"/>
    <n v="0.83656509695290859"/>
    <n v="435.9"/>
    <n v="483.3"/>
    <n v="399.6"/>
    <n v="-17.318435754189942"/>
    <n v="555"/>
    <n v="547.6"/>
    <n v="581.79999999999995"/>
    <n v="6.2454346238129892"/>
    <n v="182.9"/>
    <s v="x"/>
    <n v="202"/>
    <s v="x"/>
    <n v="1132"/>
    <n v="3.3"/>
    <n v="-5.7142857142857197E-2"/>
    <n v="53275"/>
    <n v="370.59322741311667"/>
    <n v="387"/>
    <n v="2.692061548735357"/>
    <n v="0.13841201716738197"/>
    <n v="2796"/>
  </r>
  <r>
    <x v="7"/>
    <s v="N09000011"/>
    <s v="N09000011"/>
    <s v="Ards and North Down"/>
    <x v="7"/>
    <x v="4"/>
    <s v="Northern Ireland"/>
    <n v="86"/>
    <n v="3.4883720930232558E-2"/>
    <n v="6.3953488372093021"/>
    <n v="470"/>
    <n v="2.9002320185614847"/>
    <n v="470"/>
    <n v="2.9002320185614847"/>
    <n v="64605"/>
    <n v="52080"/>
    <n v="12525"/>
    <n v="18244"/>
    <n v="36111"/>
    <n v="4493"/>
    <n v="7185"/>
    <n v="14078"/>
    <n v="2482"/>
    <n v="391"/>
    <n v="13464"/>
    <n v="19.8"/>
    <n v="42.7"/>
    <s v="Medium / high"/>
    <n v="5.91"/>
    <n v="12000"/>
    <n v="74.048477069654936"/>
    <n v="162056"/>
    <n v="44.39"/>
    <n v="79.670529999999999"/>
    <n v="82.556160000000006"/>
    <n v="81.11334500000001"/>
    <n v="18.76652"/>
    <n v="20.749639999999999"/>
    <n v="19.75808"/>
    <n v="286.0788471546403"/>
    <n v="1500"/>
    <n v="1582"/>
    <n v="1582"/>
    <n v="1729"/>
    <n v="1886"/>
    <n v="1835"/>
    <n v="1903"/>
    <n v="1919"/>
    <n v="2000"/>
    <n v="2049"/>
    <n v="1978"/>
    <n v="2048"/>
    <n v="2087"/>
    <n v="2061"/>
    <n v="1945"/>
    <n v="1895"/>
    <n v="1904"/>
    <n v="1800"/>
    <n v="1717"/>
    <n v="1485"/>
    <n v="1420"/>
    <n v="1492"/>
    <n v="1579"/>
    <n v="1571"/>
    <n v="1571"/>
    <n v="1632"/>
    <n v="1672"/>
    <n v="1742"/>
    <n v="1801"/>
    <n v="1899"/>
    <n v="1884"/>
    <n v="1908"/>
    <n v="1954"/>
    <n v="1877"/>
    <n v="1898"/>
    <n v="1841"/>
    <n v="1933"/>
    <n v="1965"/>
    <n v="1913"/>
    <n v="1984"/>
    <n v="2069"/>
    <n v="2002"/>
    <n v="1916"/>
    <n v="1851"/>
    <n v="1943"/>
    <n v="2007"/>
    <n v="2029"/>
    <n v="2171"/>
    <n v="2204"/>
    <n v="2312"/>
    <n v="2289"/>
    <n v="2378"/>
    <n v="2392"/>
    <n v="2350"/>
    <n v="2305"/>
    <n v="2346"/>
    <n v="2361"/>
    <n v="2375"/>
    <n v="2309"/>
    <n v="2291"/>
    <n v="2225"/>
    <n v="2131"/>
    <n v="2170"/>
    <n v="2097"/>
    <n v="1995"/>
    <n v="1912"/>
    <n v="1947"/>
    <n v="1947"/>
    <n v="1901"/>
    <n v="1936"/>
    <n v="1927"/>
    <n v="1944"/>
    <n v="2037"/>
    <n v="1971"/>
    <n v="1811"/>
    <n v="1750"/>
    <n v="1600"/>
    <n v="1520"/>
    <n v="1286"/>
    <n v="1066"/>
    <n v="975"/>
    <n v="981"/>
    <n v="915"/>
    <n v="821"/>
    <n v="712"/>
    <n v="642"/>
    <n v="565"/>
    <n v="532"/>
    <n v="480"/>
    <n v="398"/>
    <n v="1521"/>
    <n v="35097"/>
    <n v="159684"/>
    <n v="1332"/>
    <n v="280"/>
    <n v="574"/>
    <n v="186"/>
    <n v="6451"/>
    <n v="0.21426227688789368"/>
    <n v="-2.5841593742370605E-2"/>
    <n v="1489"/>
    <n v="441.8"/>
    <n v="1558"/>
    <n v="462.3"/>
    <n v="4.6339825386165212E-2"/>
    <n v="4845"/>
    <n v="18.724637681159422"/>
    <n v="0"/>
    <n v="0"/>
    <n v="0"/>
    <n v="0"/>
    <n v="75"/>
    <n v="21"/>
    <n v="2850"/>
    <n v="22"/>
    <n v="2270"/>
    <n v="20"/>
    <n v="5195"/>
    <n v="12.6"/>
    <n v="854"/>
    <n v="0"/>
    <n v="0"/>
    <n v="0"/>
    <n v="0"/>
    <n v="0"/>
    <n v="21"/>
    <n v="19"/>
    <n v="0.10526315789473684"/>
    <n v="1.635788"/>
    <n v="7.1308889999999998"/>
    <n v="11.59652"/>
    <n v="1957"/>
    <n v="1426"/>
    <n v="3383"/>
    <n v="3305"/>
    <n v="2000"/>
    <n v="5304.9999999999991"/>
    <n v="0.56813479160508396"/>
    <n v="51002"/>
    <n v="314.71836895887839"/>
    <n v="18.399999999999999"/>
    <n v="4.53"/>
    <n v="28"/>
    <n v="16400"/>
    <n v="5900"/>
    <n v="13100"/>
    <n v="3800"/>
    <n v="4.0999999999999996"/>
    <n v="0.83333333333333337"/>
    <n v="375.3"/>
    <n v="440"/>
    <n v="325.8"/>
    <n v="-25.954545454545453"/>
    <n v="564.70000000000005"/>
    <n v="567"/>
    <n v="551.5"/>
    <n v="-2.7336860670194003"/>
    <n v="208.2"/>
    <n v="197"/>
    <n v="212"/>
    <n v="7.6142131979695442"/>
    <n v="1774"/>
    <n v="3.8"/>
    <n v="2.7027027027026931E-2"/>
    <n v="52663"/>
    <n v="324.96791232660314"/>
    <n v="336"/>
    <n v="2.0733573579503384"/>
    <n v="9.8389458272327965E-2"/>
    <n v="3415"/>
  </r>
  <r>
    <x v="8"/>
    <s v="S12000035"/>
    <s v="S12000035"/>
    <s v="Argyll and Bute"/>
    <x v="8"/>
    <x v="0"/>
    <s v="Scotland"/>
    <n v="125"/>
    <n v="8.7999999999999995E-2"/>
    <n v="5.1280000000000001"/>
    <n v="695"/>
    <n v="8.1353154629521249"/>
    <n v="695"/>
    <n v="8.1353154629521249"/>
    <n v="41839"/>
    <n v="5857.4600000000009"/>
    <n v="35981.54"/>
    <n v="15760"/>
    <n v="25960"/>
    <n v="119"/>
    <n v="2323"/>
    <n v="10783"/>
    <n v="2597"/>
    <n v="495"/>
    <n v="14208.26"/>
    <n v="34"/>
    <n v="42.4"/>
    <s v="Medium / high"/>
    <n v="0"/>
    <n v="10000"/>
    <n v="117.05489874751258"/>
    <n v="85430"/>
    <n v="50.01"/>
    <n v="77.884950685663398"/>
    <n v="81.844882639425293"/>
    <n v="79.864916662544346"/>
    <n v="18.184220835933701"/>
    <n v="20.454900723643998"/>
    <n v="19.319560779788851"/>
    <n v="12.368719356725824"/>
    <n v="612"/>
    <n v="650"/>
    <n v="643"/>
    <n v="713"/>
    <n v="718"/>
    <n v="756"/>
    <n v="760"/>
    <n v="768"/>
    <n v="857"/>
    <n v="858"/>
    <n v="875"/>
    <n v="916"/>
    <n v="890"/>
    <n v="815"/>
    <n v="865"/>
    <n v="881"/>
    <n v="894"/>
    <n v="833"/>
    <n v="834"/>
    <n v="859"/>
    <n v="933"/>
    <n v="908"/>
    <n v="985"/>
    <n v="945"/>
    <n v="930"/>
    <n v="891"/>
    <n v="874"/>
    <n v="866"/>
    <n v="828"/>
    <n v="784"/>
    <n v="730"/>
    <n v="811"/>
    <n v="699"/>
    <n v="757"/>
    <n v="767"/>
    <n v="800"/>
    <n v="867"/>
    <n v="840"/>
    <n v="836"/>
    <n v="988"/>
    <n v="925"/>
    <n v="843"/>
    <n v="876"/>
    <n v="879"/>
    <n v="881"/>
    <n v="968"/>
    <n v="935"/>
    <n v="1083"/>
    <n v="1142"/>
    <n v="1132"/>
    <n v="1237"/>
    <n v="1228"/>
    <n v="1310"/>
    <n v="1372"/>
    <n v="1371"/>
    <n v="1453"/>
    <n v="1412"/>
    <n v="1487"/>
    <n v="1413"/>
    <n v="1427"/>
    <n v="1384"/>
    <n v="1340"/>
    <n v="1318"/>
    <n v="1298"/>
    <n v="1338"/>
    <n v="1243"/>
    <n v="1207"/>
    <n v="1207"/>
    <n v="1210"/>
    <n v="1280"/>
    <n v="1201"/>
    <n v="1288"/>
    <n v="1278"/>
    <n v="1376"/>
    <n v="1042"/>
    <n v="975"/>
    <n v="984"/>
    <n v="886"/>
    <n v="796"/>
    <n v="723"/>
    <n v="725"/>
    <n v="645"/>
    <n v="617"/>
    <n v="562"/>
    <n v="505"/>
    <n v="488"/>
    <n v="369"/>
    <n v="321"/>
    <n v="314"/>
    <n v="280"/>
    <n v="820"/>
    <n v="22342"/>
    <n v="84365"/>
    <n v="547"/>
    <n v="185"/>
    <n v="268"/>
    <n v="65"/>
    <n v="3000"/>
    <n v="0.23292747139930725"/>
    <n v="2.6332482695579529E-2"/>
    <n v="149"/>
    <n v="104.16666666666666"/>
    <n v="150"/>
    <n v="104.86577181208054"/>
    <n v="6.7114093959731542E-3"/>
    <n v="80"/>
    <n v="6.4205457463884423"/>
    <n v="0"/>
    <n v="0"/>
    <n v="11"/>
    <n v="44"/>
    <n v="0"/>
    <n v="0"/>
    <n v="2701"/>
    <n v="83.174585365853673"/>
    <n v="444"/>
    <n v="7.805875247524753"/>
    <n v="3156"/>
    <n v="44.993486871126144"/>
    <n v="425"/>
    <n v="90"/>
    <n v="295"/>
    <n v="15"/>
    <n v="25"/>
    <n v="40"/>
    <n v="10"/>
    <n v="20"/>
    <n v="-0.5"/>
    <n v="6.51891"/>
    <n v="18.471920000000001"/>
    <n v="9.5423729999999995"/>
    <s v="-"/>
    <s v="-"/>
    <s v="-"/>
    <s v="-"/>
    <s v="-"/>
    <s v="-"/>
    <s v="-"/>
    <n v="27876"/>
    <n v="326.30223574856609"/>
    <n v="8.144192256341789"/>
    <s v="x"/>
    <n v="0"/>
    <n v="16900"/>
    <n v="5800"/>
    <n v="9500"/>
    <n v="4300"/>
    <n v="3.7419574099999999"/>
    <n v="0.86407001799999994"/>
    <n v="458.2"/>
    <n v="505.5"/>
    <n v="374.4"/>
    <n v="-25.934718100890215"/>
    <n v="562.70000000000005"/>
    <n v="607.20000000000005"/>
    <n v="527.70000000000005"/>
    <n v="-13.09288537549407"/>
    <n v="202.9"/>
    <s v="x"/>
    <n v="201.6"/>
    <s v="x"/>
    <n v="31"/>
    <n v="1.938711694809256"/>
    <n v="6.8965517241379309E-2"/>
    <n v="22666"/>
    <n v="265.31663350111199"/>
    <n v="149"/>
    <n v="1.7441179913379374"/>
    <n v="6.1090610906109059E-2"/>
    <n v="2439"/>
  </r>
  <r>
    <x v="9"/>
    <s v="N09000002"/>
    <s v="N09000002"/>
    <s v="Armagh City, Banbridge and Craigavon"/>
    <x v="9"/>
    <x v="4"/>
    <s v="Northern Ireland"/>
    <n v="87"/>
    <n v="0.13793103448275862"/>
    <n v="5"/>
    <n v="592"/>
    <n v="2.7251970243794652"/>
    <n v="592"/>
    <n v="2.7251970243794652"/>
    <n v="75506"/>
    <n v="41360"/>
    <n v="34146"/>
    <n v="19534"/>
    <n v="41356"/>
    <n v="6375"/>
    <n v="10074"/>
    <n v="13244"/>
    <n v="4021"/>
    <n v="733"/>
    <n v="18972"/>
    <n v="24.2"/>
    <n v="42.660000000000004"/>
    <s v="Medium / high"/>
    <n v="5.32"/>
    <n v="23000"/>
    <n v="105.87758709582381"/>
    <n v="217232"/>
    <n v="38.25"/>
    <n v="79.057109999999994"/>
    <n v="82.876379999999997"/>
    <n v="80.966745000000003"/>
    <n v="18.579249999999998"/>
    <n v="20.956849999999999"/>
    <n v="19.768049999999999"/>
    <n v="162.34257817340091"/>
    <n v="2675"/>
    <n v="2828"/>
    <n v="2957"/>
    <n v="3022"/>
    <n v="3172"/>
    <n v="3062"/>
    <n v="3093"/>
    <n v="3197"/>
    <n v="3283"/>
    <n v="3240"/>
    <n v="3142"/>
    <n v="3201"/>
    <n v="3193"/>
    <n v="3088"/>
    <n v="2937"/>
    <n v="2782"/>
    <n v="2702"/>
    <n v="2549"/>
    <n v="2529"/>
    <n v="2125"/>
    <n v="2090"/>
    <n v="2115"/>
    <n v="2227"/>
    <n v="2294"/>
    <n v="2501"/>
    <n v="2650"/>
    <n v="2743"/>
    <n v="2739"/>
    <n v="2925"/>
    <n v="2990"/>
    <n v="2962"/>
    <n v="3005"/>
    <n v="2986"/>
    <n v="3002"/>
    <n v="2980"/>
    <n v="2952"/>
    <n v="2978"/>
    <n v="2960"/>
    <n v="2917"/>
    <n v="3015"/>
    <n v="2986"/>
    <n v="2927"/>
    <n v="2713"/>
    <n v="2699"/>
    <n v="2766"/>
    <n v="2714"/>
    <n v="2797"/>
    <n v="2867"/>
    <n v="2960"/>
    <n v="2922"/>
    <n v="2985"/>
    <n v="2947"/>
    <n v="2985"/>
    <n v="2944"/>
    <n v="2915"/>
    <n v="3024"/>
    <n v="2967"/>
    <n v="2798"/>
    <n v="2771"/>
    <n v="2639"/>
    <n v="2611"/>
    <n v="2497"/>
    <n v="2419"/>
    <n v="2239"/>
    <n v="2165"/>
    <n v="2058"/>
    <n v="1990"/>
    <n v="1891"/>
    <n v="1846"/>
    <n v="1839"/>
    <n v="1910"/>
    <n v="1830"/>
    <n v="1809"/>
    <n v="1759"/>
    <n v="1610"/>
    <n v="1618"/>
    <n v="1523"/>
    <n v="1453"/>
    <n v="1272"/>
    <n v="1135"/>
    <n v="1053"/>
    <n v="1031"/>
    <n v="921"/>
    <n v="874"/>
    <n v="751"/>
    <n v="685"/>
    <n v="593"/>
    <n v="536"/>
    <n v="430"/>
    <n v="365"/>
    <n v="1385"/>
    <n v="34167"/>
    <n v="214239"/>
    <n v="1718"/>
    <n v="361"/>
    <n v="655"/>
    <n v="259"/>
    <n v="11725"/>
    <n v="0.24063040316104889"/>
    <n v="-1.1837437748908997E-2"/>
    <n v="2915"/>
    <n v="538.6"/>
    <n v="2502"/>
    <n v="462.3"/>
    <n v="-0.14168096054888507"/>
    <n v="6935"/>
    <n v="17.14462299134734"/>
    <n v="0"/>
    <n v="0"/>
    <n v="0"/>
    <n v="0"/>
    <n v="170"/>
    <n v="23"/>
    <n v="4800"/>
    <n v="22"/>
    <n v="3815"/>
    <n v="22"/>
    <n v="8785"/>
    <n v="13.4"/>
    <n v="514"/>
    <n v="0"/>
    <n v="0"/>
    <n v="0"/>
    <n v="0"/>
    <n v="0"/>
    <n v="19"/>
    <n v="23"/>
    <n v="-0.17391304347826086"/>
    <n v="4.5155050000000001"/>
    <n v="10.107989999999999"/>
    <n v="18.702570000000001"/>
    <n v="3031"/>
    <n v="2180"/>
    <n v="5211"/>
    <n v="2555"/>
    <n v="1728"/>
    <n v="4283"/>
    <n v="-0.1780848205718672"/>
    <n v="59948"/>
    <n v="275.96302570523676"/>
    <n v="19.43"/>
    <n v="5.61"/>
    <n v="29"/>
    <n v="39300"/>
    <n v="11900"/>
    <n v="19100"/>
    <n v="7500"/>
    <n v="3.8"/>
    <n v="0.88235294117647056"/>
    <n v="431.3"/>
    <n v="474.3"/>
    <n v="396.1"/>
    <n v="-16.487455197132615"/>
    <n v="562.70000000000005"/>
    <n v="563.29999999999995"/>
    <n v="562.70000000000005"/>
    <n v="-0.10651517841290771"/>
    <n v="214.6"/>
    <s v="x"/>
    <n v="233.2"/>
    <s v="x"/>
    <n v="1452"/>
    <n v="3.9"/>
    <n v="-0.1875"/>
    <n v="79744"/>
    <n v="367.09140458127717"/>
    <n v="551"/>
    <n v="2.5364587169477795"/>
    <n v="0.14875809935205184"/>
    <n v="3704"/>
  </r>
  <r>
    <x v="10"/>
    <s v="E07000224"/>
    <s v="E07000224"/>
    <s v="Arun"/>
    <x v="2"/>
    <x v="1"/>
    <s v="England"/>
    <n v="94"/>
    <n v="4.2553191489361701E-2"/>
    <n v="5.7553191489361701"/>
    <n v="268"/>
    <n v="1.6633255339088771"/>
    <n v="323"/>
    <n v="2.0046796546737586"/>
    <n v="66706"/>
    <n v="56004"/>
    <n v="10702"/>
    <n v="22020"/>
    <n v="40683"/>
    <n v="4003"/>
    <n v="5460"/>
    <n v="21426"/>
    <n v="1955"/>
    <n v="454"/>
    <n v="5165"/>
    <n v="7.2180681225277903"/>
    <n v="41.1"/>
    <s v="Medium / high"/>
    <n v="6.03"/>
    <n v="3000"/>
    <n v="18.619315678084444"/>
    <n v="161123"/>
    <n v="49.97"/>
    <n v="79.747839328476203"/>
    <n v="83.4676484351657"/>
    <n v="81.607743881820952"/>
    <n v="19.214561137099299"/>
    <n v="21.547830443206301"/>
    <n v="20.381195790152802"/>
    <n v="729.09238014907385"/>
    <n v="1360"/>
    <n v="1416"/>
    <n v="1450"/>
    <n v="1581"/>
    <n v="1726"/>
    <n v="1691"/>
    <n v="1564"/>
    <n v="1762"/>
    <n v="1858"/>
    <n v="1707"/>
    <n v="1744"/>
    <n v="1774"/>
    <n v="1715"/>
    <n v="1638"/>
    <n v="1589"/>
    <n v="1492"/>
    <n v="1503"/>
    <n v="1505"/>
    <n v="1440"/>
    <n v="1275"/>
    <n v="1125"/>
    <n v="1281"/>
    <n v="1368"/>
    <n v="1513"/>
    <n v="1474"/>
    <n v="1553"/>
    <n v="1505"/>
    <n v="1462"/>
    <n v="1522"/>
    <n v="1656"/>
    <n v="1693"/>
    <n v="1693"/>
    <n v="1652"/>
    <n v="1584"/>
    <n v="1655"/>
    <n v="1553"/>
    <n v="1674"/>
    <n v="1592"/>
    <n v="1678"/>
    <n v="1717"/>
    <n v="1805"/>
    <n v="1748"/>
    <n v="1627"/>
    <n v="1601"/>
    <n v="1561"/>
    <n v="1701"/>
    <n v="1773"/>
    <n v="1866"/>
    <n v="2014"/>
    <n v="2186"/>
    <n v="2104"/>
    <n v="2304"/>
    <n v="2218"/>
    <n v="2308"/>
    <n v="2232"/>
    <n v="2462"/>
    <n v="2371"/>
    <n v="2199"/>
    <n v="2335"/>
    <n v="2240"/>
    <n v="2192"/>
    <n v="2214"/>
    <n v="2137"/>
    <n v="2218"/>
    <n v="2069"/>
    <n v="2151"/>
    <n v="2147"/>
    <n v="2071"/>
    <n v="2276"/>
    <n v="2162"/>
    <n v="2369"/>
    <n v="2529"/>
    <n v="2674"/>
    <n v="2949"/>
    <n v="2271"/>
    <n v="2199"/>
    <n v="2060"/>
    <n v="2055"/>
    <n v="1631"/>
    <n v="1435"/>
    <n v="1562"/>
    <n v="1489"/>
    <n v="1424"/>
    <n v="1304"/>
    <n v="1179"/>
    <n v="1071"/>
    <n v="950"/>
    <n v="781"/>
    <n v="780"/>
    <n v="684"/>
    <n v="2695"/>
    <n v="46898"/>
    <n v="156381"/>
    <n v="2280"/>
    <n v="579"/>
    <n v="1618"/>
    <n v="265"/>
    <n v="7257"/>
    <n v="0.27995961904525757"/>
    <n v="-3.4201145172119141E-3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287"/>
    <n v="41"/>
    <n v="217"/>
    <n v="8"/>
    <n v="21"/>
    <n v="15"/>
    <n v="17"/>
    <n v="22"/>
    <n v="-0.22727272727272727"/>
    <n v="2.1082679999999998"/>
    <n v="8.6868259999999999"/>
    <n v="8.2253480000000003"/>
    <n v="1457"/>
    <n v="648"/>
    <n v="2105"/>
    <n v="4520"/>
    <n v="2454"/>
    <n v="6974"/>
    <n v="2.3130641330166273"/>
    <n v="36708"/>
    <n v="227.82594663704126"/>
    <n v="7.9"/>
    <n v="19.3"/>
    <n v="69.014302380134694"/>
    <n v="25500"/>
    <n v="3000"/>
    <n v="15300"/>
    <n v="2600"/>
    <n v="3.9210472599999999"/>
    <n v="1.108400678"/>
    <n v="444"/>
    <n v="543.29999999999995"/>
    <n v="391"/>
    <n v="-28.032394625437135"/>
    <n v="575.9"/>
    <n v="615.5"/>
    <n v="489.9"/>
    <n v="-20.406173842404556"/>
    <n v="213.4"/>
    <s v="x"/>
    <n v="207.1"/>
    <s v="x"/>
    <n v="1320"/>
    <n v="7.6575878501414136"/>
    <n v="-4.321651874925216"/>
    <n v="46930"/>
    <n v="291.26816159083432"/>
    <n v="404"/>
    <n v="2.5074011779820387"/>
    <n v="8.2432156702713727E-2"/>
    <n v="4901"/>
  </r>
  <r>
    <x v="11"/>
    <s v="E07000170"/>
    <s v="E07000170"/>
    <s v="Ashfield"/>
    <x v="10"/>
    <x v="3"/>
    <s v="England"/>
    <n v="74"/>
    <n v="0.16216216216216217"/>
    <n v="4.2837837837837842"/>
    <n v="104"/>
    <n v="0.81036645706226573"/>
    <n v="111"/>
    <n v="0.86491035321068743"/>
    <n v="50931"/>
    <n v="50629"/>
    <n v="302"/>
    <n v="14278"/>
    <n v="34266"/>
    <n v="2387"/>
    <n v="5818"/>
    <n v="10670"/>
    <n v="1287"/>
    <n v="404"/>
    <n v="8302"/>
    <n v="15.197767727294512"/>
    <n v="50.8"/>
    <s v="High"/>
    <n v="6.56"/>
    <n v="10100"/>
    <n v="78.6990501570085"/>
    <n v="128337"/>
    <n v="41.93"/>
    <n v="78.056220010704095"/>
    <n v="81.761065395920795"/>
    <n v="79.908642703312438"/>
    <n v="17.800600400109001"/>
    <n v="20.352699306059499"/>
    <n v="19.076649853084248"/>
    <n v="1171.4058568010946"/>
    <n v="1282"/>
    <n v="1398"/>
    <n v="1314"/>
    <n v="1569"/>
    <n v="1510"/>
    <n v="1540"/>
    <n v="1591"/>
    <n v="1588"/>
    <n v="1670"/>
    <n v="1665"/>
    <n v="1571"/>
    <n v="1575"/>
    <n v="1540"/>
    <n v="1528"/>
    <n v="1478"/>
    <n v="1440"/>
    <n v="1365"/>
    <n v="1397"/>
    <n v="1370"/>
    <n v="1175"/>
    <n v="1181"/>
    <n v="1261"/>
    <n v="1346"/>
    <n v="1454"/>
    <n v="1586"/>
    <n v="1397"/>
    <n v="1576"/>
    <n v="1491"/>
    <n v="1698"/>
    <n v="1770"/>
    <n v="1777"/>
    <n v="1773"/>
    <n v="1782"/>
    <n v="1718"/>
    <n v="1761"/>
    <n v="1621"/>
    <n v="1592"/>
    <n v="1569"/>
    <n v="1569"/>
    <n v="1642"/>
    <n v="1645"/>
    <n v="1493"/>
    <n v="1446"/>
    <n v="1347"/>
    <n v="1486"/>
    <n v="1428"/>
    <n v="1565"/>
    <n v="1702"/>
    <n v="1869"/>
    <n v="1881"/>
    <n v="1876"/>
    <n v="1924"/>
    <n v="1934"/>
    <n v="1905"/>
    <n v="1849"/>
    <n v="2041"/>
    <n v="1815"/>
    <n v="1952"/>
    <n v="1742"/>
    <n v="1742"/>
    <n v="1742"/>
    <n v="1631"/>
    <n v="1443"/>
    <n v="1450"/>
    <n v="1380"/>
    <n v="1331"/>
    <n v="1384"/>
    <n v="1368"/>
    <n v="1348"/>
    <n v="1331"/>
    <n v="1377"/>
    <n v="1338"/>
    <n v="1424"/>
    <n v="1411"/>
    <n v="1152"/>
    <n v="1174"/>
    <n v="1197"/>
    <n v="1155"/>
    <n v="902"/>
    <n v="847"/>
    <n v="799"/>
    <n v="781"/>
    <n v="659"/>
    <n v="644"/>
    <n v="535"/>
    <n v="467"/>
    <n v="432"/>
    <n v="356"/>
    <n v="314"/>
    <n v="266"/>
    <n v="927"/>
    <n v="24919"/>
    <n v="125368"/>
    <n v="1180"/>
    <n v="506"/>
    <n v="1137"/>
    <n v="146"/>
    <n v="6627"/>
    <n v="0.27329304814338684"/>
    <n v="5.423426628112793E-3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224"/>
    <n v="53"/>
    <n v="152"/>
    <n v="10"/>
    <n v="9"/>
    <n v="4"/>
    <n v="6"/>
    <n v="15"/>
    <n v="-0.6"/>
    <n v="4.3782969999999999"/>
    <n v="9.5354759999999992"/>
    <n v="12.073169999999999"/>
    <n v="47.057917436845351"/>
    <n v="36.111685625646331"/>
    <n v="83.169603062491689"/>
    <n v="123"/>
    <n v="95"/>
    <n v="218"/>
    <n v="1.6211499390732924"/>
    <n v="47473"/>
    <n v="369.90891169343217"/>
    <n v="9.8000000000000007"/>
    <n v="22.7"/>
    <n v="69.700598217825799"/>
    <n v="30800"/>
    <n v="6200"/>
    <n v="10000"/>
    <n v="6400"/>
    <n v="5.5189483400000006"/>
    <n v="1.6321586596000002"/>
    <n v="455.9"/>
    <n v="564.1"/>
    <n v="363.6"/>
    <n v="-35.543343378833534"/>
    <n v="535.20000000000005"/>
    <n v="576.70000000000005"/>
    <n v="457.9"/>
    <n v="-20.599965319923712"/>
    <n v="216.1"/>
    <s v="x"/>
    <n v="224.5"/>
    <s v="x"/>
    <n v="2320"/>
    <n v="13.790920779349225"/>
    <n v="3.7558168338339124"/>
    <n v="41303"/>
    <n v="321.83236323118041"/>
    <n v="454"/>
    <n v="3.5375612644833527"/>
    <n v="0.15214477211796246"/>
    <n v="2984"/>
  </r>
  <r>
    <x v="12"/>
    <s v="E07000105"/>
    <s v="E07000105"/>
    <s v="Ashford"/>
    <x v="11"/>
    <x v="1"/>
    <s v="England"/>
    <n v="78"/>
    <n v="1.282051282051282E-2"/>
    <n v="5.7307692307692308"/>
    <n v="334"/>
    <n v="2.5492680395060221"/>
    <n v="403"/>
    <n v="3.0759132332961885"/>
    <n v="47787"/>
    <n v="29552"/>
    <n v="18235"/>
    <n v="12242"/>
    <n v="32660"/>
    <n v="2885"/>
    <n v="4869"/>
    <n v="10307"/>
    <n v="11"/>
    <n v="391"/>
    <n v="3944"/>
    <n v="7.71614239567044"/>
    <n v="46"/>
    <s v="Medium / high"/>
    <n v="5.39"/>
    <n v="7500"/>
    <n v="57.244042803278937"/>
    <n v="131018"/>
    <n v="42.26"/>
    <n v="80.587512155112293"/>
    <n v="84.232083391304897"/>
    <n v="82.409797773208595"/>
    <n v="19.166174535389299"/>
    <n v="21.607659285946799"/>
    <n v="20.386916910668049"/>
    <n v="225.65297755560806"/>
    <n v="1437"/>
    <n v="1413"/>
    <n v="1599"/>
    <n v="1717"/>
    <n v="1624"/>
    <n v="1740"/>
    <n v="1683"/>
    <n v="1793"/>
    <n v="1851"/>
    <n v="1774"/>
    <n v="1715"/>
    <n v="1814"/>
    <n v="1817"/>
    <n v="1745"/>
    <n v="1610"/>
    <n v="1599"/>
    <n v="1645"/>
    <n v="1549"/>
    <n v="1487"/>
    <n v="1133"/>
    <n v="1014"/>
    <n v="1129"/>
    <n v="1210"/>
    <n v="1447"/>
    <n v="1315"/>
    <n v="1439"/>
    <n v="1412"/>
    <n v="1466"/>
    <n v="1569"/>
    <n v="1511"/>
    <n v="1490"/>
    <n v="1577"/>
    <n v="1539"/>
    <n v="1610"/>
    <n v="1543"/>
    <n v="1585"/>
    <n v="1584"/>
    <n v="1583"/>
    <n v="1546"/>
    <n v="1568"/>
    <n v="1610"/>
    <n v="1603"/>
    <n v="1623"/>
    <n v="1561"/>
    <n v="1573"/>
    <n v="1616"/>
    <n v="1703"/>
    <n v="1729"/>
    <n v="1854"/>
    <n v="1900"/>
    <n v="1938"/>
    <n v="2027"/>
    <n v="2025"/>
    <n v="1930"/>
    <n v="2052"/>
    <n v="1944"/>
    <n v="1944"/>
    <n v="1840"/>
    <n v="1791"/>
    <n v="1724"/>
    <n v="1606"/>
    <n v="1526"/>
    <n v="1435"/>
    <n v="1417"/>
    <n v="1392"/>
    <n v="1383"/>
    <n v="1285"/>
    <n v="1293"/>
    <n v="1359"/>
    <n v="1293"/>
    <n v="1370"/>
    <n v="1438"/>
    <n v="1560"/>
    <n v="1691"/>
    <n v="1248"/>
    <n v="1232"/>
    <n v="1171"/>
    <n v="1121"/>
    <n v="890"/>
    <n v="768"/>
    <n v="844"/>
    <n v="754"/>
    <n v="669"/>
    <n v="624"/>
    <n v="537"/>
    <n v="535"/>
    <n v="451"/>
    <n v="370"/>
    <n v="381"/>
    <n v="335"/>
    <n v="1171"/>
    <n v="25773"/>
    <n v="122758"/>
    <n v="4432"/>
    <n v="1527"/>
    <n v="1868"/>
    <n v="433"/>
    <n v="7359"/>
    <n v="0.27456185221672058"/>
    <n v="-1.1012256145477295E-2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261"/>
    <n v="48"/>
    <n v="190"/>
    <n v="8"/>
    <n v="15"/>
    <n v="0"/>
    <n v="21"/>
    <n v="7"/>
    <n v="2"/>
    <n v="7.1951619999999998"/>
    <n v="18.460039999999999"/>
    <n v="11.490930000000001"/>
    <n v="3876"/>
    <n v="2423"/>
    <n v="6299"/>
    <n v="3723"/>
    <n v="2359"/>
    <n v="6082"/>
    <n v="-3.4449912684553101E-2"/>
    <n v="75205"/>
    <n v="574.00509853607912"/>
    <n v="10.9"/>
    <n v="21.8"/>
    <n v="64.873519494383302"/>
    <n v="31200"/>
    <n v="7000"/>
    <n v="15600"/>
    <n v="3400"/>
    <n v="4.8988432199999998"/>
    <n v="1.4221015591999999"/>
    <n v="512.6"/>
    <n v="603.29999999999995"/>
    <n v="422"/>
    <n v="-30.051384054367642"/>
    <n v="598.29999999999995"/>
    <n v="669.2"/>
    <n v="545.29999999999995"/>
    <n v="-18.514644351464447"/>
    <n v="207.1"/>
    <s v="x"/>
    <s v="x"/>
    <s v="x"/>
    <n v="2530"/>
    <n v="7.539308566043351"/>
    <n v="-0.15601927062724175"/>
    <n v="41530"/>
    <n v="316.9793463493566"/>
    <n v="424"/>
    <n v="3.2361965531453691"/>
    <n v="0.16245210727969348"/>
    <n v="2610"/>
  </r>
  <r>
    <x v="13"/>
    <s v="E07000004"/>
    <s v="E06000060"/>
    <s v="Buckinghamshire"/>
    <x v="12"/>
    <x v="1"/>
    <s v="England"/>
    <n v="115"/>
    <n v="0"/>
    <n v="7.7565217391304344"/>
    <n v="611"/>
    <n v="3.0066086340352034"/>
    <n v="709"/>
    <n v="3.4888470074156452"/>
    <n v="69406"/>
    <n v="35019"/>
    <n v="34387"/>
    <n v="17612"/>
    <n v="47307"/>
    <n v="4487"/>
    <n v="6095"/>
    <n v="13250"/>
    <n v="359"/>
    <n v="572"/>
    <n v="5285"/>
    <n v="7.0960309940854875"/>
    <n v="35.1"/>
    <s v="Low / medium"/>
    <n v="0"/>
    <n v="30000"/>
    <n v="147.62399185115567"/>
    <n v="203219"/>
    <n v="40.299999999999997"/>
    <n v="80.978898590603393"/>
    <n v="84.493488853870602"/>
    <n v="82.736193722237005"/>
    <n v="19.293269101119002"/>
    <n v="22.018627637179701"/>
    <n v="20.65594836914935"/>
    <n v="225"/>
    <n v="2234"/>
    <n v="2404"/>
    <n v="2582"/>
    <n v="2653"/>
    <n v="2664"/>
    <n v="2749"/>
    <n v="2772"/>
    <n v="2864"/>
    <n v="2902"/>
    <n v="2842"/>
    <n v="2756"/>
    <n v="2786"/>
    <n v="2671"/>
    <n v="2520"/>
    <n v="2521"/>
    <n v="2490"/>
    <n v="2363"/>
    <n v="2365"/>
    <n v="2342"/>
    <n v="1738"/>
    <n v="1704"/>
    <n v="1636"/>
    <n v="1907"/>
    <n v="2216"/>
    <n v="2442"/>
    <n v="2167"/>
    <n v="2295"/>
    <n v="2326"/>
    <n v="2587"/>
    <n v="2482"/>
    <n v="2659"/>
    <n v="2734"/>
    <n v="2623"/>
    <n v="2830"/>
    <n v="2825"/>
    <n v="2585"/>
    <n v="2736"/>
    <n v="2835"/>
    <n v="2920"/>
    <n v="3068"/>
    <n v="2842"/>
    <n v="2694"/>
    <n v="2776"/>
    <n v="2641"/>
    <n v="2812"/>
    <n v="2809"/>
    <n v="2893"/>
    <n v="2879"/>
    <n v="2996"/>
    <n v="2910"/>
    <n v="2908"/>
    <n v="2979"/>
    <n v="3108"/>
    <n v="3029"/>
    <n v="2992"/>
    <n v="3043"/>
    <n v="2802"/>
    <n v="2639"/>
    <n v="2616"/>
    <n v="2573"/>
    <n v="2396"/>
    <n v="2440"/>
    <n v="2229"/>
    <n v="2060"/>
    <n v="2004"/>
    <n v="2044"/>
    <n v="1949"/>
    <n v="1850"/>
    <n v="1876"/>
    <n v="1872"/>
    <n v="2033"/>
    <n v="2020"/>
    <n v="2162"/>
    <n v="1554"/>
    <n v="1614"/>
    <n v="1510"/>
    <n v="1391"/>
    <n v="1262"/>
    <n v="1101"/>
    <n v="1126"/>
    <n v="1070"/>
    <n v="949"/>
    <n v="936"/>
    <n v="853"/>
    <n v="804"/>
    <n v="629"/>
    <n v="634"/>
    <n v="524"/>
    <n v="468"/>
    <n v="403"/>
    <n v="1720"/>
    <n v="34354"/>
    <n v="182145"/>
    <n v="11792"/>
    <n v="3877"/>
    <n v="4509"/>
    <n v="896"/>
    <n v="9624"/>
    <n v="0.22615455090999603"/>
    <n v="-1.3921111822128296E-2"/>
    <n v="5986"/>
    <n v="481.5"/>
    <n v="7046"/>
    <n v="560.4"/>
    <n v="0.17707985299031073"/>
    <n v="13357"/>
    <n v="13.955991139716639"/>
    <n v="34"/>
    <n v="43.589743589999998"/>
    <n v="448"/>
    <n v="29.649238910000001"/>
    <n v="0"/>
    <n v="0"/>
    <n v="5354"/>
    <n v="11.920028500000001"/>
    <n v="3064"/>
    <n v="7.6578940790000001"/>
    <n v="8900"/>
    <n v="10.26267844"/>
    <n v="729"/>
    <n v="94"/>
    <n v="578"/>
    <n v="19"/>
    <n v="38"/>
    <n v="5"/>
    <n v="57"/>
    <n v="51"/>
    <n v="0.11764705882352941"/>
    <n v="5.8835839999999999"/>
    <n v="10.93722"/>
    <n v="10.608639999999999"/>
    <n v="5365"/>
    <n v="3090.0000000000005"/>
    <n v="8455"/>
    <n v="13373.831732890772"/>
    <n v="7562.5361462141536"/>
    <n v="20936.367879104924"/>
    <n v="1.4762114582028296"/>
    <n v="17509"/>
    <n v="86.158282444062806"/>
    <n v="7.3"/>
    <n v="16.8"/>
    <n v="63.1"/>
    <n v="44300"/>
    <n v="9900"/>
    <n v="19800"/>
    <n v="5300"/>
    <n v="3.75096338"/>
    <n v="0.91901313000000007"/>
    <n v="555.5"/>
    <n v="652.9"/>
    <n v="444.7"/>
    <n v="-31.888497472813597"/>
    <n v="689.9"/>
    <n v="707.5"/>
    <n v="632.29999999999995"/>
    <n v="-10.628975265017674"/>
    <n v="229.8"/>
    <n v="229"/>
    <n v="229.9"/>
    <n v="0.39301310043668369"/>
    <n v="870"/>
    <n v="7.0282904811799787"/>
    <n v="-3.2047159250788799"/>
    <n v="64919"/>
    <n v="319.4533975661725"/>
    <n v="484"/>
    <n v="2.3816670685319781"/>
    <n v="0.18382073680212685"/>
    <n v="2633"/>
  </r>
  <r>
    <x v="14"/>
    <s v="E07000200"/>
    <s v="E07000200"/>
    <s v="Babergh"/>
    <x v="13"/>
    <x v="5"/>
    <s v="England"/>
    <n v="54"/>
    <n v="0"/>
    <n v="6.6851851851851851"/>
    <n v="367"/>
    <n v="3.9575133444761961"/>
    <n v="406"/>
    <n v="4.3780665336712135"/>
    <n v="37522"/>
    <n v="11729"/>
    <n v="25793"/>
    <n v="10570"/>
    <n v="25424"/>
    <n v="1528"/>
    <n v="3026"/>
    <n v="9839"/>
    <n v="577"/>
    <n v="143"/>
    <n v="5458"/>
    <n v="13.26462917143161"/>
    <n v="37.200000000000003"/>
    <s v="Low / medium"/>
    <n v="5.92"/>
    <n v="54000"/>
    <n v="582.30441580848662"/>
    <n v="92735"/>
    <n v="49.1"/>
    <n v="81.590306232111402"/>
    <n v="84.748941613952098"/>
    <n v="83.16962392303175"/>
    <n v="19.9177905820879"/>
    <n v="22.131348334600901"/>
    <n v="21.024569458344402"/>
    <n v="156.19212903506158"/>
    <n v="780"/>
    <n v="720"/>
    <n v="806"/>
    <n v="835"/>
    <n v="999"/>
    <n v="902"/>
    <n v="921"/>
    <n v="963"/>
    <n v="997"/>
    <n v="1125"/>
    <n v="1024"/>
    <n v="1022"/>
    <n v="1165"/>
    <n v="1114"/>
    <n v="1041"/>
    <n v="1058"/>
    <n v="1144"/>
    <n v="982"/>
    <n v="949"/>
    <n v="705"/>
    <n v="685"/>
    <n v="771"/>
    <n v="787"/>
    <n v="883"/>
    <n v="905"/>
    <n v="880"/>
    <n v="852"/>
    <n v="726"/>
    <n v="865"/>
    <n v="880"/>
    <n v="883"/>
    <n v="903"/>
    <n v="927"/>
    <n v="900"/>
    <n v="844"/>
    <n v="891"/>
    <n v="851"/>
    <n v="971"/>
    <n v="963"/>
    <n v="971"/>
    <n v="1027"/>
    <n v="971"/>
    <n v="954"/>
    <n v="949"/>
    <n v="987"/>
    <n v="1072"/>
    <n v="1160"/>
    <n v="1178"/>
    <n v="1345"/>
    <n v="1380"/>
    <n v="1352"/>
    <n v="1441"/>
    <n v="1351"/>
    <n v="1491"/>
    <n v="1497"/>
    <n v="1469"/>
    <n v="1471"/>
    <n v="1458"/>
    <n v="1390"/>
    <n v="1408"/>
    <n v="1226"/>
    <n v="1224"/>
    <n v="1246"/>
    <n v="1273"/>
    <n v="1276"/>
    <n v="1190"/>
    <n v="1182"/>
    <n v="1237"/>
    <n v="1170"/>
    <n v="1239"/>
    <n v="1327"/>
    <n v="1281"/>
    <n v="1469"/>
    <n v="1545"/>
    <n v="1219"/>
    <n v="1148"/>
    <n v="1111"/>
    <n v="993"/>
    <n v="913"/>
    <n v="768"/>
    <n v="760"/>
    <n v="752"/>
    <n v="642"/>
    <n v="651"/>
    <n v="536"/>
    <n v="559"/>
    <n v="444"/>
    <n v="393"/>
    <n v="352"/>
    <n v="348"/>
    <n v="1320"/>
    <n v="24549"/>
    <n v="90732"/>
    <n v="703"/>
    <n v="279"/>
    <n v="874"/>
    <n v="147"/>
    <n v="3980"/>
    <n v="0.25400379300117493"/>
    <n v="1.785944402217865E-2"/>
    <n v="6678"/>
    <n v="437.2"/>
    <n v="6897"/>
    <n v="449"/>
    <n v="3.2794249775381853E-2"/>
    <n v="16659"/>
    <n v="15.004323233778866"/>
    <n v="76"/>
    <n v="45.783132530000003"/>
    <n v="470"/>
    <n v="36.209553159999999"/>
    <n v="3"/>
    <n v="3.5294117649999999"/>
    <n v="10387"/>
    <n v="18.37398949"/>
    <n v="6862"/>
    <n v="15.239745040000001"/>
    <n v="17798"/>
    <n v="17.261679610000002"/>
    <n v="121"/>
    <n v="16"/>
    <n v="91"/>
    <n v="5"/>
    <n v="9"/>
    <n v="6"/>
    <n v="8"/>
    <n v="9"/>
    <n v="-0.1111111111111111"/>
    <n v="1.850821"/>
    <n v="5.2059319999999998"/>
    <n v="9.4995480000000008"/>
    <n v="6433.5859213250533"/>
    <n v="3739.7626459143971"/>
    <n v="10173.348567239449"/>
    <n v="8482.4479184367046"/>
    <n v="5310.1276836158195"/>
    <n v="13792.575602052526"/>
    <n v="0.35575572889223817"/>
    <n v="34809"/>
    <n v="375.35989647921497"/>
    <n v="7.2"/>
    <n v="15.7"/>
    <n v="69.0690991203018"/>
    <n v="18100"/>
    <n v="1400"/>
    <n v="10100"/>
    <n v="1600"/>
    <n v="3.7392559200000002"/>
    <n v="1.1229566768000001"/>
    <n v="487.9"/>
    <n v="535.79999999999995"/>
    <s v="x"/>
    <s v="x"/>
    <n v="574.9"/>
    <n v="570.20000000000005"/>
    <n v="574.9"/>
    <n v="0.82427218519816414"/>
    <n v="232"/>
    <s v="x"/>
    <s v="x"/>
    <s v="x"/>
    <n v="760"/>
    <n v="5.0269815994338289"/>
    <n v="-0.55534491312524203"/>
    <n v="24949"/>
    <n v="269.03542351862836"/>
    <n v="250"/>
    <n v="2.6958537768911417"/>
    <n v="0.11086474501108648"/>
    <n v="2255"/>
  </r>
  <r>
    <x v="15"/>
    <s v="E09000002"/>
    <s v="E09000002"/>
    <s v="Barking and Dagenham"/>
    <x v="14"/>
    <x v="6"/>
    <s v="England"/>
    <n v="110"/>
    <n v="3.6363636363636362E-2"/>
    <n v="2.6818181818181817"/>
    <n v="129"/>
    <n v="0.60250248707421994"/>
    <n v="225"/>
    <n v="1.0508764309434069"/>
    <n v="69681"/>
    <n v="69681"/>
    <n v="0"/>
    <n v="19215"/>
    <n v="41787"/>
    <n v="8679"/>
    <n v="13270"/>
    <n v="10412"/>
    <n v="9395"/>
    <n v="2485"/>
    <n v="16738"/>
    <n v="22.523247462192334"/>
    <n v="53.6"/>
    <s v="High"/>
    <n v="11.24"/>
    <n v="14500"/>
    <n v="67.723147771908444"/>
    <n v="214107"/>
    <n v="32.68"/>
    <n v="77.983938706483698"/>
    <n v="82.666294613840606"/>
    <n v="80.325116660162152"/>
    <n v="17.4824858114861"/>
    <n v="20.606654318861001"/>
    <n v="19.044570065173552"/>
    <n v="5930.7611125422764"/>
    <n v="3562"/>
    <n v="3622"/>
    <n v="3834"/>
    <n v="3899"/>
    <n v="3993"/>
    <n v="3770"/>
    <n v="3799"/>
    <n v="3868"/>
    <n v="3892"/>
    <n v="3713"/>
    <n v="3687"/>
    <n v="3497"/>
    <n v="3566"/>
    <n v="3531"/>
    <n v="3235"/>
    <n v="3083"/>
    <n v="2751"/>
    <n v="2790"/>
    <n v="2675"/>
    <n v="2290"/>
    <n v="2205"/>
    <n v="2252"/>
    <n v="2686"/>
    <n v="2849"/>
    <n v="2762"/>
    <n v="3197"/>
    <n v="3085"/>
    <n v="3116"/>
    <n v="3196"/>
    <n v="3286"/>
    <n v="3393"/>
    <n v="3423"/>
    <n v="3718"/>
    <n v="3651"/>
    <n v="3498"/>
    <n v="3778"/>
    <n v="3519"/>
    <n v="3354"/>
    <n v="3545"/>
    <n v="3249"/>
    <n v="3335"/>
    <n v="3113"/>
    <n v="3042"/>
    <n v="3036"/>
    <n v="2854"/>
    <n v="2978"/>
    <n v="2911"/>
    <n v="2828"/>
    <n v="2772"/>
    <n v="2804"/>
    <n v="2797"/>
    <n v="2517"/>
    <n v="2513"/>
    <n v="2487"/>
    <n v="2421"/>
    <n v="2370"/>
    <n v="2276"/>
    <n v="2222"/>
    <n v="2093"/>
    <n v="1884"/>
    <n v="1829"/>
    <n v="1792"/>
    <n v="1620"/>
    <n v="1528"/>
    <n v="1459"/>
    <n v="1338"/>
    <n v="1283"/>
    <n v="1244"/>
    <n v="1096"/>
    <n v="1101"/>
    <n v="1005"/>
    <n v="985"/>
    <n v="954"/>
    <n v="1012"/>
    <n v="867"/>
    <n v="818"/>
    <n v="679"/>
    <n v="724"/>
    <n v="646"/>
    <n v="532"/>
    <n v="572"/>
    <n v="560"/>
    <n v="599"/>
    <n v="496"/>
    <n v="443"/>
    <n v="428"/>
    <n v="336"/>
    <n v="322"/>
    <n v="293"/>
    <n v="256"/>
    <n v="1218"/>
    <n v="19807"/>
    <n v="124824"/>
    <n v="34082"/>
    <n v="42772"/>
    <n v="9072"/>
    <n v="3357"/>
    <n v="27871"/>
    <n v="0.48123329877853394"/>
    <n v="5.1690548658370972E-2"/>
    <n v="4720"/>
    <n v="744.5"/>
    <n v="4340"/>
    <n v="683"/>
    <n v="-8.050847457627118E-2"/>
    <n v="6555"/>
    <n v="14.63757759814211"/>
    <n v="12"/>
    <n v="30"/>
    <n v="193"/>
    <n v="40.292275570000001"/>
    <n v="0"/>
    <n v="0"/>
    <n v="5005"/>
    <n v="20.0240048"/>
    <n v="4097"/>
    <n v="21.43791534"/>
    <n v="9307"/>
    <n v="20.856022410000001"/>
    <n v="543"/>
    <n v="85"/>
    <n v="417"/>
    <n v="15"/>
    <n v="26"/>
    <n v="10"/>
    <n v="14"/>
    <n v="13"/>
    <n v="7.6923076923076927E-2"/>
    <n v="6.4602969999999997"/>
    <n v="18.633099999999999"/>
    <n v="16.57621"/>
    <n v="2735"/>
    <n v="2053"/>
    <n v="4788"/>
    <n v="2883"/>
    <n v="2285"/>
    <n v="5168"/>
    <n v="7.9365079365079361E-2"/>
    <n v="11330"/>
    <n v="52.91746650039466"/>
    <n v="12.9"/>
    <n v="29"/>
    <n v="65.4861813323067"/>
    <n v="33000"/>
    <n v="6400"/>
    <n v="13900"/>
    <n v="3500"/>
    <n v="9.4463688300000008"/>
    <n v="2.454574934"/>
    <n v="523.5"/>
    <n v="617.9"/>
    <n v="443.5"/>
    <n v="-28.224631817446188"/>
    <n v="643.4"/>
    <n v="668.7"/>
    <n v="607.6"/>
    <n v="-9.1371317481680894"/>
    <n v="181.7"/>
    <s v="x"/>
    <n v="165.8"/>
    <s v="x"/>
    <n v="230"/>
    <n v="3.7213536089098311"/>
    <n v="0.2238872066185775"/>
    <n v="67990"/>
    <n v="317.55150462152102"/>
    <n v="588"/>
    <n v="2.7462904061987699"/>
    <n v="0.19711699631243715"/>
    <n v="2983"/>
  </r>
  <r>
    <x v="16"/>
    <s v="E09000003"/>
    <s v="E09000003"/>
    <s v="Barnet"/>
    <x v="15"/>
    <x v="6"/>
    <s v="England"/>
    <n v="211"/>
    <n v="4.7393364928909956E-3"/>
    <n v="6.3838862559241702"/>
    <n v="739"/>
    <n v="1.8520978328700999"/>
    <n v="739"/>
    <n v="1.8520978328700999"/>
    <n v="135916"/>
    <n v="135916"/>
    <n v="0"/>
    <n v="37957"/>
    <n v="79382"/>
    <n v="18577"/>
    <n v="15754"/>
    <n v="22634"/>
    <n v="13636"/>
    <n v="2965"/>
    <n v="19175"/>
    <n v="13.224367294080812"/>
    <n v="38.833333333333336"/>
    <s v="Low / medium"/>
    <n v="5.36"/>
    <n v="14000"/>
    <n v="35.08710373502219"/>
    <n v="399007"/>
    <n v="37.659999999999997"/>
    <n v="82.449350184611305"/>
    <n v="85.789551011009195"/>
    <n v="84.119450597810243"/>
    <n v="20.4702247685731"/>
    <n v="22.843309745930501"/>
    <n v="21.656767257251801"/>
    <n v="4598.6190554671321"/>
    <n v="5012"/>
    <n v="4944"/>
    <n v="5298"/>
    <n v="5454"/>
    <n v="5395"/>
    <n v="5362"/>
    <n v="5303"/>
    <n v="5489"/>
    <n v="5862"/>
    <n v="5683"/>
    <n v="5497"/>
    <n v="5381"/>
    <n v="5393"/>
    <n v="5284"/>
    <n v="5045"/>
    <n v="4911"/>
    <n v="4692"/>
    <n v="4684"/>
    <n v="4302"/>
    <n v="3201"/>
    <n v="3285"/>
    <n v="3722"/>
    <n v="4316"/>
    <n v="4827"/>
    <n v="5181"/>
    <n v="5236"/>
    <n v="5598"/>
    <n v="5388"/>
    <n v="5640"/>
    <n v="5831"/>
    <n v="6201"/>
    <n v="6119"/>
    <n v="6539"/>
    <n v="6426"/>
    <n v="6354"/>
    <n v="6354"/>
    <n v="5975"/>
    <n v="6576"/>
    <n v="6371"/>
    <n v="6342"/>
    <n v="6401"/>
    <n v="6296"/>
    <n v="5999"/>
    <n v="5702"/>
    <n v="5653"/>
    <n v="5655"/>
    <n v="5492"/>
    <n v="5509"/>
    <n v="5439"/>
    <n v="5606"/>
    <n v="5488"/>
    <n v="5400"/>
    <n v="5285"/>
    <n v="5179"/>
    <n v="5091"/>
    <n v="4822"/>
    <n v="4979"/>
    <n v="4654"/>
    <n v="4363"/>
    <n v="4275"/>
    <n v="4061"/>
    <n v="3940"/>
    <n v="3928"/>
    <n v="3597"/>
    <n v="3550"/>
    <n v="3354"/>
    <n v="3136"/>
    <n v="3178"/>
    <n v="3014"/>
    <n v="3041"/>
    <n v="3102"/>
    <n v="2958"/>
    <n v="2942"/>
    <n v="3088"/>
    <n v="2662"/>
    <n v="2541"/>
    <n v="2515"/>
    <n v="2132"/>
    <n v="1979"/>
    <n v="1614"/>
    <n v="1698"/>
    <n v="1732"/>
    <n v="1607"/>
    <n v="1383"/>
    <n v="1434"/>
    <n v="1332"/>
    <n v="1178"/>
    <n v="1147"/>
    <n v="921"/>
    <n v="830"/>
    <n v="3652"/>
    <n v="58170"/>
    <n v="255886"/>
    <n v="73801"/>
    <n v="30711"/>
    <n v="19222"/>
    <n v="19387"/>
    <n v="26214"/>
    <n v="0.30929127335548401"/>
    <n v="1.5887022018432617E-3"/>
    <n v="4231"/>
    <n v="456.4"/>
    <n v="3713"/>
    <n v="396.4"/>
    <n v="-0.12242968565350981"/>
    <n v="9261"/>
    <n v="13.572213673334799"/>
    <n v="28"/>
    <n v="54.901960780000003"/>
    <n v="227"/>
    <n v="34.341906199999997"/>
    <n v="0"/>
    <n v="0"/>
    <n v="5079"/>
    <n v="16.6246604"/>
    <n v="4561"/>
    <n v="15.96038772"/>
    <n v="9895"/>
    <n v="16.437969299999999"/>
    <n v="906"/>
    <n v="188"/>
    <n v="624"/>
    <n v="51"/>
    <n v="43"/>
    <n v="6"/>
    <n v="18"/>
    <n v="22"/>
    <n v="-0.18181818181818182"/>
    <n v="1.7421180000000001"/>
    <n v="7.9587060000000003"/>
    <n v="10.51163"/>
    <n v="6386"/>
    <n v="3599"/>
    <n v="9985"/>
    <n v="12773"/>
    <n v="8760"/>
    <n v="21533"/>
    <n v="1.1565348022033051"/>
    <n v="16253"/>
    <n v="40.733621214665405"/>
    <n v="7.7"/>
    <n v="20.6"/>
    <n v="57.743416573847597"/>
    <n v="74000"/>
    <n v="12600"/>
    <n v="36900"/>
    <n v="7300"/>
    <n v="6.98424406"/>
    <n v="1.5506967672000003"/>
    <n v="574.9"/>
    <n v="638.9"/>
    <n v="500.1"/>
    <n v="-21.724839568007507"/>
    <n v="685.2"/>
    <n v="698"/>
    <n v="633.4"/>
    <n v="-9.2550143266475668"/>
    <n v="210.6"/>
    <n v="210.5"/>
    <n v="210.5"/>
    <n v="0"/>
    <n v="130"/>
    <n v="1.711354427105785"/>
    <n v="0.18882632229919924"/>
    <n v="122272"/>
    <n v="306.4407391349024"/>
    <n v="1020"/>
    <n v="2.5563461292659029"/>
    <n v="0.17489711934156379"/>
    <n v="5832"/>
  </r>
  <r>
    <x v="17"/>
    <s v="E08000016"/>
    <s v="E08000016"/>
    <s v="Barnsley"/>
    <x v="16"/>
    <x v="7"/>
    <s v="England"/>
    <n v="147"/>
    <n v="0.21768707482993196"/>
    <n v="3.8231292517006801"/>
    <n v="246"/>
    <n v="0.9916515836192058"/>
    <n v="278"/>
    <n v="1.1206469115696716"/>
    <n v="100734"/>
    <n v="90501"/>
    <n v="10233"/>
    <n v="29734"/>
    <n v="66621"/>
    <n v="4379"/>
    <n v="11436"/>
    <n v="22014"/>
    <n v="2380"/>
    <n v="716"/>
    <n v="19971"/>
    <n v="18.676832768958921"/>
    <n v="49.674999999999997"/>
    <s v="Medium / high"/>
    <n v="7.46"/>
    <n v="7000"/>
    <n v="28.217727989164391"/>
    <n v="248071"/>
    <n v="42.27"/>
    <n v="78.141956296604405"/>
    <n v="81.866567176406093"/>
    <n v="80.004261736505242"/>
    <n v="17.9968215927716"/>
    <n v="20.12742667413"/>
    <n v="19.062124133450801"/>
    <n v="753.83739276085635"/>
    <n v="2647"/>
    <n v="2646"/>
    <n v="2820"/>
    <n v="2963"/>
    <n v="2850"/>
    <n v="3021"/>
    <n v="2839"/>
    <n v="3097"/>
    <n v="3137"/>
    <n v="3037"/>
    <n v="2955"/>
    <n v="2859"/>
    <n v="2965"/>
    <n v="2877"/>
    <n v="2874"/>
    <n v="2747"/>
    <n v="2713"/>
    <n v="2574"/>
    <n v="2435"/>
    <n v="2098"/>
    <n v="2101"/>
    <n v="2280"/>
    <n v="2623"/>
    <n v="2829"/>
    <n v="3019"/>
    <n v="3075"/>
    <n v="3139"/>
    <n v="3292"/>
    <n v="3295"/>
    <n v="3459"/>
    <n v="3187"/>
    <n v="3166"/>
    <n v="3454"/>
    <n v="3256"/>
    <n v="3190"/>
    <n v="3273"/>
    <n v="3267"/>
    <n v="3211"/>
    <n v="3108"/>
    <n v="3055"/>
    <n v="3077"/>
    <n v="2825"/>
    <n v="2621"/>
    <n v="2484"/>
    <n v="2614"/>
    <n v="2847"/>
    <n v="2898"/>
    <n v="3258"/>
    <n v="3326"/>
    <n v="3789"/>
    <n v="3533"/>
    <n v="3697"/>
    <n v="3825"/>
    <n v="3763"/>
    <n v="3720"/>
    <n v="3749"/>
    <n v="3644"/>
    <n v="3576"/>
    <n v="3474"/>
    <n v="3409"/>
    <n v="3254"/>
    <n v="3334"/>
    <n v="3169"/>
    <n v="3171"/>
    <n v="2921"/>
    <n v="2736"/>
    <n v="2854"/>
    <n v="2747"/>
    <n v="2607"/>
    <n v="2625"/>
    <n v="2593"/>
    <n v="2679"/>
    <n v="2780"/>
    <n v="2911"/>
    <n v="2364"/>
    <n v="2322"/>
    <n v="2188"/>
    <n v="1963"/>
    <n v="1605"/>
    <n v="1578"/>
    <n v="1417"/>
    <n v="1373"/>
    <n v="1323"/>
    <n v="1158"/>
    <n v="1087"/>
    <n v="947"/>
    <n v="817"/>
    <n v="780"/>
    <n v="581"/>
    <n v="577"/>
    <n v="2048"/>
    <n v="48660"/>
    <n v="242775"/>
    <n v="1782"/>
    <n v="1309"/>
    <n v="1748"/>
    <n v="457"/>
    <n v="15352"/>
    <n v="0.33326241374015808"/>
    <n v="5.1402866840362549E-2"/>
    <n v="3203"/>
    <n v="631.4"/>
    <n v="3487"/>
    <n v="682.6"/>
    <n v="8.8666874804870441E-2"/>
    <n v="5057"/>
    <n v="14.513259097692572"/>
    <n v="16"/>
    <n v="69.565217390000001"/>
    <n v="231"/>
    <n v="52.619589980000001"/>
    <n v="0"/>
    <n v="0"/>
    <n v="5380"/>
    <n v="25.660593339999998"/>
    <n v="3067"/>
    <n v="23.6980374"/>
    <n v="8694"/>
    <n v="25.295315680000002"/>
    <n v="471"/>
    <n v="55"/>
    <n v="384"/>
    <n v="13"/>
    <n v="19"/>
    <n v="10"/>
    <n v="31"/>
    <n v="28"/>
    <n v="0.10714285714285714"/>
    <n v="10.957420000000001"/>
    <n v="14.76647"/>
    <n v="11.30767"/>
    <n v="2826"/>
    <n v="1710"/>
    <n v="4536"/>
    <n v="3967"/>
    <n v="2511"/>
    <n v="6478"/>
    <n v="0.42813051146384479"/>
    <n v="19422"/>
    <n v="78.292101857935833"/>
    <n v="8.6"/>
    <n v="19.399999999999999"/>
    <n v="73.023504884911304"/>
    <n v="45800"/>
    <n v="9700"/>
    <n v="20700"/>
    <n v="6400"/>
    <n v="5.1466532899999997"/>
    <n v="1.1082688091999999"/>
    <n v="467.3"/>
    <n v="547.4"/>
    <n v="408.6"/>
    <n v="-25.356229448301054"/>
    <n v="536.4"/>
    <n v="603.29999999999995"/>
    <n v="489.7"/>
    <n v="-18.829769600530412"/>
    <n v="242.2"/>
    <s v="x"/>
    <n v="249.1"/>
    <s v="x"/>
    <n v="290"/>
    <n v="5.8006205314987191"/>
    <n v="1.683946969231445"/>
    <n v="86932"/>
    <n v="350.43193279343416"/>
    <n v="953"/>
    <n v="3.8416421105248095"/>
    <n v="0.15233375959079284"/>
    <n v="6256"/>
  </r>
  <r>
    <x v="18"/>
    <s v="E07000027"/>
    <s v="E07000027"/>
    <s v="Barrow-in-Furness"/>
    <x v="3"/>
    <x v="2"/>
    <s v="England"/>
    <n v="49"/>
    <n v="0.24489795918367346"/>
    <n v="4.0612244897959187"/>
    <n v="101"/>
    <n v="1.5136528489644216"/>
    <n v="110"/>
    <n v="1.6485328058028355"/>
    <n v="31224"/>
    <n v="20952"/>
    <n v="10272"/>
    <n v="10791"/>
    <n v="19178"/>
    <n v="1255"/>
    <n v="3431"/>
    <n v="7262"/>
    <n v="664"/>
    <n v="200"/>
    <n v="4704"/>
    <n v="14.193058430698752"/>
    <n v="42.2"/>
    <s v="Medium / high"/>
    <n v="8.61"/>
    <n v="36000"/>
    <n v="539.51982735365527"/>
    <n v="66726"/>
    <n v="44.95"/>
    <n v="77.342344695513802"/>
    <n v="80.980050363971102"/>
    <n v="79.161197529742452"/>
    <n v="17.907806450018501"/>
    <n v="19.830731187465702"/>
    <n v="18.8692688187421"/>
    <n v="856.59158043110722"/>
    <n v="664"/>
    <n v="697"/>
    <n v="681"/>
    <n v="748"/>
    <n v="763"/>
    <n v="760"/>
    <n v="728"/>
    <n v="728"/>
    <n v="762"/>
    <n v="728"/>
    <n v="673"/>
    <n v="775"/>
    <n v="755"/>
    <n v="766"/>
    <n v="749"/>
    <n v="746"/>
    <n v="726"/>
    <n v="649"/>
    <n v="718"/>
    <n v="704"/>
    <n v="618"/>
    <n v="704"/>
    <n v="701"/>
    <n v="721"/>
    <n v="810"/>
    <n v="763"/>
    <n v="894"/>
    <n v="834"/>
    <n v="873"/>
    <n v="770"/>
    <n v="753"/>
    <n v="866"/>
    <n v="833"/>
    <n v="813"/>
    <n v="772"/>
    <n v="792"/>
    <n v="745"/>
    <n v="726"/>
    <n v="743"/>
    <n v="729"/>
    <n v="694"/>
    <n v="695"/>
    <n v="655"/>
    <n v="647"/>
    <n v="728"/>
    <n v="724"/>
    <n v="791"/>
    <n v="780"/>
    <n v="907"/>
    <n v="1028"/>
    <n v="992"/>
    <n v="976"/>
    <n v="1013"/>
    <n v="1104"/>
    <n v="1044"/>
    <n v="1031"/>
    <n v="1074"/>
    <n v="1001"/>
    <n v="994"/>
    <n v="922"/>
    <n v="925"/>
    <n v="906"/>
    <n v="840"/>
    <n v="864"/>
    <n v="802"/>
    <n v="746"/>
    <n v="796"/>
    <n v="775"/>
    <n v="766"/>
    <n v="781"/>
    <n v="747"/>
    <n v="811"/>
    <n v="887"/>
    <n v="898"/>
    <n v="697"/>
    <n v="670"/>
    <n v="658"/>
    <n v="641"/>
    <n v="531"/>
    <n v="541"/>
    <n v="475"/>
    <n v="450"/>
    <n v="440"/>
    <n v="355"/>
    <n v="339"/>
    <n v="269"/>
    <n v="223"/>
    <n v="222"/>
    <n v="165"/>
    <n v="143"/>
    <n v="583"/>
    <n v="14609"/>
    <n v="65618"/>
    <n v="611"/>
    <n v="67"/>
    <n v="347"/>
    <n v="83"/>
    <n v="3439"/>
    <n v="0.29273489117622375"/>
    <n v="4.5436620712280273E-3"/>
    <n v="4981"/>
    <n v="538.5"/>
    <n v="4812"/>
    <n v="520.1"/>
    <n v="-3.3928929933748242E-2"/>
    <n v="11560"/>
    <n v="15.95913577690343"/>
    <n v="67"/>
    <n v="51.937984499999999"/>
    <n v="206"/>
    <n v="34.105960260000003"/>
    <n v="2"/>
    <n v="0.80971659900000004"/>
    <n v="5769"/>
    <n v="15.17319376"/>
    <n v="4168"/>
    <n v="13.628486410000001"/>
    <n v="10212"/>
    <n v="14.67578754"/>
    <n v="162"/>
    <n v="16"/>
    <n v="138"/>
    <n v="3"/>
    <n v="5"/>
    <n v="0"/>
    <n v="14"/>
    <n v="10"/>
    <n v="0.4"/>
    <n v="6.2047210000000002"/>
    <n v="12.50615"/>
    <n v="12.094519999999999"/>
    <n v="2910.2638857401948"/>
    <n v="1640.6797385620916"/>
    <n v="4550.9436243022865"/>
    <n v="2636"/>
    <n v="1379"/>
    <n v="4015"/>
    <n v="-0.11776538418105607"/>
    <n v="30085"/>
    <n v="450.87372238707553"/>
    <n v="0"/>
    <n v="25.5"/>
    <n v="73.176623801781005"/>
    <n v="17300"/>
    <n v="3800"/>
    <n v="6500"/>
    <n v="2700"/>
    <n v="4.3578751000000002"/>
    <n v="1.5386050763999999"/>
    <n v="506.3"/>
    <n v="694.2"/>
    <n v="373.7"/>
    <n v="-46.168251224431003"/>
    <n v="638"/>
    <n v="716.8"/>
    <n v="489.7"/>
    <n v="-31.682477678571423"/>
    <n v="205.2"/>
    <s v="x"/>
    <n v="202.7"/>
    <s v="x"/>
    <n v="480"/>
    <n v="4.766604164610678"/>
    <n v="0.78794148453457047"/>
    <n v="24088"/>
    <n v="360.99871114707912"/>
    <n v="233"/>
    <n v="3.4918922159278241"/>
    <n v="0.12901439645625692"/>
    <n v="1806"/>
  </r>
  <r>
    <x v="19"/>
    <s v="E07000066"/>
    <s v="E07000066"/>
    <s v="Basildon"/>
    <x v="17"/>
    <x v="5"/>
    <s v="England"/>
    <n v="110"/>
    <n v="0.10909090909090909"/>
    <n v="5.2"/>
    <n v="190"/>
    <n v="1.0130199724885103"/>
    <n v="238"/>
    <n v="1.2689408076435023"/>
    <n v="72746"/>
    <n v="72356"/>
    <n v="390"/>
    <n v="21480"/>
    <n v="47099"/>
    <n v="4167"/>
    <n v="8412"/>
    <n v="15056"/>
    <n v="2719"/>
    <n v="783"/>
    <n v="9275"/>
    <n v="11.699730599306561"/>
    <n v="41.7"/>
    <s v="Medium / high"/>
    <n v="6.9"/>
    <n v="6500"/>
    <n v="34.655946427238511"/>
    <n v="187558"/>
    <n v="39.31"/>
    <n v="79.3661885039201"/>
    <n v="82.630397252516403"/>
    <n v="80.998292878218251"/>
    <n v="18.485804187207702"/>
    <n v="21.157100699666"/>
    <n v="19.821452443436851"/>
    <n v="1705.057226752484"/>
    <n v="2398"/>
    <n v="2575"/>
    <n v="2524"/>
    <n v="2603"/>
    <n v="2674"/>
    <n v="2550"/>
    <n v="2580"/>
    <n v="2650"/>
    <n v="2640"/>
    <n v="2479"/>
    <n v="2437"/>
    <n v="2454"/>
    <n v="2429"/>
    <n v="2378"/>
    <n v="2348"/>
    <n v="2189"/>
    <n v="2212"/>
    <n v="2122"/>
    <n v="2081"/>
    <n v="1598"/>
    <n v="1675"/>
    <n v="1815"/>
    <n v="1975"/>
    <n v="1994"/>
    <n v="2303"/>
    <n v="2154"/>
    <n v="2358"/>
    <n v="2364"/>
    <n v="2439"/>
    <n v="2519"/>
    <n v="2563"/>
    <n v="2741"/>
    <n v="2801"/>
    <n v="2550"/>
    <n v="2702"/>
    <n v="2638"/>
    <n v="2516"/>
    <n v="2515"/>
    <n v="2449"/>
    <n v="2558"/>
    <n v="2616"/>
    <n v="2466"/>
    <n v="2302"/>
    <n v="2325"/>
    <n v="2357"/>
    <n v="2371"/>
    <n v="2264"/>
    <n v="2478"/>
    <n v="2505"/>
    <n v="2615"/>
    <n v="2552"/>
    <n v="2652"/>
    <n v="2615"/>
    <n v="2623"/>
    <n v="2625"/>
    <n v="2562"/>
    <n v="2470"/>
    <n v="2470"/>
    <n v="2340"/>
    <n v="2370"/>
    <n v="2187"/>
    <n v="2128"/>
    <n v="2072"/>
    <n v="1967"/>
    <n v="1829"/>
    <n v="1761"/>
    <n v="1746"/>
    <n v="1583"/>
    <n v="1678"/>
    <n v="1657"/>
    <n v="1655"/>
    <n v="1715"/>
    <n v="1825"/>
    <n v="2085"/>
    <n v="1562"/>
    <n v="1390"/>
    <n v="1359"/>
    <n v="1273"/>
    <n v="1081"/>
    <n v="946"/>
    <n v="1021"/>
    <n v="943"/>
    <n v="942"/>
    <n v="882"/>
    <n v="782"/>
    <n v="713"/>
    <n v="664"/>
    <n v="549"/>
    <n v="464"/>
    <n v="435"/>
    <n v="1536"/>
    <n v="32247"/>
    <n v="173778"/>
    <n v="5122"/>
    <n v="5035"/>
    <n v="3103"/>
    <n v="520"/>
    <n v="11650"/>
    <n v="0.29400315880775452"/>
    <n v="6.6361725330352783E-3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486"/>
    <n v="120"/>
    <n v="326"/>
    <n v="26"/>
    <n v="14"/>
    <n v="3"/>
    <n v="18"/>
    <n v="18"/>
    <n v="0"/>
    <n v="1.380817"/>
    <n v="6.5243149999999996"/>
    <n v="9.1629710000000006"/>
    <n v="1001"/>
    <n v="852"/>
    <n v="1853"/>
    <n v="1132"/>
    <n v="910"/>
    <n v="2042"/>
    <n v="0.10199676200755532"/>
    <n v="67254"/>
    <n v="358.57708015653822"/>
    <n v="10.3"/>
    <n v="22.1"/>
    <n v="68.087497223370903"/>
    <n v="49300"/>
    <n v="9400"/>
    <n v="23000"/>
    <n v="5200"/>
    <n v="4.8756134600000003"/>
    <n v="1.2892591292"/>
    <n v="530.9"/>
    <n v="635.6"/>
    <n v="410.7"/>
    <n v="-35.38388923851479"/>
    <n v="630.6"/>
    <n v="680.3"/>
    <n v="538.6"/>
    <n v="-20.829046009113618"/>
    <n v="211"/>
    <s v="x"/>
    <n v="218.2"/>
    <s v="x"/>
    <n v="1380"/>
    <n v="4.3021062395130949"/>
    <n v="0.19318043472741769"/>
    <n v="64305"/>
    <n v="342.85394384670343"/>
    <n v="645"/>
    <n v="3.4389362223952058"/>
    <n v="0.1744186046511628"/>
    <n v="3698"/>
  </r>
  <r>
    <x v="20"/>
    <s v="E07000084"/>
    <s v="E07000084"/>
    <s v="Basingstoke and Deane"/>
    <x v="18"/>
    <x v="1"/>
    <s v="England"/>
    <n v="109"/>
    <n v="0"/>
    <n v="7.3577981651376145"/>
    <n v="394"/>
    <n v="2.2164716471647168"/>
    <n v="471"/>
    <n v="2.6496399639963997"/>
    <n v="69315"/>
    <n v="50997"/>
    <n v="18318"/>
    <n v="18298"/>
    <n v="46654"/>
    <n v="4363"/>
    <n v="6317"/>
    <n v="12498"/>
    <n v="1592"/>
    <n v="380"/>
    <n v="4701"/>
    <n v="6.2412264440891816"/>
    <n v="38.800000000000004"/>
    <s v="Low / medium"/>
    <n v="5.49"/>
    <n v="21000"/>
    <n v="118.13681368136814"/>
    <n v="177760"/>
    <n v="41.4"/>
    <n v="80.019527651888097"/>
    <n v="83.820676895395295"/>
    <n v="81.920102273641703"/>
    <n v="19.114419321777"/>
    <n v="21.443684101453901"/>
    <n v="20.279051711615452"/>
    <n v="280.45936896957528"/>
    <n v="2020"/>
    <n v="2030"/>
    <n v="2026"/>
    <n v="2215"/>
    <n v="2292"/>
    <n v="2198"/>
    <n v="2406"/>
    <n v="2373"/>
    <n v="2473"/>
    <n v="2513"/>
    <n v="2355"/>
    <n v="2196"/>
    <n v="2300"/>
    <n v="2223"/>
    <n v="2074"/>
    <n v="1911"/>
    <n v="1889"/>
    <n v="1933"/>
    <n v="1846"/>
    <n v="1373"/>
    <n v="1351"/>
    <n v="1704"/>
    <n v="1597"/>
    <n v="1987"/>
    <n v="2127"/>
    <n v="1976"/>
    <n v="1989"/>
    <n v="1860"/>
    <n v="1945"/>
    <n v="1995"/>
    <n v="2269"/>
    <n v="2313"/>
    <n v="2391"/>
    <n v="2392"/>
    <n v="2441"/>
    <n v="2387"/>
    <n v="2432"/>
    <n v="2606"/>
    <n v="2474"/>
    <n v="2551"/>
    <n v="2442"/>
    <n v="2502"/>
    <n v="2388"/>
    <n v="2309"/>
    <n v="2362"/>
    <n v="2527"/>
    <n v="2392"/>
    <n v="2544"/>
    <n v="2587"/>
    <n v="2754"/>
    <n v="2525"/>
    <n v="2786"/>
    <n v="2684"/>
    <n v="2726"/>
    <n v="2610"/>
    <n v="2734"/>
    <n v="2626"/>
    <n v="2540"/>
    <n v="2519"/>
    <n v="2245"/>
    <n v="2288"/>
    <n v="2085"/>
    <n v="2021"/>
    <n v="2026"/>
    <n v="1785"/>
    <n v="1692"/>
    <n v="1751"/>
    <n v="1698"/>
    <n v="1645"/>
    <n v="1606"/>
    <n v="1650"/>
    <n v="1761"/>
    <n v="1818"/>
    <n v="2024"/>
    <n v="1534"/>
    <n v="1411"/>
    <n v="1394"/>
    <n v="1255"/>
    <n v="1084"/>
    <n v="978"/>
    <n v="981"/>
    <n v="916"/>
    <n v="896"/>
    <n v="743"/>
    <n v="700"/>
    <n v="614"/>
    <n v="524"/>
    <n v="503"/>
    <n v="447"/>
    <n v="354"/>
    <n v="1341"/>
    <n v="31320"/>
    <n v="165141"/>
    <n v="7113"/>
    <n v="2022"/>
    <n v="2979"/>
    <n v="505"/>
    <n v="6799"/>
    <n v="0.19151768088340759"/>
    <n v="-5.6529343128204346E-3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170"/>
    <n v="21"/>
    <n v="143"/>
    <n v="0"/>
    <n v="6"/>
    <n v="0"/>
    <n v="14"/>
    <n v="10"/>
    <n v="0.4"/>
    <n v="2.3016459999999999"/>
    <n v="6.9974429999999996"/>
    <n v="11.862769999999999"/>
    <n v="3109.2045754509459"/>
    <n v="1672.9616724738676"/>
    <n v="4782.1662479248134"/>
    <n v="5923"/>
    <n v="3948"/>
    <n v="9871"/>
    <n v="1.0641273197650645"/>
    <n v="53062"/>
    <n v="298.50360036003599"/>
    <n v="8.3000000000000007"/>
    <n v="18.3"/>
    <n v="65.689205332208104"/>
    <n v="54100"/>
    <n v="7100"/>
    <n v="18900"/>
    <n v="5000"/>
    <n v="3.8725248300000001"/>
    <n v="1.0121929804000001"/>
    <n v="635.5"/>
    <n v="709.1"/>
    <n v="500.2"/>
    <n v="-29.459878719503603"/>
    <n v="725.8"/>
    <n v="761.1"/>
    <n v="676.5"/>
    <n v="-11.115490737091054"/>
    <n v="234.7"/>
    <s v="x"/>
    <n v="226.3"/>
    <s v="x"/>
    <n v="1480"/>
    <n v="5.1750610678143536"/>
    <n v="1.4263702204465032"/>
    <n v="55672"/>
    <n v="313.18631863186317"/>
    <n v="354"/>
    <n v="1.9914491449144915"/>
    <n v="0.11132075471698114"/>
    <n v="3180"/>
  </r>
  <r>
    <x v="21"/>
    <s v="E07000171"/>
    <s v="E07000171"/>
    <s v="Bassetlaw"/>
    <x v="10"/>
    <x v="3"/>
    <s v="England"/>
    <n v="70"/>
    <n v="7.1428571428571425E-2"/>
    <n v="4.9285714285714288"/>
    <n v="224"/>
    <n v="1.8938112952316537"/>
    <n v="247"/>
    <n v="2.0882651335813325"/>
    <n v="47667"/>
    <n v="28144"/>
    <n v="19523"/>
    <n v="13367"/>
    <n v="32002"/>
    <n v="2298"/>
    <n v="4549"/>
    <n v="10984"/>
    <n v="998"/>
    <n v="245"/>
    <n v="7649"/>
    <n v="14.976476406074132"/>
    <n v="47.099999999999994"/>
    <s v="Medium / high"/>
    <n v="7.59"/>
    <n v="10100"/>
    <n v="85.390598579641534"/>
    <n v="118280"/>
    <n v="45.8"/>
    <n v="78.714191472292299"/>
    <n v="82.486301982111897"/>
    <n v="80.600246727202091"/>
    <n v="18.465887659863299"/>
    <n v="20.661682112390199"/>
    <n v="19.563784886126747"/>
    <n v="185.44902480122005"/>
    <n v="1111"/>
    <n v="1161"/>
    <n v="1204"/>
    <n v="1385"/>
    <n v="1348"/>
    <n v="1359"/>
    <n v="1374"/>
    <n v="1359"/>
    <n v="1476"/>
    <n v="1466"/>
    <n v="1371"/>
    <n v="1341"/>
    <n v="1357"/>
    <n v="1324"/>
    <n v="1330"/>
    <n v="1288"/>
    <n v="1319"/>
    <n v="1255"/>
    <n v="1141"/>
    <n v="933"/>
    <n v="982"/>
    <n v="1056"/>
    <n v="1180"/>
    <n v="1227"/>
    <n v="1249"/>
    <n v="1370"/>
    <n v="1363"/>
    <n v="1282"/>
    <n v="1358"/>
    <n v="1379"/>
    <n v="1277"/>
    <n v="1324"/>
    <n v="1282"/>
    <n v="1299"/>
    <n v="1314"/>
    <n v="1317"/>
    <n v="1295"/>
    <n v="1337"/>
    <n v="1332"/>
    <n v="1363"/>
    <n v="1388"/>
    <n v="1258"/>
    <n v="1286"/>
    <n v="1292"/>
    <n v="1305"/>
    <n v="1405"/>
    <n v="1436"/>
    <n v="1542"/>
    <n v="1632"/>
    <n v="1812"/>
    <n v="1677"/>
    <n v="1753"/>
    <n v="1862"/>
    <n v="1854"/>
    <n v="1881"/>
    <n v="1890"/>
    <n v="1912"/>
    <n v="1818"/>
    <n v="1797"/>
    <n v="1747"/>
    <n v="1653"/>
    <n v="1644"/>
    <n v="1566"/>
    <n v="1555"/>
    <n v="1411"/>
    <n v="1458"/>
    <n v="1461"/>
    <n v="1441"/>
    <n v="1347"/>
    <n v="1346"/>
    <n v="1432"/>
    <n v="1474"/>
    <n v="1600"/>
    <n v="1610"/>
    <n v="1247"/>
    <n v="1223"/>
    <n v="1190"/>
    <n v="1099"/>
    <n v="929"/>
    <n v="839"/>
    <n v="794"/>
    <n v="783"/>
    <n v="702"/>
    <n v="653"/>
    <n v="555"/>
    <n v="537"/>
    <n v="495"/>
    <n v="350"/>
    <n v="388"/>
    <n v="321"/>
    <n v="1142"/>
    <n v="26416"/>
    <n v="115166"/>
    <n v="1315"/>
    <n v="544"/>
    <n v="1043"/>
    <n v="212"/>
    <n v="5876"/>
    <n v="0.27829846739768982"/>
    <n v="2.2026896476745605E-2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116"/>
    <n v="20"/>
    <n v="81"/>
    <n v="3"/>
    <n v="12"/>
    <n v="4"/>
    <n v="14"/>
    <n v="18"/>
    <n v="-0.22222222222222221"/>
    <n v="3.0703740000000002"/>
    <n v="7.5210460000000001"/>
    <n v="10.283110000000001"/>
    <n v="47.057917436845351"/>
    <n v="36.111685625646331"/>
    <n v="83.169603062491689"/>
    <n v="123"/>
    <n v="95"/>
    <n v="218"/>
    <n v="1.6211499390732924"/>
    <n v="47473"/>
    <n v="401.36117686844773"/>
    <n v="10.5"/>
    <n v="23.7"/>
    <n v="68.412201715006404"/>
    <n v="28000"/>
    <n v="5300"/>
    <n v="11600"/>
    <n v="3700"/>
    <n v="4.7668707599999998"/>
    <n v="1.5945371259999999"/>
    <n v="429.8"/>
    <n v="487.1"/>
    <n v="362.1"/>
    <n v="-25.662081708068158"/>
    <n v="503.9"/>
    <n v="524.79999999999995"/>
    <n v="477.6"/>
    <n v="-8.993902439024378"/>
    <n v="222.9"/>
    <s v="x"/>
    <n v="240.5"/>
    <s v="x"/>
    <n v="2320"/>
    <n v="13.790920779349225"/>
    <n v="3.7558168338339124"/>
    <n v="38198"/>
    <n v="322.94555292526212"/>
    <n v="296"/>
    <n v="2.5025363544132566"/>
    <n v="0.10161345691726742"/>
    <n v="2913"/>
  </r>
  <r>
    <x v="22"/>
    <s v="E06000022"/>
    <s v="E06000022"/>
    <s v="Bath and North East Somerset"/>
    <x v="19"/>
    <x v="8"/>
    <s v="England"/>
    <n v="115"/>
    <n v="1.7391304347826087E-2"/>
    <n v="7.4956521739130437"/>
    <n v="459"/>
    <n v="2.3375790015125513"/>
    <n v="622"/>
    <n v="3.1676996491085117"/>
    <n v="73515"/>
    <n v="58763"/>
    <n v="14752"/>
    <n v="22535"/>
    <n v="44593"/>
    <n v="6387"/>
    <n v="6273"/>
    <n v="17180"/>
    <n v="2115"/>
    <n v="624"/>
    <n v="8314"/>
    <n v="10.201636444992486"/>
    <n v="32.799999999999997"/>
    <s v="Low / medium"/>
    <n v="6.49"/>
    <n v="25000"/>
    <n v="127.3191177294418"/>
    <n v="196357"/>
    <n v="37.69"/>
    <n v="80.651824664537301"/>
    <n v="85.002230849093195"/>
    <n v="82.827027756815255"/>
    <n v="19.613016085296699"/>
    <n v="22.1285707771451"/>
    <n v="20.8707934312209"/>
    <n v="567.70496931582352"/>
    <n v="1704"/>
    <n v="1722"/>
    <n v="1884"/>
    <n v="1924"/>
    <n v="2099"/>
    <n v="1985"/>
    <n v="2087"/>
    <n v="2147"/>
    <n v="2214"/>
    <n v="2195"/>
    <n v="2075"/>
    <n v="2173"/>
    <n v="2190"/>
    <n v="2214"/>
    <n v="2156"/>
    <n v="1976"/>
    <n v="1925"/>
    <n v="2005"/>
    <n v="2485"/>
    <n v="5100"/>
    <n v="4980"/>
    <n v="4444"/>
    <n v="4559"/>
    <n v="3916"/>
    <n v="3114"/>
    <n v="3035"/>
    <n v="3306"/>
    <n v="3327"/>
    <n v="3055"/>
    <n v="2922"/>
    <n v="2648"/>
    <n v="2659"/>
    <n v="2223"/>
    <n v="2100"/>
    <n v="2098"/>
    <n v="2080"/>
    <n v="2000"/>
    <n v="2113"/>
    <n v="2043"/>
    <n v="1960"/>
    <n v="2151"/>
    <n v="2109"/>
    <n v="1952"/>
    <n v="1910"/>
    <n v="1951"/>
    <n v="2093"/>
    <n v="2123"/>
    <n v="2359"/>
    <n v="2472"/>
    <n v="2460"/>
    <n v="2333"/>
    <n v="2476"/>
    <n v="2497"/>
    <n v="2494"/>
    <n v="2491"/>
    <n v="2544"/>
    <n v="2635"/>
    <n v="2398"/>
    <n v="2436"/>
    <n v="2276"/>
    <n v="2198"/>
    <n v="2067"/>
    <n v="2035"/>
    <n v="2083"/>
    <n v="1981"/>
    <n v="1834"/>
    <n v="1875"/>
    <n v="1881"/>
    <n v="1840"/>
    <n v="1823"/>
    <n v="1879"/>
    <n v="1935"/>
    <n v="1990"/>
    <n v="2159"/>
    <n v="1762"/>
    <n v="1696"/>
    <n v="1654"/>
    <n v="1459"/>
    <n v="1260"/>
    <n v="1165"/>
    <n v="1108"/>
    <n v="1133"/>
    <n v="1103"/>
    <n v="1033"/>
    <n v="959"/>
    <n v="817"/>
    <n v="739"/>
    <n v="651"/>
    <n v="597"/>
    <n v="550"/>
    <n v="2089"/>
    <n v="36991"/>
    <n v="185711"/>
    <n v="5105"/>
    <n v="1479"/>
    <n v="3232"/>
    <n v="830"/>
    <n v="6536"/>
    <n v="0.20105846226215363"/>
    <n v="-1.275886595249176E-2"/>
    <n v="1555"/>
    <n v="432.6"/>
    <n v="1504"/>
    <n v="414.9"/>
    <n v="-3.2797427652733122E-2"/>
    <n v="5107"/>
    <n v="16.031013591989201"/>
    <n v="0"/>
    <n v="0"/>
    <n v="210"/>
    <n v="41.666666669999998"/>
    <n v="0"/>
    <n v="0"/>
    <n v="2180"/>
    <n v="16.234733389999999"/>
    <n v="1628"/>
    <n v="12.13205157"/>
    <n v="4018"/>
    <n v="14.69050492"/>
    <n v="196"/>
    <n v="30"/>
    <n v="157"/>
    <n v="4"/>
    <n v="5"/>
    <n v="13"/>
    <n v="16"/>
    <n v="14"/>
    <n v="0.14285714285714285"/>
    <n v="7.0966290000000001"/>
    <n v="11.22395"/>
    <n v="15.5814"/>
    <n v="5977.999435825106"/>
    <n v="3957"/>
    <n v="9934.9994358251042"/>
    <n v="6173.0000000000009"/>
    <n v="3439.9999999999995"/>
    <n v="9613"/>
    <n v="-3.2410614404666256E-2"/>
    <n v="7429"/>
    <n v="37.834149024480922"/>
    <n v="7.4"/>
    <n v="0"/>
    <n v="55.4321690260388"/>
    <n v="47300"/>
    <n v="7900"/>
    <n v="26900"/>
    <n v="6300"/>
    <n v="3.4785750699999998"/>
    <n v="0.80107522600000003"/>
    <n v="459.8"/>
    <n v="576.6"/>
    <n v="354.9"/>
    <n v="-38.449531737773157"/>
    <n v="587.4"/>
    <n v="627.1"/>
    <n v="523.20000000000005"/>
    <n v="-16.568330409822991"/>
    <n v="207"/>
    <s v="x"/>
    <n v="211.6"/>
    <s v="x"/>
    <n v="260"/>
    <n v="8.1427545892728954"/>
    <n v="1.1844830366357417"/>
    <n v="58288"/>
    <n v="296.84706936854809"/>
    <n v="333"/>
    <n v="1.6958906481561646"/>
    <n v="8.9061246322546139E-2"/>
    <n v="3739"/>
  </r>
  <r>
    <x v="23"/>
    <s v="E06000055"/>
    <s v="E06000055"/>
    <s v="Bedford"/>
    <x v="20"/>
    <x v="5"/>
    <s v="England"/>
    <n v="103"/>
    <n v="3.8834951456310676E-2"/>
    <n v="5.7961165048543686"/>
    <n v="441"/>
    <n v="2.5245152758934548"/>
    <n v="508"/>
    <n v="2.9080584130473364"/>
    <n v="63812"/>
    <n v="43768"/>
    <n v="20044"/>
    <n v="18396"/>
    <n v="40605"/>
    <n v="4811"/>
    <n v="7034"/>
    <n v="12976"/>
    <n v="2630"/>
    <n v="653"/>
    <n v="9588"/>
    <n v="13.883186753589236"/>
    <n v="47.3"/>
    <s v="Medium / high"/>
    <n v="6.43"/>
    <n v="13000"/>
    <n v="74.418817656723178"/>
    <n v="174687"/>
    <n v="40.69"/>
    <n v="79.753817420598693"/>
    <n v="83.526487493119802"/>
    <n v="81.640152456859255"/>
    <n v="19.300198614648799"/>
    <n v="21.502360402918299"/>
    <n v="20.401279508783549"/>
    <n v="366.675048834172"/>
    <n v="2065"/>
    <n v="2172"/>
    <n v="2413"/>
    <n v="2316"/>
    <n v="2419"/>
    <n v="2336"/>
    <n v="2398"/>
    <n v="2419"/>
    <n v="2444"/>
    <n v="2364"/>
    <n v="2366"/>
    <n v="2382"/>
    <n v="2328"/>
    <n v="2175"/>
    <n v="2229"/>
    <n v="2086"/>
    <n v="2164"/>
    <n v="2097"/>
    <n v="1986"/>
    <n v="1537"/>
    <n v="1521"/>
    <n v="1595"/>
    <n v="1763"/>
    <n v="1958"/>
    <n v="2018"/>
    <n v="1676"/>
    <n v="1992"/>
    <n v="1885"/>
    <n v="1968"/>
    <n v="1879"/>
    <n v="2129"/>
    <n v="1975"/>
    <n v="2238"/>
    <n v="2165"/>
    <n v="2273"/>
    <n v="2262"/>
    <n v="2338"/>
    <n v="2325"/>
    <n v="2441"/>
    <n v="2513"/>
    <n v="2496"/>
    <n v="2487"/>
    <n v="2343"/>
    <n v="2108"/>
    <n v="2244"/>
    <n v="2288"/>
    <n v="2353"/>
    <n v="2321"/>
    <n v="2391"/>
    <n v="2416"/>
    <n v="2402"/>
    <n v="2498"/>
    <n v="2520"/>
    <n v="2583"/>
    <n v="2507"/>
    <n v="2413"/>
    <n v="2520"/>
    <n v="2362"/>
    <n v="2339"/>
    <n v="2178"/>
    <n v="2046"/>
    <n v="2100"/>
    <n v="1961"/>
    <n v="1933"/>
    <n v="1846"/>
    <n v="1764"/>
    <n v="1713"/>
    <n v="1639"/>
    <n v="1626"/>
    <n v="1587"/>
    <n v="1655"/>
    <n v="1695"/>
    <n v="1847"/>
    <n v="1789"/>
    <n v="1422"/>
    <n v="1311"/>
    <n v="1366"/>
    <n v="1202"/>
    <n v="1008"/>
    <n v="903"/>
    <n v="914"/>
    <n v="899"/>
    <n v="886"/>
    <n v="820"/>
    <n v="739"/>
    <n v="752"/>
    <n v="605"/>
    <n v="547"/>
    <n v="494"/>
    <n v="464"/>
    <n v="1775"/>
    <n v="31422"/>
    <n v="140706"/>
    <n v="19891"/>
    <n v="6879"/>
    <n v="5974"/>
    <n v="1237"/>
    <n v="10372"/>
    <n v="0.28468769788742065"/>
    <n v="7.1519911289215088E-3"/>
    <n v="2012"/>
    <n v="501.9"/>
    <n v="0"/>
    <n v="0"/>
    <n v="-1"/>
    <n v="4955"/>
    <n v="14.349009614270821"/>
    <n v="20"/>
    <n v="57.142857139999997"/>
    <n v="135"/>
    <n v="36.684782609999999"/>
    <n v="9"/>
    <n v="4.4776119400000001"/>
    <n v="2651"/>
    <n v="16.238897399999999"/>
    <n v="1902"/>
    <n v="14.786597220000001"/>
    <n v="4717"/>
    <n v="15.83310956"/>
    <n v="770"/>
    <n v="129"/>
    <n v="584"/>
    <n v="22"/>
    <n v="35"/>
    <n v="6"/>
    <n v="18"/>
    <n v="14"/>
    <n v="0.2857142857142857"/>
    <n v="0.85392270000000003"/>
    <n v="4.9974850000000002"/>
    <n v="9.9756370000000008"/>
    <n v="4991.9999999999991"/>
    <n v="2955.0000000000005"/>
    <n v="7946.9999999999991"/>
    <n v="5989"/>
    <n v="3196"/>
    <n v="9185"/>
    <n v="0.15578205612180709"/>
    <n v="7144"/>
    <n v="40.896002564586951"/>
    <n v="8.9"/>
    <n v="21"/>
    <n v="61.632776466815898"/>
    <n v="40400"/>
    <n v="9400"/>
    <n v="19800"/>
    <n v="6200"/>
    <n v="4.3825117900000006"/>
    <n v="1.0930453716000001"/>
    <n v="546.20000000000005"/>
    <n v="642.1"/>
    <n v="460"/>
    <n v="-28.360068525151849"/>
    <n v="625.6"/>
    <n v="670.4"/>
    <n v="562"/>
    <n v="-16.169451073985677"/>
    <n v="235.7"/>
    <s v="x"/>
    <n v="235.7"/>
    <s v="x"/>
    <n v="150"/>
    <n v="3.8431643492529579"/>
    <n v="0.55578364935900271"/>
    <n v="62150"/>
    <n v="355.7791936434881"/>
    <n v="590"/>
    <n v="3.3774694167282053"/>
    <n v="0.16307352128247651"/>
    <n v="3618"/>
  </r>
  <r>
    <x v="24"/>
    <s v="N09000003"/>
    <s v="N09000003"/>
    <s v="Belfast"/>
    <x v="21"/>
    <x v="4"/>
    <s v="Northern Ireland"/>
    <n v="174"/>
    <n v="0.34482758620689657"/>
    <n v="4.4770114942528734"/>
    <n v="1199"/>
    <n v="3.5001167678654834"/>
    <n v="1199"/>
    <n v="3.5001167678654834"/>
    <n v="141567"/>
    <n v="130380"/>
    <n v="11187"/>
    <n v="48377"/>
    <n v="52824"/>
    <n v="17111"/>
    <n v="25096"/>
    <n v="25391"/>
    <n v="15250"/>
    <n v="2869"/>
    <n v="21608"/>
    <n v="14.6"/>
    <n v="48.660000000000004"/>
    <s v="Medium / high"/>
    <n v="8.7100000000000009"/>
    <n v="29000"/>
    <n v="84.656702475478752"/>
    <n v="342560"/>
    <n v="36.22"/>
    <n v="76.268069999999994"/>
    <n v="81.0702"/>
    <n v="78.669134999999997"/>
    <n v="17.34646"/>
    <n v="19.920680000000001"/>
    <n v="18.633569999999999"/>
    <n v="2487.4216599415176"/>
    <n v="4032"/>
    <n v="4160"/>
    <n v="4149"/>
    <n v="4362"/>
    <n v="4394"/>
    <n v="4370"/>
    <n v="4384"/>
    <n v="4395"/>
    <n v="4683"/>
    <n v="4453"/>
    <n v="4312"/>
    <n v="4385"/>
    <n v="4393"/>
    <n v="4096"/>
    <n v="3885"/>
    <n v="3738"/>
    <n v="3867"/>
    <n v="3712"/>
    <n v="3845"/>
    <n v="4934"/>
    <n v="5726"/>
    <n v="6255"/>
    <n v="5921"/>
    <n v="5510"/>
    <n v="4990"/>
    <n v="4696"/>
    <n v="4964"/>
    <n v="4907"/>
    <n v="5676"/>
    <n v="5673"/>
    <n v="5288"/>
    <n v="4994"/>
    <n v="5134"/>
    <n v="5331"/>
    <n v="5451"/>
    <n v="5141"/>
    <n v="4840"/>
    <n v="4752"/>
    <n v="4701"/>
    <n v="4635"/>
    <n v="4519"/>
    <n v="4387"/>
    <n v="4018"/>
    <n v="4067"/>
    <n v="3932"/>
    <n v="3949"/>
    <n v="4012"/>
    <n v="3979"/>
    <n v="3942"/>
    <n v="4072"/>
    <n v="4099"/>
    <n v="4067"/>
    <n v="4198"/>
    <n v="4386"/>
    <n v="4417"/>
    <n v="4392"/>
    <n v="4400"/>
    <n v="4235"/>
    <n v="4271"/>
    <n v="4236"/>
    <n v="4004"/>
    <n v="3795"/>
    <n v="3789"/>
    <n v="3631"/>
    <n v="3379"/>
    <n v="3079"/>
    <n v="3005"/>
    <n v="2835"/>
    <n v="2651"/>
    <n v="2594"/>
    <n v="2506"/>
    <n v="2470"/>
    <n v="2474"/>
    <n v="2466"/>
    <n v="2246"/>
    <n v="2217"/>
    <n v="2196"/>
    <n v="2099"/>
    <n v="1943"/>
    <n v="1643"/>
    <n v="1563"/>
    <n v="1593"/>
    <n v="1522"/>
    <n v="1449"/>
    <n v="1264"/>
    <n v="1166"/>
    <n v="1037"/>
    <n v="977"/>
    <n v="813"/>
    <n v="740"/>
    <n v="2702"/>
    <n v="51250"/>
    <n v="330346"/>
    <n v="8272"/>
    <n v="1530"/>
    <n v="1708"/>
    <n v="704"/>
    <n v="17870"/>
    <n v="0.26088604331016541"/>
    <n v="-7.4436366558074951E-3"/>
    <n v="4032"/>
    <n v="532.1"/>
    <n v="3470"/>
    <n v="458"/>
    <n v="-0.13938492063492064"/>
    <n v="14230"/>
    <n v="24.814717935303861"/>
    <n v="0"/>
    <n v="0"/>
    <n v="0"/>
    <n v="0"/>
    <n v="1010"/>
    <n v="55"/>
    <n v="13860"/>
    <n v="46"/>
    <n v="10270"/>
    <n v="43"/>
    <n v="25140"/>
    <n v="28.8"/>
    <n v="2506"/>
    <n v="0"/>
    <n v="0"/>
    <n v="0"/>
    <n v="0"/>
    <n v="10"/>
    <n v="89"/>
    <n v="92"/>
    <n v="-3.2608695652173912E-2"/>
    <n v="2.478237"/>
    <n v="5.009061"/>
    <n v="14.80447"/>
    <n v="6523.4611356119076"/>
    <n v="5110.8125723100648"/>
    <n v="11634.273707921973"/>
    <n v="9484.3754099338148"/>
    <n v="6293.5378490701014"/>
    <n v="15777.913259003915"/>
    <n v="0.35615799104506779"/>
    <n v="96497"/>
    <n v="281.693717888837"/>
    <n v="21.7"/>
    <n v="7.07"/>
    <n v="26"/>
    <n v="111000"/>
    <n v="49000"/>
    <n v="51700"/>
    <n v="18900"/>
    <n v="5.6"/>
    <n v="0.94358578052550235"/>
    <n v="529"/>
    <n v="575"/>
    <n v="469.4"/>
    <n v="-18.365217391304352"/>
    <n v="618"/>
    <n v="628.6"/>
    <n v="596.70000000000005"/>
    <n v="-5.0747693286668749"/>
    <n v="224.6"/>
    <n v="210.7"/>
    <n v="235"/>
    <n v="11.532985287138118"/>
    <n v="2051"/>
    <n v="3.9"/>
    <n v="-0.41791044776119407"/>
    <n v="125141"/>
    <n v="365.31118636151331"/>
    <n v="855"/>
    <n v="2.4959131247080806"/>
    <n v="0.12536656891495601"/>
    <n v="6820"/>
  </r>
  <r>
    <x v="25"/>
    <s v="E09000004"/>
    <s v="E09000004"/>
    <s v="Bexley"/>
    <x v="22"/>
    <x v="6"/>
    <s v="England"/>
    <n v="146"/>
    <n v="0"/>
    <n v="6.506849315068493"/>
    <n v="223"/>
    <n v="0.89450102486552407"/>
    <n v="271"/>
    <n v="1.0870393620563092"/>
    <n v="92604"/>
    <n v="92544"/>
    <n v="60"/>
    <n v="25789"/>
    <n v="60019"/>
    <n v="6796"/>
    <n v="11689"/>
    <n v="19913"/>
    <n v="4367"/>
    <n v="1109"/>
    <n v="12705"/>
    <n v="12.878342982892033"/>
    <n v="37.549999999999997"/>
    <s v="Low / medium"/>
    <n v="6.7"/>
    <n v="4000"/>
    <n v="16.044861432565451"/>
    <n v="249301"/>
    <n v="39.03"/>
    <n v="80.055077441185404"/>
    <n v="84.092460780381501"/>
    <n v="82.073769110783445"/>
    <n v="18.6870145945453"/>
    <n v="21.7997067522051"/>
    <n v="20.2433606733752"/>
    <n v="4115.3311565470322"/>
    <n v="2902"/>
    <n v="3030"/>
    <n v="3201"/>
    <n v="3213"/>
    <n v="3287"/>
    <n v="3254"/>
    <n v="3375"/>
    <n v="3253"/>
    <n v="3484"/>
    <n v="3393"/>
    <n v="3230"/>
    <n v="3271"/>
    <n v="3455"/>
    <n v="3194"/>
    <n v="3062"/>
    <n v="3018"/>
    <n v="2952"/>
    <n v="2850"/>
    <n v="2808"/>
    <n v="2301"/>
    <n v="2412"/>
    <n v="2435"/>
    <n v="2715"/>
    <n v="2858"/>
    <n v="2979"/>
    <n v="3058"/>
    <n v="3278"/>
    <n v="3329"/>
    <n v="3289"/>
    <n v="3592"/>
    <n v="3643"/>
    <n v="3769"/>
    <n v="3606"/>
    <n v="3445"/>
    <n v="3381"/>
    <n v="3613"/>
    <n v="3373"/>
    <n v="3647"/>
    <n v="3571"/>
    <n v="3674"/>
    <n v="3663"/>
    <n v="3486"/>
    <n v="3359"/>
    <n v="3232"/>
    <n v="3171"/>
    <n v="3071"/>
    <n v="3162"/>
    <n v="3212"/>
    <n v="3170"/>
    <n v="3344"/>
    <n v="3507"/>
    <n v="3494"/>
    <n v="3402"/>
    <n v="3567"/>
    <n v="3488"/>
    <n v="3498"/>
    <n v="3459"/>
    <n v="3244"/>
    <n v="3170"/>
    <n v="3079"/>
    <n v="2942"/>
    <n v="2817"/>
    <n v="2678"/>
    <n v="2498"/>
    <n v="2355"/>
    <n v="2191"/>
    <n v="2064"/>
    <n v="2029"/>
    <n v="2031"/>
    <n v="2088"/>
    <n v="1907"/>
    <n v="2022"/>
    <n v="2155"/>
    <n v="2358"/>
    <n v="1860"/>
    <n v="1611"/>
    <n v="1631"/>
    <n v="1582"/>
    <n v="1427"/>
    <n v="1228"/>
    <n v="1356"/>
    <n v="1408"/>
    <n v="1280"/>
    <n v="1173"/>
    <n v="1062"/>
    <n v="978"/>
    <n v="876"/>
    <n v="815"/>
    <n v="658"/>
    <n v="637"/>
    <n v="2606"/>
    <n v="41033"/>
    <n v="204130"/>
    <n v="16379"/>
    <n v="21087"/>
    <n v="5797"/>
    <n v="1908"/>
    <n v="16244"/>
    <n v="0.31631523370742798"/>
    <n v="-4.0981173515319824E-3"/>
    <n v="2788"/>
    <n v="490.4"/>
    <n v="2999"/>
    <n v="525.29999999999995"/>
    <n v="7.5681492109038739E-2"/>
    <n v="5989"/>
    <n v="13.419826118132114"/>
    <n v="4"/>
    <n v="44.444444439999998"/>
    <n v="219"/>
    <n v="39.247311830000001"/>
    <n v="0"/>
    <n v="0"/>
    <n v="3712"/>
    <n v="16.1982894"/>
    <n v="2703"/>
    <n v="13.21566518"/>
    <n v="6638"/>
    <n v="15.1083394"/>
    <n v="513"/>
    <n v="129"/>
    <n v="342"/>
    <n v="19"/>
    <n v="23"/>
    <n v="16"/>
    <n v="13"/>
    <n v="22"/>
    <n v="-0.40909090909090912"/>
    <n v="3.0555500000000002"/>
    <n v="7.2123439999999999"/>
    <n v="10.931509999999999"/>
    <n v="6036.3388371684523"/>
    <n v="4389.6688872440172"/>
    <n v="10426.00772441247"/>
    <n v="4402.1247098544"/>
    <n v="3285.1594874591055"/>
    <n v="7687.2841973135055"/>
    <n v="-0.2626819008282768"/>
    <n v="11213"/>
    <n v="44.977757810839101"/>
    <n v="9.9"/>
    <n v="22.8"/>
    <n v="68.967540330729307"/>
    <n v="41900"/>
    <n v="7000"/>
    <n v="23800"/>
    <n v="3900"/>
    <n v="5.9444466499999997"/>
    <n v="1.4125384448"/>
    <n v="584.79999999999995"/>
    <n v="701.9"/>
    <n v="499.7"/>
    <n v="-28.807522439093887"/>
    <n v="709.4"/>
    <n v="759.6"/>
    <n v="637.29999999999995"/>
    <n v="-16.100579252238028"/>
    <n v="226.1"/>
    <s v="x"/>
    <n v="229.5"/>
    <s v="x"/>
    <n v="200"/>
    <n v="3.2997920062960255"/>
    <n v="0.68750969648850957"/>
    <n v="79369"/>
    <n v="318.36615176032183"/>
    <n v="693"/>
    <n v="2.7797722431919647"/>
    <n v="0.14710252600297177"/>
    <n v="4711"/>
  </r>
  <r>
    <x v="26"/>
    <s v="E08000025"/>
    <s v="E08000025"/>
    <s v="Birmingham"/>
    <x v="23"/>
    <x v="9"/>
    <s v="England"/>
    <n v="639"/>
    <n v="0.41314553990610331"/>
    <n v="2.8904538341158061"/>
    <n v="1171"/>
    <n v="1.0267201508077419"/>
    <n v="1773"/>
    <n v="1.554547247977905"/>
    <n v="410736"/>
    <n v="410515"/>
    <n v="221"/>
    <n v="131200"/>
    <n v="232523"/>
    <n v="47013"/>
    <n v="60152"/>
    <n v="70991"/>
    <n v="36446"/>
    <n v="8692"/>
    <n v="92990"/>
    <n v="21.531088154666275"/>
    <n v="59.2"/>
    <s v="High"/>
    <n v="7.05"/>
    <n v="76000"/>
    <n v="66.635979044738164"/>
    <n v="1140525"/>
    <n v="32.68"/>
    <n v="77.686926977359605"/>
    <n v="82.075932952567996"/>
    <n v="79.8814299649638"/>
    <n v="18.137275658820801"/>
    <n v="20.713154380602699"/>
    <n v="19.42521501971175"/>
    <n v="4259.0085111086546"/>
    <n v="15125"/>
    <n v="15546"/>
    <n v="15884"/>
    <n v="16575"/>
    <n v="16520"/>
    <n v="16440"/>
    <n v="16627"/>
    <n v="16855"/>
    <n v="16906"/>
    <n v="16122"/>
    <n v="15609"/>
    <n v="16213"/>
    <n v="16148"/>
    <n v="15538"/>
    <n v="15743"/>
    <n v="15267"/>
    <n v="14913"/>
    <n v="14478"/>
    <n v="15027"/>
    <n v="19848"/>
    <n v="21581"/>
    <n v="21936"/>
    <n v="21080"/>
    <n v="20225"/>
    <n v="20169"/>
    <n v="19488"/>
    <n v="19963"/>
    <n v="19509"/>
    <n v="19670"/>
    <n v="19324"/>
    <n v="17832"/>
    <n v="16776"/>
    <n v="16658"/>
    <n v="16338"/>
    <n v="15950"/>
    <n v="15348"/>
    <n v="14895"/>
    <n v="15038"/>
    <n v="14652"/>
    <n v="14978"/>
    <n v="15119"/>
    <n v="14029"/>
    <n v="13190"/>
    <n v="12930"/>
    <n v="12951"/>
    <n v="12744"/>
    <n v="12582"/>
    <n v="13076"/>
    <n v="13358"/>
    <n v="13485"/>
    <n v="13393"/>
    <n v="13172"/>
    <n v="13264"/>
    <n v="12913"/>
    <n v="12684"/>
    <n v="12634"/>
    <n v="12270"/>
    <n v="12299"/>
    <n v="11969"/>
    <n v="11073"/>
    <n v="10646"/>
    <n v="10201"/>
    <n v="9939"/>
    <n v="9495"/>
    <n v="8903"/>
    <n v="8762"/>
    <n v="8613"/>
    <n v="8491"/>
    <n v="8043"/>
    <n v="7515"/>
    <n v="7681"/>
    <n v="7320"/>
    <n v="7543"/>
    <n v="7780"/>
    <n v="6193"/>
    <n v="6141"/>
    <n v="6213"/>
    <n v="5813"/>
    <n v="5149"/>
    <n v="4505"/>
    <n v="4660"/>
    <n v="4657"/>
    <n v="4286"/>
    <n v="4112"/>
    <n v="3918"/>
    <n v="3465"/>
    <n v="2904"/>
    <n v="2803"/>
    <n v="2470"/>
    <n v="2155"/>
    <n v="8220"/>
    <n v="149412"/>
    <n v="660728"/>
    <n v="303602"/>
    <n v="102419"/>
    <n v="50598"/>
    <n v="23178"/>
    <n v="110001"/>
    <n v="0.42459574341773987"/>
    <n v="6.9488227367401123E-2"/>
    <n v="15600"/>
    <n v="540.9"/>
    <n v="14741"/>
    <n v="512.9"/>
    <n v="-5.5064102564102567E-2"/>
    <n v="36445"/>
    <n v="17.13663699670386"/>
    <n v="260"/>
    <n v="70.84468665"/>
    <n v="2278"/>
    <n v="51.631912960000001"/>
    <n v="452"/>
    <n v="17.94362842"/>
    <n v="38930"/>
    <n v="34.830455399999998"/>
    <n v="26367"/>
    <n v="30.961719120000001"/>
    <n v="68287"/>
    <n v="33.436649240000001"/>
    <n v="3506"/>
    <n v="1306"/>
    <n v="1648"/>
    <n v="394"/>
    <n v="158"/>
    <n v="17"/>
    <n v="71"/>
    <n v="88"/>
    <n v="-0.19318181818181818"/>
    <n v="2.27868"/>
    <n v="11.75473"/>
    <n v="12.37823"/>
    <n v="26843"/>
    <n v="12807.999999999996"/>
    <n v="39651.000000000007"/>
    <n v="33356"/>
    <n v="19184"/>
    <n v="52540"/>
    <n v="0.32506115860886209"/>
    <n v="71791"/>
    <n v="62.945573310536808"/>
    <n v="10.9"/>
    <n v="25.5"/>
    <n v="65.164159351900395"/>
    <n v="278400"/>
    <n v="75700"/>
    <n v="129900"/>
    <n v="30600"/>
    <n v="8.4878826899999993"/>
    <n v="1.569655416"/>
    <n v="464.7"/>
    <n v="540.5"/>
    <n v="400.1"/>
    <n v="-25.975948196114707"/>
    <n v="564.1"/>
    <n v="610.20000000000005"/>
    <n v="515.70000000000005"/>
    <n v="-15.486725663716813"/>
    <n v="212.8"/>
    <n v="202.2"/>
    <n v="214.1"/>
    <n v="5.8852621167161256"/>
    <n v="2600"/>
    <n v="8.4639702767004525"/>
    <n v="0.66898016463717014"/>
    <n v="337238"/>
    <n v="295.68663554065017"/>
    <n v="3474"/>
    <n v="3.0459656737029004"/>
    <n v="0.16589465641564397"/>
    <n v="20941"/>
  </r>
  <r>
    <x v="27"/>
    <s v="E07000129"/>
    <s v="E07000129"/>
    <s v="Blaby"/>
    <x v="24"/>
    <x v="3"/>
    <s v="England"/>
    <n v="60"/>
    <n v="0"/>
    <n v="7.7166666666666668"/>
    <n v="152"/>
    <n v="1.4909269249632171"/>
    <n v="183"/>
    <n v="1.7949975478175575"/>
    <n v="38686"/>
    <n v="31007"/>
    <n v="7679"/>
    <n v="10095"/>
    <n v="26655"/>
    <n v="1936"/>
    <n v="3532"/>
    <n v="8882"/>
    <n v="684"/>
    <n v="159"/>
    <n v="4008"/>
    <n v="9.7641175025670019"/>
    <n v="39.299999999999997"/>
    <s v="Low / medium"/>
    <n v="3.93"/>
    <n v="18500"/>
    <n v="181.46150073565474"/>
    <n v="101950"/>
    <n v="42.78"/>
    <n v="80.935973374283193"/>
    <n v="84.9395217990308"/>
    <n v="82.937747586656997"/>
    <n v="19.288580446156601"/>
    <n v="22.093985885523601"/>
    <n v="20.691283165840101"/>
    <n v="781.41407204492111"/>
    <n v="1035"/>
    <n v="1075"/>
    <n v="1139"/>
    <n v="1152"/>
    <n v="1241"/>
    <n v="1172"/>
    <n v="1196"/>
    <n v="1237"/>
    <n v="1297"/>
    <n v="1371"/>
    <n v="1251"/>
    <n v="1204"/>
    <n v="1363"/>
    <n v="1251"/>
    <n v="1252"/>
    <n v="1160"/>
    <n v="1221"/>
    <n v="1080"/>
    <n v="1004"/>
    <n v="828"/>
    <n v="757"/>
    <n v="871"/>
    <n v="961"/>
    <n v="1070"/>
    <n v="1109"/>
    <n v="1115"/>
    <n v="1169"/>
    <n v="1057"/>
    <n v="1088"/>
    <n v="1261"/>
    <n v="1383"/>
    <n v="1329"/>
    <n v="1423"/>
    <n v="1316"/>
    <n v="1325"/>
    <n v="1356"/>
    <n v="1345"/>
    <n v="1352"/>
    <n v="1360"/>
    <n v="1299"/>
    <n v="1347"/>
    <n v="1242"/>
    <n v="1170"/>
    <n v="1160"/>
    <n v="1247"/>
    <n v="1290"/>
    <n v="1282"/>
    <n v="1377"/>
    <n v="1383"/>
    <n v="1447"/>
    <n v="1429"/>
    <n v="1496"/>
    <n v="1522"/>
    <n v="1485"/>
    <n v="1450"/>
    <n v="1553"/>
    <n v="1430"/>
    <n v="1436"/>
    <n v="1421"/>
    <n v="1435"/>
    <n v="1306"/>
    <n v="1265"/>
    <n v="1223"/>
    <n v="1162"/>
    <n v="1120"/>
    <n v="1049"/>
    <n v="1031"/>
    <n v="1153"/>
    <n v="1082"/>
    <n v="1002"/>
    <n v="1119"/>
    <n v="1152"/>
    <n v="1193"/>
    <n v="1290"/>
    <n v="963"/>
    <n v="966"/>
    <n v="930"/>
    <n v="867"/>
    <n v="720"/>
    <n v="647"/>
    <n v="598"/>
    <n v="683"/>
    <n v="590"/>
    <n v="588"/>
    <n v="471"/>
    <n v="432"/>
    <n v="417"/>
    <n v="364"/>
    <n v="303"/>
    <n v="245"/>
    <n v="942"/>
    <n v="20797"/>
    <n v="92761"/>
    <n v="6207"/>
    <n v="977"/>
    <n v="1633"/>
    <n v="372"/>
    <n v="3969"/>
    <n v="0.20438064634799957"/>
    <n v="-1.9053518772125244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179"/>
    <n v="59"/>
    <n v="103"/>
    <n v="5"/>
    <n v="12"/>
    <n v="0"/>
    <n v="5"/>
    <n v="11"/>
    <n v="-0.54545454545454541"/>
    <n v="6.5562690000000003"/>
    <n v="10.373200000000001"/>
    <n v="10.112399999999999"/>
    <n v="475.2"/>
    <n v="366.1001236093943"/>
    <n v="841.30012360939429"/>
    <n v="869.79803210771615"/>
    <n v="714"/>
    <n v="1583.7980321077162"/>
    <n v="0.88256008487531723"/>
    <n v="28020"/>
    <n v="274.8406081412457"/>
    <n v="6.9"/>
    <n v="15.6"/>
    <n v="67.483149133857296"/>
    <n v="37600"/>
    <n v="5900"/>
    <n v="14100"/>
    <n v="4100"/>
    <n v="5.2715508399999997"/>
    <n v="1.6659413567999999"/>
    <n v="483.4"/>
    <n v="578"/>
    <n v="432.8"/>
    <n v="-25.121107266435981"/>
    <n v="596.6"/>
    <n v="631.29999999999995"/>
    <n v="578.9"/>
    <n v="-8.3003326469190544"/>
    <n v="232.6"/>
    <s v="x"/>
    <n v="231.2"/>
    <s v="x"/>
    <n v="660"/>
    <n v="4.7009463872797923"/>
    <n v="-3.5921151846960693"/>
    <n v="34408"/>
    <n v="337.49877390877879"/>
    <n v="251"/>
    <n v="2.4619911721432075"/>
    <n v="0.12425742574257426"/>
    <n v="2020"/>
  </r>
  <r>
    <x v="28"/>
    <s v="E06000008"/>
    <s v="E06000008"/>
    <s v="Blackburn with Darwen"/>
    <x v="25"/>
    <x v="2"/>
    <s v="England"/>
    <n v="91"/>
    <n v="0.36263736263736263"/>
    <n v="3.3186813186813189"/>
    <n v="184"/>
    <n v="1.2264213823901886"/>
    <n v="243"/>
    <n v="1.6196760647870425"/>
    <n v="57353"/>
    <n v="54428"/>
    <n v="2925"/>
    <n v="17419"/>
    <n v="35600"/>
    <n v="4334"/>
    <n v="7139"/>
    <n v="9877"/>
    <n v="3545"/>
    <n v="721"/>
    <n v="9922"/>
    <n v="16.501502262769353"/>
    <n v="54.7"/>
    <s v="High"/>
    <n v="17.899999999999999"/>
    <n v="19000"/>
    <n v="126.64133839898686"/>
    <n v="150030"/>
    <n v="36.630000000000003"/>
    <n v="76.941441079825694"/>
    <n v="80.346635056795705"/>
    <n v="78.644038068310692"/>
    <n v="17.341437637169498"/>
    <n v="19.0732565111349"/>
    <n v="18.207347074152199"/>
    <n v="1094.9328611953838"/>
    <n v="1905"/>
    <n v="2042"/>
    <n v="2030"/>
    <n v="2129"/>
    <n v="2201"/>
    <n v="2192"/>
    <n v="2170"/>
    <n v="2198"/>
    <n v="2325"/>
    <n v="2157"/>
    <n v="2211"/>
    <n v="2260"/>
    <n v="2271"/>
    <n v="2192"/>
    <n v="2121"/>
    <n v="2114"/>
    <n v="2017"/>
    <n v="2118"/>
    <n v="2023"/>
    <n v="1669"/>
    <n v="1656"/>
    <n v="1734"/>
    <n v="1837"/>
    <n v="2009"/>
    <n v="2031"/>
    <n v="2038"/>
    <n v="1980"/>
    <n v="1855"/>
    <n v="2060"/>
    <n v="1963"/>
    <n v="1984"/>
    <n v="1933"/>
    <n v="2064"/>
    <n v="1998"/>
    <n v="2153"/>
    <n v="2082"/>
    <n v="2068"/>
    <n v="2154"/>
    <n v="2271"/>
    <n v="2071"/>
    <n v="2011"/>
    <n v="1919"/>
    <n v="1782"/>
    <n v="1778"/>
    <n v="1709"/>
    <n v="1822"/>
    <n v="1954"/>
    <n v="1914"/>
    <n v="1991"/>
    <n v="1979"/>
    <n v="2010"/>
    <n v="2050"/>
    <n v="2097"/>
    <n v="1937"/>
    <n v="1910"/>
    <n v="1881"/>
    <n v="1842"/>
    <n v="1853"/>
    <n v="1796"/>
    <n v="1759"/>
    <n v="1716"/>
    <n v="1588"/>
    <n v="1481"/>
    <n v="1526"/>
    <n v="1453"/>
    <n v="1457"/>
    <n v="1292"/>
    <n v="1378"/>
    <n v="1258"/>
    <n v="1194"/>
    <n v="1288"/>
    <n v="1252"/>
    <n v="1291"/>
    <n v="1405"/>
    <n v="998"/>
    <n v="878"/>
    <n v="874"/>
    <n v="824"/>
    <n v="733"/>
    <n v="614"/>
    <n v="656"/>
    <n v="671"/>
    <n v="615"/>
    <n v="519"/>
    <n v="483"/>
    <n v="388"/>
    <n v="358"/>
    <n v="338"/>
    <n v="268"/>
    <n v="227"/>
    <n v="727"/>
    <n v="21986"/>
    <n v="103766"/>
    <n v="42208"/>
    <n v="949"/>
    <n v="1854"/>
    <n v="1253"/>
    <n v="12511"/>
    <n v="0.36129939556121826"/>
    <n v="4.5422285795211792E-2"/>
    <n v="3293"/>
    <n v="855.7"/>
    <n v="2771"/>
    <n v="715.2"/>
    <n v="-0.15851806863042819"/>
    <n v="5216"/>
    <n v="17.677760455500575"/>
    <n v="81"/>
    <n v="77.88461538"/>
    <n v="110"/>
    <n v="36.666666669999998"/>
    <n v="0"/>
    <n v="0"/>
    <n v="3243"/>
    <n v="21.425739960000001"/>
    <n v="2498"/>
    <n v="21.27768313"/>
    <n v="5932"/>
    <n v="21.57169352"/>
    <n v="91"/>
    <n v="5"/>
    <n v="84"/>
    <n v="1"/>
    <n v="1"/>
    <n v="18"/>
    <n v="15"/>
    <n v="10"/>
    <n v="0.5"/>
    <n v="8.1168739999999993"/>
    <n v="18.24579"/>
    <n v="16.512450000000001"/>
    <n v="6371"/>
    <n v="4914"/>
    <n v="11285"/>
    <n v="6966"/>
    <n v="5819"/>
    <n v="12785"/>
    <n v="0.13291980505095261"/>
    <n v="10763"/>
    <n v="71.738985536226082"/>
    <n v="11.1"/>
    <n v="22.2"/>
    <n v="66.732518569038504"/>
    <n v="35700"/>
    <n v="10000"/>
    <n v="14600"/>
    <n v="6400"/>
    <n v="6.6044244000000001"/>
    <n v="1.3951607908000001"/>
    <n v="430"/>
    <n v="494"/>
    <n v="336.6"/>
    <n v="-31.862348178137644"/>
    <n v="530.29999999999995"/>
    <n v="541.70000000000005"/>
    <n v="458.9"/>
    <n v="-15.285213217648156"/>
    <n v="211.9"/>
    <s v="x"/>
    <n v="192.3"/>
    <s v="x"/>
    <n v="160"/>
    <n v="3.7754864718195211"/>
    <n v="-0.29855766365861347"/>
    <n v="55042"/>
    <n v="366.87329200826503"/>
    <n v="533"/>
    <n v="3.552622808771579"/>
    <n v="0.1675573718956303"/>
    <n v="3181"/>
  </r>
  <r>
    <x v="29"/>
    <s v="E06000009"/>
    <s v="E06000009"/>
    <s v="Blackpool"/>
    <x v="26"/>
    <x v="2"/>
    <s v="England"/>
    <n v="94"/>
    <n v="0.41489361702127658"/>
    <n v="2.4148936170212765"/>
    <n v="90"/>
    <n v="0.65037830337979918"/>
    <n v="117"/>
    <n v="0.845491794393739"/>
    <n v="64367"/>
    <n v="64149"/>
    <n v="218"/>
    <n v="24446"/>
    <n v="35492"/>
    <n v="4429"/>
    <n v="8269"/>
    <n v="14833"/>
    <n v="1891"/>
    <n v="644"/>
    <n v="11066"/>
    <n v="16.398082134375816"/>
    <n v="60.75"/>
    <s v="High"/>
    <n v="7.82"/>
    <n v="13000"/>
    <n v="93.94353271041544"/>
    <n v="138381"/>
    <n v="43.48"/>
    <n v="74.462709084643393"/>
    <n v="79.517790922333901"/>
    <n v="76.990250003488654"/>
    <n v="16.706007777096101"/>
    <n v="19.147483284788301"/>
    <n v="17.926745530942199"/>
    <n v="3968.3805121175537"/>
    <n v="1524"/>
    <n v="1559"/>
    <n v="1602"/>
    <n v="1674"/>
    <n v="1636"/>
    <n v="1698"/>
    <n v="1682"/>
    <n v="1752"/>
    <n v="1790"/>
    <n v="1588"/>
    <n v="1603"/>
    <n v="1652"/>
    <n v="1625"/>
    <n v="1550"/>
    <n v="1514"/>
    <n v="1634"/>
    <n v="1532"/>
    <n v="1495"/>
    <n v="1489"/>
    <n v="1239"/>
    <n v="1296"/>
    <n v="1313"/>
    <n v="1579"/>
    <n v="1700"/>
    <n v="1755"/>
    <n v="1542"/>
    <n v="1733"/>
    <n v="1632"/>
    <n v="1821"/>
    <n v="1749"/>
    <n v="1687"/>
    <n v="1734"/>
    <n v="1674"/>
    <n v="1692"/>
    <n v="1689"/>
    <n v="1593"/>
    <n v="1571"/>
    <n v="1555"/>
    <n v="1417"/>
    <n v="1486"/>
    <n v="1580"/>
    <n v="1515"/>
    <n v="1384"/>
    <n v="1371"/>
    <n v="1458"/>
    <n v="1453"/>
    <n v="1573"/>
    <n v="1814"/>
    <n v="1871"/>
    <n v="1995"/>
    <n v="1948"/>
    <n v="2126"/>
    <n v="2103"/>
    <n v="2048"/>
    <n v="2215"/>
    <n v="2162"/>
    <n v="2220"/>
    <n v="2094"/>
    <n v="2106"/>
    <n v="1917"/>
    <n v="1849"/>
    <n v="1869"/>
    <n v="1812"/>
    <n v="1696"/>
    <n v="1713"/>
    <n v="1565"/>
    <n v="1457"/>
    <n v="1443"/>
    <n v="1433"/>
    <n v="1507"/>
    <n v="1434"/>
    <n v="1585"/>
    <n v="1603"/>
    <n v="1754"/>
    <n v="1393"/>
    <n v="1271"/>
    <n v="1194"/>
    <n v="1171"/>
    <n v="977"/>
    <n v="971"/>
    <n v="912"/>
    <n v="872"/>
    <n v="810"/>
    <n v="772"/>
    <n v="702"/>
    <n v="588"/>
    <n v="501"/>
    <n v="460"/>
    <n v="438"/>
    <n v="327"/>
    <n v="1293"/>
    <n v="28433"/>
    <n v="133777"/>
    <n v="2222"/>
    <n v="337"/>
    <n v="1707"/>
    <n v="338"/>
    <n v="8935"/>
    <n v="0.34111648797988892"/>
    <n v="2.0226448774337769E-2"/>
    <n v="3635"/>
    <n v="1257.5999999999999"/>
    <n v="3984"/>
    <n v="1363.7"/>
    <n v="9.601100412654745E-2"/>
    <n v="4116"/>
    <n v="21.091468101460414"/>
    <n v="62"/>
    <n v="56.880733939999999"/>
    <n v="276"/>
    <n v="51.492537310000003"/>
    <n v="0"/>
    <n v="0"/>
    <n v="4101"/>
    <n v="35.568083260000002"/>
    <n v="2694"/>
    <n v="37.2408073"/>
    <n v="7133"/>
    <n v="36.750991810000002"/>
    <n v="788"/>
    <n v="30"/>
    <n v="711"/>
    <n v="8"/>
    <n v="39"/>
    <n v="10"/>
    <n v="21"/>
    <n v="25"/>
    <n v="-0.16"/>
    <n v="8.4279480000000007"/>
    <n v="16.849799999999998"/>
    <n v="13.79752"/>
    <s v="-"/>
    <s v="-"/>
    <s v="-"/>
    <s v="-"/>
    <s v="-"/>
    <s v="-"/>
    <s v="-"/>
    <n v="13466"/>
    <n v="97.311047036804183"/>
    <n v="12.6"/>
    <n v="28.6"/>
    <n v="71.606439857688699"/>
    <n v="26200"/>
    <n v="11300"/>
    <n v="18300"/>
    <n v="9300"/>
    <n v="6.1888973099999998"/>
    <n v="1.3511356824"/>
    <n v="402.7"/>
    <n v="440.5"/>
    <n v="379.6"/>
    <n v="-13.825198637911459"/>
    <n v="470.3"/>
    <n v="494.9"/>
    <n v="436.2"/>
    <n v="-11.860982016569002"/>
    <n v="200.3"/>
    <s v="x"/>
    <n v="209.2"/>
    <s v="x"/>
    <n v="290"/>
    <n v="8.9058000822706713"/>
    <n v="-0.698289541396939"/>
    <n v="47798"/>
    <n v="345.40869049941824"/>
    <n v="532"/>
    <n v="3.8444584155339245"/>
    <n v="0.12615603509603984"/>
    <n v="4217"/>
  </r>
  <r>
    <x v="30"/>
    <s v="W06000019"/>
    <s v="W06000019"/>
    <s v="Blaenau Gwent"/>
    <x v="27"/>
    <x v="10"/>
    <s v="Wales"/>
    <n v="47"/>
    <n v="0.1276595744680851"/>
    <n v="3.2978723404255321"/>
    <n v="980"/>
    <n v="13.996001142530705"/>
    <n v="70"/>
    <n v="0.99971436732362184"/>
    <n v="30416"/>
    <n v="26315"/>
    <n v="4101"/>
    <n v="9608"/>
    <n v="19361"/>
    <n v="1447"/>
    <n v="4208"/>
    <n v="6801"/>
    <n v="1017"/>
    <n v="286"/>
    <n v="3000"/>
    <n v="11"/>
    <n v="55.8"/>
    <s v="High"/>
    <n v="0"/>
    <n v="12600"/>
    <n v="179.94858611825194"/>
    <n v="70020"/>
    <n v="42.84"/>
    <n v="76.277135091448699"/>
    <n v="80.603956352152593"/>
    <n v="78.440545721800646"/>
    <n v="16.571287421235098"/>
    <n v="19.199250354134801"/>
    <n v="17.885268887684951"/>
    <n v="643.99294017450904"/>
    <n v="711"/>
    <n v="733"/>
    <n v="753"/>
    <n v="680"/>
    <n v="762"/>
    <n v="748"/>
    <n v="770"/>
    <n v="794"/>
    <n v="739"/>
    <n v="816"/>
    <n v="831"/>
    <n v="810"/>
    <n v="786"/>
    <n v="734"/>
    <n v="806"/>
    <n v="733"/>
    <n v="707"/>
    <n v="706"/>
    <n v="656"/>
    <n v="696"/>
    <n v="756"/>
    <n v="795"/>
    <n v="818"/>
    <n v="814"/>
    <n v="844"/>
    <n v="881"/>
    <n v="925"/>
    <n v="1018"/>
    <n v="940"/>
    <n v="996"/>
    <n v="940"/>
    <n v="1044"/>
    <n v="947"/>
    <n v="939"/>
    <n v="922"/>
    <n v="881"/>
    <n v="803"/>
    <n v="813"/>
    <n v="852"/>
    <n v="810"/>
    <n v="877"/>
    <n v="819"/>
    <n v="719"/>
    <n v="703"/>
    <n v="741"/>
    <n v="747"/>
    <n v="851"/>
    <n v="844"/>
    <n v="929"/>
    <n v="1005"/>
    <n v="1039"/>
    <n v="1105"/>
    <n v="1084"/>
    <n v="1122"/>
    <n v="1092"/>
    <n v="1024"/>
    <n v="1042"/>
    <n v="1071"/>
    <n v="1051"/>
    <n v="913"/>
    <n v="936"/>
    <n v="925"/>
    <n v="830"/>
    <n v="878"/>
    <n v="787"/>
    <n v="723"/>
    <n v="813"/>
    <n v="763"/>
    <n v="756"/>
    <n v="770"/>
    <n v="758"/>
    <n v="851"/>
    <n v="785"/>
    <n v="893"/>
    <n v="658"/>
    <n v="644"/>
    <n v="621"/>
    <n v="613"/>
    <n v="570"/>
    <n v="452"/>
    <n v="454"/>
    <n v="413"/>
    <n v="373"/>
    <n v="353"/>
    <n v="337"/>
    <n v="268"/>
    <n v="204"/>
    <n v="241"/>
    <n v="165"/>
    <n v="139"/>
    <n v="560"/>
    <n v="14177"/>
    <n v="68952"/>
    <n v="486"/>
    <n v="95"/>
    <n v="395"/>
    <n v="92"/>
    <n v="4015"/>
    <n v="0.328229159116745"/>
    <n v="1.9836932420730591E-2"/>
    <n v="520"/>
    <n v="402.69495856888409"/>
    <n v="490"/>
    <n v="379.46255711298693"/>
    <e v="#NAME?"/>
    <n v="1705"/>
    <n v="19.768115942028984"/>
    <n v="0"/>
    <n v="0"/>
    <n v="94"/>
    <n v="47.95918367346939"/>
    <n v="238"/>
    <n v="4.6850671376864561"/>
    <n v="1164"/>
    <n v="32.669099073814202"/>
    <n v="333"/>
    <n v="25.075301204819276"/>
    <n v="1829"/>
    <n v="22.077730217957868"/>
    <n v="183"/>
    <n v="0"/>
    <n v="0"/>
    <n v="0"/>
    <n v="0"/>
    <n v="0"/>
    <n v="6"/>
    <n v="9"/>
    <e v="#NAME?"/>
    <n v="7.108949"/>
    <n v="14.96407"/>
    <n v="14.730740000000001"/>
    <n v="2954"/>
    <n v="1478"/>
    <n v="4432"/>
    <n v="2595"/>
    <n v="1350"/>
    <n v="3945"/>
    <e v="#NAME?"/>
    <n v="7464"/>
    <n v="106.59811482433589"/>
    <n v="28.6"/>
    <n v="40.172873000000003"/>
    <n v="29.799970999999999"/>
    <n v="9500"/>
    <n v="2400"/>
    <n v="4900"/>
    <n v="1300"/>
    <n v="4.66961637"/>
    <n v="1.1788097972"/>
    <n v="460.4"/>
    <n v="583.6"/>
    <n v="405.5"/>
    <n v="30.517477724468801"/>
    <n v="523.29999999999995"/>
    <n v="610.70000000000005"/>
    <n v="497.9"/>
    <n v="18.470607499590599"/>
    <n v="209.2"/>
    <m/>
    <m/>
    <m/>
    <n v="15"/>
    <n v="4.6153849999999998"/>
    <n v="0.25"/>
    <n v="21034"/>
    <n v="300.39988574692944"/>
    <n v="264"/>
    <n v="3.7703513281919454"/>
    <n v="0.13793103448275862"/>
    <n v="1914"/>
  </r>
  <r>
    <x v="31"/>
    <s v="E07000033"/>
    <s v="E07000033"/>
    <s v="Bolsover"/>
    <x v="4"/>
    <x v="3"/>
    <s v="England"/>
    <n v="48"/>
    <n v="4.1666666666666664E-2"/>
    <n v="4.333333333333333"/>
    <n v="81"/>
    <n v="0.99624869319230058"/>
    <n v="99"/>
    <n v="1.2176372916794784"/>
    <n v="32801"/>
    <n v="17353"/>
    <n v="15448"/>
    <n v="9521"/>
    <n v="21751"/>
    <n v="1529"/>
    <n v="3344"/>
    <n v="7457"/>
    <n v="773"/>
    <n v="202"/>
    <n v="5707"/>
    <n v="16.159846883508369"/>
    <n v="49.5"/>
    <s v="Medium / high"/>
    <n v="9.85"/>
    <n v="55000"/>
    <n v="676.46516204415479"/>
    <n v="81305"/>
    <n v="43.92"/>
    <n v="78.331819764428502"/>
    <n v="81.997663685173407"/>
    <n v="80.164741724800962"/>
    <n v="17.505004854755299"/>
    <n v="19.707925331938299"/>
    <n v="18.606465093346799"/>
    <n v="507.09546966439581"/>
    <n v="826"/>
    <n v="857"/>
    <n v="891"/>
    <n v="827"/>
    <n v="894"/>
    <n v="915"/>
    <n v="882"/>
    <n v="1000"/>
    <n v="944"/>
    <n v="926"/>
    <n v="883"/>
    <n v="887"/>
    <n v="947"/>
    <n v="877"/>
    <n v="927"/>
    <n v="887"/>
    <n v="825"/>
    <n v="852"/>
    <n v="749"/>
    <n v="674"/>
    <n v="793"/>
    <n v="839"/>
    <n v="818"/>
    <n v="971"/>
    <n v="986"/>
    <n v="948"/>
    <n v="1098"/>
    <n v="991"/>
    <n v="1026"/>
    <n v="1077"/>
    <n v="1077"/>
    <n v="1045"/>
    <n v="964"/>
    <n v="996"/>
    <n v="1023"/>
    <n v="1101"/>
    <n v="954"/>
    <n v="1062"/>
    <n v="998"/>
    <n v="912"/>
    <n v="936"/>
    <n v="893"/>
    <n v="853"/>
    <n v="895"/>
    <n v="947"/>
    <n v="918"/>
    <n v="979"/>
    <n v="1127"/>
    <n v="1165"/>
    <n v="1303"/>
    <n v="1227"/>
    <n v="1425"/>
    <n v="1301"/>
    <n v="1290"/>
    <n v="1329"/>
    <n v="1273"/>
    <n v="1228"/>
    <n v="1201"/>
    <n v="1160"/>
    <n v="1077"/>
    <n v="1088"/>
    <n v="1082"/>
    <n v="1038"/>
    <n v="1057"/>
    <n v="947"/>
    <n v="919"/>
    <n v="919"/>
    <n v="894"/>
    <n v="895"/>
    <n v="911"/>
    <n v="920"/>
    <n v="852"/>
    <n v="949"/>
    <n v="976"/>
    <n v="795"/>
    <n v="840"/>
    <n v="774"/>
    <n v="674"/>
    <n v="629"/>
    <n v="507"/>
    <n v="472"/>
    <n v="453"/>
    <n v="415"/>
    <n v="412"/>
    <n v="346"/>
    <n v="330"/>
    <n v="279"/>
    <n v="250"/>
    <n v="194"/>
    <n v="161"/>
    <n v="651"/>
    <n v="16417"/>
    <n v="79789"/>
    <n v="655"/>
    <n v="286"/>
    <n v="555"/>
    <n v="20"/>
    <n v="3906"/>
    <n v="0.27395486831665039"/>
    <n v="2.8573870658874512E-3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57"/>
    <n v="4"/>
    <n v="48"/>
    <n v="1"/>
    <n v="4"/>
    <n v="4"/>
    <n v="10"/>
    <n v="6"/>
    <n v="0.66666666666666663"/>
    <n v="4.2674690000000002"/>
    <n v="9.3798639999999995"/>
    <n v="10.520049999999999"/>
    <n v="433.14161490683227"/>
    <n v="154.58407079646017"/>
    <n v="587.72568570329247"/>
    <n v="520.391019172553"/>
    <n v="252.58234830575256"/>
    <n v="772.97336747830559"/>
    <n v="0.3151941224983888"/>
    <n v="47518"/>
    <n v="584.44130127298445"/>
    <n v="8.6"/>
    <n v="24.5"/>
    <n v="76.683409270129303"/>
    <n v="18900"/>
    <n v="1700"/>
    <n v="6500"/>
    <n v="1800"/>
    <n v="5.2911865099999993"/>
    <n v="1.9889284239999998"/>
    <n v="426.9"/>
    <n v="534.9"/>
    <n v="378.9"/>
    <n v="-29.164329781267529"/>
    <n v="524.29999999999995"/>
    <n v="545.29999999999995"/>
    <n v="467.7"/>
    <n v="-14.230698697964419"/>
    <n v="254.4"/>
    <s v="x"/>
    <n v="243.5"/>
    <s v="x"/>
    <n v="530"/>
    <n v="3.3177715530656711"/>
    <n v="-4.0388772283681647"/>
    <n v="25437"/>
    <n v="312.8589877621302"/>
    <n v="281"/>
    <n v="3.4561220097164997"/>
    <n v="0.13634158175642891"/>
    <n v="2061"/>
  </r>
  <r>
    <x v="32"/>
    <s v="E08000001"/>
    <s v="E08000001"/>
    <s v="Bolton"/>
    <x v="28"/>
    <x v="2"/>
    <s v="England"/>
    <n v="177"/>
    <n v="0.23728813559322035"/>
    <n v="4.2090395480225986"/>
    <n v="283"/>
    <n v="0.98179345563542508"/>
    <n v="375"/>
    <n v="1.3009630595875774"/>
    <n v="116371"/>
    <n v="115280"/>
    <n v="1091"/>
    <n v="37091"/>
    <n v="72189"/>
    <n v="7091"/>
    <n v="13931"/>
    <n v="23217"/>
    <n v="5369"/>
    <n v="1267"/>
    <n v="18110"/>
    <n v="14.726239775282085"/>
    <n v="56.633333333333333"/>
    <s v="High"/>
    <n v="6.05"/>
    <n v="6500"/>
    <n v="22.550026366184674"/>
    <n v="288248"/>
    <n v="38.869999999999997"/>
    <n v="77.967130184353906"/>
    <n v="81.532274456432503"/>
    <n v="79.749702320393197"/>
    <n v="18.0011974911591"/>
    <n v="20.095849406519001"/>
    <n v="19.048523448839049"/>
    <n v="2061.973370493225"/>
    <n v="3748"/>
    <n v="3682"/>
    <n v="3685"/>
    <n v="3911"/>
    <n v="3958"/>
    <n v="3990"/>
    <n v="3970"/>
    <n v="3981"/>
    <n v="4199"/>
    <n v="4046"/>
    <n v="4038"/>
    <n v="3846"/>
    <n v="3886"/>
    <n v="3817"/>
    <n v="3756"/>
    <n v="3502"/>
    <n v="3560"/>
    <n v="3356"/>
    <n v="3264"/>
    <n v="2793"/>
    <n v="2895"/>
    <n v="3192"/>
    <n v="3267"/>
    <n v="3488"/>
    <n v="3448"/>
    <n v="3603"/>
    <n v="3607"/>
    <n v="3639"/>
    <n v="3721"/>
    <n v="3844"/>
    <n v="3844"/>
    <n v="3826"/>
    <n v="4147"/>
    <n v="3964"/>
    <n v="3918"/>
    <n v="3948"/>
    <n v="3866"/>
    <n v="3693"/>
    <n v="3691"/>
    <n v="3585"/>
    <n v="3674"/>
    <n v="3366"/>
    <n v="3376"/>
    <n v="3250"/>
    <n v="3443"/>
    <n v="3444"/>
    <n v="3523"/>
    <n v="3688"/>
    <n v="3891"/>
    <n v="4136"/>
    <n v="4005"/>
    <n v="4034"/>
    <n v="3930"/>
    <n v="4016"/>
    <n v="4061"/>
    <n v="3917"/>
    <n v="3854"/>
    <n v="3625"/>
    <n v="3673"/>
    <n v="3498"/>
    <n v="3363"/>
    <n v="3238"/>
    <n v="3154"/>
    <n v="3056"/>
    <n v="2803"/>
    <n v="2779"/>
    <n v="2790"/>
    <n v="2745"/>
    <n v="2652"/>
    <n v="2592"/>
    <n v="2779"/>
    <n v="2801"/>
    <n v="2973"/>
    <n v="3145"/>
    <n v="2329"/>
    <n v="2194"/>
    <n v="2230"/>
    <n v="2056"/>
    <n v="1735"/>
    <n v="1670"/>
    <n v="1501"/>
    <n v="1575"/>
    <n v="1395"/>
    <n v="1227"/>
    <n v="1067"/>
    <n v="967"/>
    <n v="792"/>
    <n v="758"/>
    <n v="671"/>
    <n v="563"/>
    <n v="2070"/>
    <n v="50056"/>
    <n v="236030"/>
    <n v="40353"/>
    <n v="4844"/>
    <n v="5094"/>
    <n v="1927"/>
    <n v="22816"/>
    <n v="0.37020215392112732"/>
    <n v="4.1432231664657593E-2"/>
    <n v="4111"/>
    <n v="607.5"/>
    <n v="4661"/>
    <n v="681.6"/>
    <n v="0.13378739965945025"/>
    <n v="8245"/>
    <n v="14.838744510834353"/>
    <n v="44"/>
    <n v="55"/>
    <n v="363"/>
    <n v="38.49416755"/>
    <n v="1"/>
    <n v="0.39840637499999998"/>
    <n v="6778"/>
    <n v="22.796219690000001"/>
    <n v="4745"/>
    <n v="22.867469880000002"/>
    <n v="11931"/>
    <n v="23.051954330000001"/>
    <n v="944"/>
    <n v="167"/>
    <n v="700"/>
    <n v="29"/>
    <n v="48"/>
    <n v="8"/>
    <n v="21"/>
    <n v="28"/>
    <n v="-0.25"/>
    <n v="3.4719519999999999"/>
    <n v="11.062430000000001"/>
    <n v="14.13232"/>
    <n v="1720.7080924855493"/>
    <n v="1468.2682654768544"/>
    <n v="3188.9763579624032"/>
    <n v="1876.7572339382052"/>
    <n v="1821"/>
    <n v="3697.757233938205"/>
    <n v="0.15954363371351157"/>
    <n v="18334"/>
    <n v="63.604951291943046"/>
    <n v="0"/>
    <n v="21.4"/>
    <n v="67.788668640336496"/>
    <n v="67700"/>
    <n v="11300"/>
    <n v="29600"/>
    <n v="7400"/>
    <n v="5.78486396"/>
    <n v="1.2409234124000001"/>
    <n v="442.6"/>
    <n v="501.4"/>
    <n v="371.3"/>
    <n v="-25.947347427203827"/>
    <n v="528.29999999999995"/>
    <n v="541.70000000000005"/>
    <n v="492.8"/>
    <n v="-9.0271367915820626"/>
    <n v="207.1"/>
    <n v="238.3"/>
    <n v="201.6"/>
    <n v="-15.400755350398665"/>
    <n v="410"/>
    <n v="5.5532777549997716"/>
    <n v="-0.71092218008623886"/>
    <n v="92436"/>
    <n v="320.68219033609944"/>
    <n v="920"/>
    <n v="3.1916960395215233"/>
    <n v="0.1452249408050513"/>
    <n v="6335"/>
  </r>
  <r>
    <x v="33"/>
    <s v="E07000136"/>
    <s v="E07000136"/>
    <s v="Boston"/>
    <x v="29"/>
    <x v="3"/>
    <s v="England"/>
    <n v="36"/>
    <n v="2.7777777777777776E-2"/>
    <n v="4.6388888888888893"/>
    <n v="144"/>
    <n v="2.0328359473156685"/>
    <n v="150"/>
    <n v="2.117537445120488"/>
    <n v="27291"/>
    <n v="17622"/>
    <n v="9669"/>
    <n v="7676"/>
    <n v="17307"/>
    <n v="2308"/>
    <n v="2463"/>
    <n v="6789"/>
    <n v="1097"/>
    <n v="184"/>
    <n v="4777"/>
    <n v="15.993428662625218"/>
    <n v="55.6"/>
    <s v="High"/>
    <n v="4.2"/>
    <n v="77000"/>
    <n v="1087.0025551618505"/>
    <n v="70837"/>
    <n v="41.81"/>
    <n v="77.767448887668706"/>
    <n v="82.059294585440796"/>
    <n v="79.913371736554751"/>
    <n v="17.9241598719282"/>
    <n v="20.222261032770898"/>
    <n v="19.073210452349549"/>
    <n v="194.60249164374366"/>
    <n v="718"/>
    <n v="747"/>
    <n v="853"/>
    <n v="890"/>
    <n v="881"/>
    <n v="949"/>
    <n v="919"/>
    <n v="988"/>
    <n v="997"/>
    <n v="926"/>
    <n v="875"/>
    <n v="853"/>
    <n v="815"/>
    <n v="771"/>
    <n v="733"/>
    <n v="773"/>
    <n v="666"/>
    <n v="681"/>
    <n v="662"/>
    <n v="550"/>
    <n v="623"/>
    <n v="695"/>
    <n v="672"/>
    <n v="792"/>
    <n v="855"/>
    <n v="816"/>
    <n v="819"/>
    <n v="899"/>
    <n v="938"/>
    <n v="951"/>
    <n v="903"/>
    <n v="960"/>
    <n v="987"/>
    <n v="981"/>
    <n v="1007"/>
    <n v="976"/>
    <n v="974"/>
    <n v="955"/>
    <n v="931"/>
    <n v="905"/>
    <n v="878"/>
    <n v="807"/>
    <n v="797"/>
    <n v="795"/>
    <n v="788"/>
    <n v="826"/>
    <n v="812"/>
    <n v="862"/>
    <n v="918"/>
    <n v="902"/>
    <n v="916"/>
    <n v="896"/>
    <n v="918"/>
    <n v="920"/>
    <n v="990"/>
    <n v="981"/>
    <n v="997"/>
    <n v="938"/>
    <n v="952"/>
    <n v="920"/>
    <n v="837"/>
    <n v="850"/>
    <n v="913"/>
    <n v="879"/>
    <n v="812"/>
    <n v="827"/>
    <n v="841"/>
    <n v="771"/>
    <n v="802"/>
    <n v="765"/>
    <n v="825"/>
    <n v="786"/>
    <n v="836"/>
    <n v="889"/>
    <n v="697"/>
    <n v="671"/>
    <n v="664"/>
    <n v="580"/>
    <n v="499"/>
    <n v="482"/>
    <n v="478"/>
    <n v="442"/>
    <n v="377"/>
    <n v="360"/>
    <n v="328"/>
    <n v="332"/>
    <n v="254"/>
    <n v="249"/>
    <n v="196"/>
    <n v="185"/>
    <n v="711"/>
    <n v="14847"/>
    <n v="68595"/>
    <n v="1017"/>
    <n v="304"/>
    <n v="727"/>
    <n v="194"/>
    <n v="4052"/>
    <n v="0.29985383152961731"/>
    <n v="1.2073278427124023E-2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107"/>
    <n v="9"/>
    <n v="94"/>
    <n v="1"/>
    <n v="3"/>
    <n v="8"/>
    <n v="10"/>
    <n v="8"/>
    <n v="0.25"/>
    <n v="3.0656439999999998"/>
    <n v="7.8682239999999997"/>
    <n v="10.739710000000001"/>
    <n v="1578"/>
    <n v="925"/>
    <n v="2503"/>
    <n v="1030"/>
    <n v="531"/>
    <n v="1561"/>
    <n v="-0.37634838194166997"/>
    <n v="42050"/>
    <n v="593.61633044877681"/>
    <n v="13.1"/>
    <n v="28.9"/>
    <n v="71.068359200600298"/>
    <n v="16100.000000000002"/>
    <n v="3500"/>
    <n v="7700"/>
    <n v="2400"/>
    <n v="6.5728450300000008"/>
    <n v="2.8865027996000001"/>
    <n v="447.1"/>
    <n v="497.6"/>
    <n v="347.8"/>
    <n v="-30.104501607717044"/>
    <n v="497.4"/>
    <n v="529.29999999999995"/>
    <n v="460"/>
    <n v="-13.092764027961451"/>
    <n v="213.4"/>
    <s v="x"/>
    <n v="196"/>
    <s v="x"/>
    <n v="720"/>
    <n v="4.5795574288724969"/>
    <n v="-0.25824290073111072"/>
    <n v="20295"/>
    <n v="286.50281632480198"/>
    <n v="198"/>
    <n v="2.7951494275590441"/>
    <n v="0.11237230419977298"/>
    <n v="1762"/>
  </r>
  <r>
    <x v="34"/>
    <s v="E06000058"/>
    <s v="E06000058"/>
    <s v="Bournemouth, Christchurch and Poole"/>
    <x v="30"/>
    <x v="8"/>
    <s v="England"/>
    <n v="233"/>
    <n v="3.8626609442060089E-2"/>
    <n v="6.0643776824034337"/>
    <n v="509"/>
    <n v="1.2821513946230247"/>
    <n v="657"/>
    <n v="1.6549576940419004"/>
    <n v="167379"/>
    <n v="166974"/>
    <n v="405"/>
    <n v="56380"/>
    <n v="95742"/>
    <n v="15257"/>
    <n v="14350"/>
    <n v="41760"/>
    <n v="6212"/>
    <n v="1353"/>
    <n v="18889"/>
    <n v="10"/>
    <n v="41.300000000000004"/>
    <s v="Medium / high"/>
    <n v="6.77"/>
    <n v="14000"/>
    <n v="35.265460755839584"/>
    <n v="396989"/>
    <n v="42.76"/>
    <n v="80.218730191565896"/>
    <n v="83.510479219619498"/>
    <n v="81.864604705592697"/>
    <n v="19.428854463287699"/>
    <n v="21.595716972982199"/>
    <n v="20.512285718134947"/>
    <n v="2449.4894493185357"/>
    <n v="3566"/>
    <n v="3738"/>
    <n v="3927"/>
    <n v="4184"/>
    <n v="4335"/>
    <n v="4343"/>
    <n v="4416"/>
    <n v="4497"/>
    <n v="4805"/>
    <n v="4612"/>
    <n v="4498"/>
    <n v="4448"/>
    <n v="4590"/>
    <n v="4245"/>
    <n v="4159"/>
    <n v="4048"/>
    <n v="4051"/>
    <n v="3890"/>
    <n v="3971"/>
    <n v="5604"/>
    <n v="6003"/>
    <n v="5878"/>
    <n v="5756"/>
    <n v="4915"/>
    <n v="4446"/>
    <n v="4113"/>
    <n v="4389"/>
    <n v="4341"/>
    <n v="4764"/>
    <n v="4701"/>
    <n v="4307"/>
    <n v="4495"/>
    <n v="4696"/>
    <n v="4874"/>
    <n v="4829"/>
    <n v="5080"/>
    <n v="5027"/>
    <n v="4967"/>
    <n v="5274"/>
    <n v="5629"/>
    <n v="5449"/>
    <n v="5132"/>
    <n v="4626"/>
    <n v="4617"/>
    <n v="4623"/>
    <n v="4850"/>
    <n v="4791"/>
    <n v="4964"/>
    <n v="5286"/>
    <n v="5384"/>
    <n v="5309"/>
    <n v="5245"/>
    <n v="5287"/>
    <n v="5566"/>
    <n v="5500"/>
    <n v="5528"/>
    <n v="5493"/>
    <n v="5343"/>
    <n v="5293"/>
    <n v="4878"/>
    <n v="4653"/>
    <n v="4649"/>
    <n v="4513"/>
    <n v="4531"/>
    <n v="4225"/>
    <n v="4086"/>
    <n v="4292"/>
    <n v="4136"/>
    <n v="4131"/>
    <n v="4243"/>
    <n v="4366"/>
    <n v="4366"/>
    <n v="4777"/>
    <n v="5397"/>
    <n v="3982"/>
    <n v="3869"/>
    <n v="3721"/>
    <n v="3452"/>
    <n v="2980"/>
    <n v="2498"/>
    <n v="2647"/>
    <n v="2654"/>
    <n v="2615"/>
    <n v="2399"/>
    <n v="2158"/>
    <n v="2040"/>
    <n v="1876"/>
    <n v="1727"/>
    <n v="1513"/>
    <n v="1441"/>
    <n v="5477"/>
    <n v="86843"/>
    <n v="373962"/>
    <n v="11354"/>
    <n v="2480"/>
    <n v="6927"/>
    <n v="2266"/>
    <n v="16886"/>
    <n v="0.24808968603610992"/>
    <n v="7.235109806060791E-4"/>
    <n v="0"/>
    <n v="0"/>
    <n v="4364"/>
    <n v="577.5"/>
    <n v="1"/>
    <n v="8904"/>
    <n v="16.289493423098737"/>
    <n v="31"/>
    <n v="50.819672130000001"/>
    <n v="415"/>
    <n v="41.129831520000003"/>
    <n v="0"/>
    <n v="0"/>
    <n v="4568"/>
    <n v="17.314179589999998"/>
    <n v="3322"/>
    <n v="13.646072950000001"/>
    <n v="8336"/>
    <n v="16.09359615"/>
    <n v="1321"/>
    <n v="193"/>
    <n v="1041"/>
    <n v="18"/>
    <n v="69"/>
    <n v="25"/>
    <n v="43"/>
    <n v="47"/>
    <n v="-8.5106382978723402E-2"/>
    <n v="6.6654150000000003"/>
    <n v="23.818619999999999"/>
    <n v="18.75291"/>
    <n v="8745"/>
    <n v="5048"/>
    <n v="13793"/>
    <n v="9592"/>
    <n v="4253"/>
    <n v="13845"/>
    <n v="3.770028275212064E-3"/>
    <n v="18031"/>
    <n v="45.419394492038819"/>
    <n v="7.7"/>
    <n v="18.100000000000001"/>
    <n v="62.158386015688301"/>
    <n v="103600"/>
    <n v="16400"/>
    <n v="55100"/>
    <n v="12900"/>
    <n v="4.5999999999999996"/>
    <n v="0"/>
    <n v="468.9"/>
    <n v="563.9"/>
    <n v="394.1"/>
    <n v="-30.111721936513558"/>
    <n v="562.20000000000005"/>
    <n v="629.1"/>
    <n v="467.5"/>
    <n v="-25.687490065172469"/>
    <n v="230.3"/>
    <n v="193.8"/>
    <n v="240.3"/>
    <n v="23.993808049535602"/>
    <n v="410"/>
    <n v="5.4884301573855279"/>
    <n v="0.80537355707362979"/>
    <n v="128960"/>
    <n v="324.84527279093379"/>
    <n v="1049"/>
    <n v="2.6423905952054083"/>
    <n v="0.10823359471729262"/>
    <n v="9692"/>
  </r>
  <r>
    <x v="35"/>
    <s v="E06000036"/>
    <s v="E06000036"/>
    <s v="Bracknell Forest"/>
    <x v="31"/>
    <x v="1"/>
    <s v="England"/>
    <n v="75"/>
    <n v="0"/>
    <n v="7.96"/>
    <n v="169"/>
    <n v="1.3610920951959087"/>
    <n v="207"/>
    <n v="1.6671364716304917"/>
    <n v="45878"/>
    <n v="44854"/>
    <n v="1024"/>
    <n v="12707"/>
    <n v="30227"/>
    <n v="2944"/>
    <n v="4470"/>
    <n v="7531"/>
    <n v="1332"/>
    <n v="323"/>
    <n v="2657"/>
    <n v="5.3146663498032298"/>
    <n v="35.5"/>
    <s v="Low / medium"/>
    <n v="4.3499999999999996"/>
    <n v="35000"/>
    <n v="281.88297829501067"/>
    <n v="124165"/>
    <n v="39.6"/>
    <n v="81.851400568017993"/>
    <n v="84.871701646743304"/>
    <n v="83.361551107380649"/>
    <n v="20.236386906999499"/>
    <n v="22.5548393797526"/>
    <n v="21.39561314337605"/>
    <n v="1135.1263389718636"/>
    <n v="1394"/>
    <n v="1399"/>
    <n v="1513"/>
    <n v="1439"/>
    <n v="1546"/>
    <n v="1501"/>
    <n v="1565"/>
    <n v="1637"/>
    <n v="1710"/>
    <n v="1726"/>
    <n v="1710"/>
    <n v="1773"/>
    <n v="1713"/>
    <n v="1703"/>
    <n v="1667"/>
    <n v="1670"/>
    <n v="1588"/>
    <n v="1580"/>
    <n v="1382"/>
    <n v="1015"/>
    <n v="1029"/>
    <n v="1189"/>
    <n v="1266"/>
    <n v="1386"/>
    <n v="1532"/>
    <n v="1384"/>
    <n v="1475"/>
    <n v="1422"/>
    <n v="1460"/>
    <n v="1514"/>
    <n v="1580"/>
    <n v="1726"/>
    <n v="1741"/>
    <n v="1817"/>
    <n v="1836"/>
    <n v="1749"/>
    <n v="1789"/>
    <n v="1879"/>
    <n v="1908"/>
    <n v="1955"/>
    <n v="2085"/>
    <n v="1904"/>
    <n v="1766"/>
    <n v="1646"/>
    <n v="1732"/>
    <n v="1684"/>
    <n v="1809"/>
    <n v="1801"/>
    <n v="1918"/>
    <n v="1887"/>
    <n v="1751"/>
    <n v="1836"/>
    <n v="1815"/>
    <n v="1917"/>
    <n v="1764"/>
    <n v="1776"/>
    <n v="1799"/>
    <n v="1690"/>
    <n v="1638"/>
    <n v="1606"/>
    <n v="1540"/>
    <n v="1387"/>
    <n v="1353"/>
    <n v="1295"/>
    <n v="1282"/>
    <n v="1191"/>
    <n v="1082"/>
    <n v="1087"/>
    <n v="1025"/>
    <n v="1074"/>
    <n v="959"/>
    <n v="959"/>
    <n v="1060"/>
    <n v="1105"/>
    <n v="887"/>
    <n v="847"/>
    <n v="757"/>
    <n v="672"/>
    <n v="565"/>
    <n v="498"/>
    <n v="548"/>
    <n v="519"/>
    <n v="537"/>
    <n v="447"/>
    <n v="436"/>
    <n v="393"/>
    <n v="341"/>
    <n v="286"/>
    <n v="253"/>
    <n v="195"/>
    <n v="893"/>
    <n v="18616"/>
    <n v="112482"/>
    <n v="6212"/>
    <n v="2400"/>
    <n v="2525"/>
    <n v="546"/>
    <n v="4920"/>
    <n v="0.19490440189838409"/>
    <n v="1.871064305305481E-3"/>
    <n v="2063"/>
    <n v="728"/>
    <n v="1704"/>
    <n v="600.29999999999995"/>
    <n v="-0.17401841977702376"/>
    <n v="3292"/>
    <n v="15.279647249941982"/>
    <n v="10"/>
    <n v="50"/>
    <n v="65"/>
    <n v="32.99492386"/>
    <n v="0"/>
    <n v="0"/>
    <n v="945"/>
    <n v="9.1997663549999995"/>
    <n v="767"/>
    <n v="9.8069300599999991"/>
    <n v="1787"/>
    <n v="9.7596941560000001"/>
    <n v="147"/>
    <n v="32"/>
    <n v="104"/>
    <n v="5"/>
    <n v="6"/>
    <n v="4"/>
    <n v="9"/>
    <n v="11"/>
    <n v="-0.18181818181818182"/>
    <n v="3.9528110000000001"/>
    <n v="9.6187059999999995"/>
    <n v="9.9200730000000004"/>
    <n v="3165"/>
    <n v="2444"/>
    <n v="5609"/>
    <n v="3709"/>
    <n v="2851"/>
    <n v="6560"/>
    <n v="0.16954893920484934"/>
    <n v="3677"/>
    <n v="29.613820319735833"/>
    <n v="10.199999999999999"/>
    <n v="18.399999999999999"/>
    <n v="65.6270702502906"/>
    <n v="39000"/>
    <n v="3800"/>
    <n v="14300"/>
    <n v="3000"/>
    <n v="3.7900000000000005"/>
    <n v="0.80928629320000001"/>
    <n v="629.70000000000005"/>
    <n v="756.5"/>
    <n v="443"/>
    <n v="-41.44084600132188"/>
    <n v="727.7"/>
    <n v="796.6"/>
    <n v="577.6"/>
    <n v="-27.4918403213658"/>
    <n v="269.39999999999998"/>
    <s v="x"/>
    <n v="272.89999999999998"/>
    <s v="x"/>
    <n v="90"/>
    <n v="3.6289292103245594"/>
    <n v="-0.96929180580690444"/>
    <n v="41123"/>
    <n v="331.19639189787779"/>
    <n v="205"/>
    <n v="1.6510288728707769"/>
    <n v="0.12080141426045964"/>
    <n v="1697"/>
  </r>
  <r>
    <x v="36"/>
    <s v="E08000032"/>
    <s v="E08000032"/>
    <s v="Bradford"/>
    <x v="32"/>
    <x v="7"/>
    <s v="England"/>
    <n v="310"/>
    <n v="0.33548387096774196"/>
    <n v="3.629032258064516"/>
    <n v="697"/>
    <n v="1.28567423191571"/>
    <n v="881"/>
    <n v="1.6250774724788242"/>
    <n v="199296"/>
    <n v="183887"/>
    <n v="15409"/>
    <n v="58934"/>
    <n v="121708"/>
    <n v="18654"/>
    <n v="22091"/>
    <n v="36156"/>
    <n v="12372"/>
    <n v="2316"/>
    <n v="38925"/>
    <n v="18.714725470840655"/>
    <n v="56.44"/>
    <s v="High"/>
    <n v="8.9"/>
    <n v="33000"/>
    <n v="60.871233361862885"/>
    <n v="542128"/>
    <n v="36.68"/>
    <n v="77.791234869680096"/>
    <n v="81.636664190688904"/>
    <n v="79.713949530184493"/>
    <n v="17.651331400726502"/>
    <n v="20.2402159393666"/>
    <n v="18.945773670046549"/>
    <n v="1479.5270342923609"/>
    <n v="6991"/>
    <n v="7524"/>
    <n v="7442"/>
    <n v="7893"/>
    <n v="8114"/>
    <n v="8163"/>
    <n v="8209"/>
    <n v="8220"/>
    <n v="8463"/>
    <n v="8129"/>
    <n v="8276"/>
    <n v="8202"/>
    <n v="8345"/>
    <n v="7998"/>
    <n v="8100"/>
    <n v="7686"/>
    <n v="7414"/>
    <n v="7450"/>
    <n v="7152"/>
    <n v="6375"/>
    <n v="6374"/>
    <n v="6512"/>
    <n v="6513"/>
    <n v="6601"/>
    <n v="6754"/>
    <n v="6463"/>
    <n v="6593"/>
    <n v="6565"/>
    <n v="6723"/>
    <n v="6866"/>
    <n v="7011"/>
    <n v="7279"/>
    <n v="7317"/>
    <n v="7309"/>
    <n v="7258"/>
    <n v="7568"/>
    <n v="7654"/>
    <n v="7541"/>
    <n v="7437"/>
    <n v="7585"/>
    <n v="7612"/>
    <n v="7253"/>
    <n v="6680"/>
    <n v="6484"/>
    <n v="6475"/>
    <n v="6788"/>
    <n v="6835"/>
    <n v="6848"/>
    <n v="7211"/>
    <n v="7292"/>
    <n v="7029"/>
    <n v="6826"/>
    <n v="6688"/>
    <n v="6843"/>
    <n v="6576"/>
    <n v="6627"/>
    <n v="6630"/>
    <n v="6378"/>
    <n v="6332"/>
    <n v="6168"/>
    <n v="6177"/>
    <n v="5798"/>
    <n v="5846"/>
    <n v="5514"/>
    <n v="5335"/>
    <n v="5004"/>
    <n v="4968"/>
    <n v="4842"/>
    <n v="4642"/>
    <n v="4385"/>
    <n v="4459"/>
    <n v="4369"/>
    <n v="4644"/>
    <n v="4893"/>
    <n v="3383"/>
    <n v="3107"/>
    <n v="3163"/>
    <n v="2923"/>
    <n v="2554"/>
    <n v="2366"/>
    <n v="2538"/>
    <n v="2276"/>
    <n v="2346"/>
    <n v="2248"/>
    <n v="1916"/>
    <n v="1786"/>
    <n v="1635"/>
    <n v="1324"/>
    <n v="1222"/>
    <n v="1045"/>
    <n v="3776"/>
    <n v="81814"/>
    <n v="365585"/>
    <n v="145427"/>
    <n v="9616"/>
    <n v="13467"/>
    <n v="8033"/>
    <n v="48289"/>
    <n v="0.37747335433959961"/>
    <n v="7.6837778091430664E-2"/>
    <n v="9224"/>
    <n v="649.6"/>
    <n v="10473"/>
    <n v="734.5"/>
    <n v="0.13540763226366001"/>
    <n v="16684"/>
    <n v="16.090424249438222"/>
    <n v="51"/>
    <n v="56.666666669999998"/>
    <n v="517"/>
    <n v="36.331693610000002"/>
    <n v="34"/>
    <n v="4.5212765959999999"/>
    <n v="12988"/>
    <n v="22.931195819999999"/>
    <n v="9972"/>
    <n v="24.525935220000001"/>
    <n v="23562"/>
    <n v="23.66541788"/>
    <n v="856"/>
    <n v="145"/>
    <n v="639"/>
    <n v="21"/>
    <n v="51"/>
    <n v="5"/>
    <n v="42"/>
    <n v="40"/>
    <n v="0.05"/>
    <n v="8.2039849999999994"/>
    <n v="19.865410000000001"/>
    <n v="11.8315"/>
    <n v="7646.0460704607049"/>
    <n v="5190.9110884006132"/>
    <n v="12836.957158861318"/>
    <n v="12647.308943089432"/>
    <n v="9051.265363128492"/>
    <n v="21698.574306217921"/>
    <n v="0.69032069186578626"/>
    <n v="30708"/>
    <n v="56.643449517457128"/>
    <n v="10.8"/>
    <n v="27.5"/>
    <n v="65.496757491617899"/>
    <n v="104200"/>
    <n v="26700"/>
    <n v="48600"/>
    <n v="17100"/>
    <n v="6.3180770400000004"/>
    <n v="1.2919776295999998"/>
    <n v="457"/>
    <n v="531.79999999999995"/>
    <n v="380.9"/>
    <n v="-28.375329071079353"/>
    <n v="545.1"/>
    <n v="576"/>
    <n v="497.3"/>
    <n v="-13.663194444444443"/>
    <n v="220.1"/>
    <n v="218.5"/>
    <n v="220.4"/>
    <n v="0.86956521739130699"/>
    <n v="960"/>
    <n v="6.6117598476679893"/>
    <n v="2.0091810978720037"/>
    <n v="168573"/>
    <n v="310.9468612578579"/>
    <n v="1528"/>
    <n v="2.818522562937166"/>
    <n v="0.14390657374270108"/>
    <n v="10618"/>
  </r>
  <r>
    <x v="37"/>
    <s v="E07000067"/>
    <s v="E07000067"/>
    <s v="Braintree"/>
    <x v="17"/>
    <x v="5"/>
    <s v="England"/>
    <n v="87"/>
    <n v="0"/>
    <n v="6.6091954022988508"/>
    <n v="351"/>
    <n v="2.2927539829251882"/>
    <n v="386"/>
    <n v="2.5213761749547654"/>
    <n v="61043"/>
    <n v="37789"/>
    <n v="23254"/>
    <n v="16537"/>
    <n v="41475"/>
    <n v="3031"/>
    <n v="5971"/>
    <n v="12673"/>
    <n v="1539"/>
    <n v="435"/>
    <n v="8609"/>
    <n v="12.995159044502655"/>
    <n v="40.700000000000003"/>
    <s v="Medium / high"/>
    <n v="6.35"/>
    <n v="6500"/>
    <n v="42.458407091207192"/>
    <n v="153091"/>
    <n v="43.6"/>
    <n v="80.105432955196406"/>
    <n v="83.023086420089101"/>
    <n v="81.56425968764276"/>
    <n v="18.854708939820501"/>
    <n v="20.818560786874201"/>
    <n v="19.836634863347349"/>
    <n v="250.26814268705701"/>
    <n v="1525"/>
    <n v="1623"/>
    <n v="1747"/>
    <n v="1752"/>
    <n v="1810"/>
    <n v="1769"/>
    <n v="1766"/>
    <n v="1812"/>
    <n v="1915"/>
    <n v="1959"/>
    <n v="2065"/>
    <n v="1990"/>
    <n v="1938"/>
    <n v="1923"/>
    <n v="1920"/>
    <n v="1809"/>
    <n v="1712"/>
    <n v="1703"/>
    <n v="1590"/>
    <n v="1332"/>
    <n v="1195"/>
    <n v="1277"/>
    <n v="1433"/>
    <n v="1584"/>
    <n v="1578"/>
    <n v="1465"/>
    <n v="1644"/>
    <n v="1690"/>
    <n v="1755"/>
    <n v="1695"/>
    <n v="1838"/>
    <n v="1887"/>
    <n v="1938"/>
    <n v="1935"/>
    <n v="1846"/>
    <n v="1959"/>
    <n v="1902"/>
    <n v="1773"/>
    <n v="1974"/>
    <n v="2012"/>
    <n v="1863"/>
    <n v="1830"/>
    <n v="1753"/>
    <n v="1765"/>
    <n v="1851"/>
    <n v="2000"/>
    <n v="2061"/>
    <n v="2028"/>
    <n v="2241"/>
    <n v="2373"/>
    <n v="2266"/>
    <n v="2272"/>
    <n v="2309"/>
    <n v="2480"/>
    <n v="2376"/>
    <n v="2275"/>
    <n v="2233"/>
    <n v="2227"/>
    <n v="2155"/>
    <n v="2026"/>
    <n v="1885"/>
    <n v="1853"/>
    <n v="1874"/>
    <n v="1762"/>
    <n v="1797"/>
    <n v="1705"/>
    <n v="1764"/>
    <n v="1666"/>
    <n v="1600"/>
    <n v="1692"/>
    <n v="1597"/>
    <n v="1757"/>
    <n v="1909"/>
    <n v="2108"/>
    <n v="1487"/>
    <n v="1403"/>
    <n v="1434"/>
    <n v="1292"/>
    <n v="1045"/>
    <n v="905"/>
    <n v="932"/>
    <n v="879"/>
    <n v="796"/>
    <n v="753"/>
    <n v="682"/>
    <n v="652"/>
    <n v="496"/>
    <n v="472"/>
    <n v="468"/>
    <n v="407"/>
    <n v="1595"/>
    <n v="31496"/>
    <n v="147889"/>
    <n v="2079"/>
    <n v="950"/>
    <n v="1912"/>
    <n v="261"/>
    <n v="7468"/>
    <n v="0.25512123107910156"/>
    <n v="2.845318615436554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185"/>
    <n v="26"/>
    <n v="141"/>
    <n v="7"/>
    <n v="11"/>
    <n v="0"/>
    <n v="18"/>
    <n v="22"/>
    <n v="-0.18181818181818182"/>
    <n v="0.8749091"/>
    <n v="3.996499"/>
    <n v="7.1817120000000001"/>
    <n v="1001"/>
    <n v="852"/>
    <n v="1853"/>
    <n v="1132"/>
    <n v="910"/>
    <n v="2042"/>
    <n v="0.10199676200755532"/>
    <n v="67254"/>
    <n v="439.30734007877669"/>
    <n v="10.1"/>
    <n v="19.399999999999999"/>
    <n v="61.1825491614957"/>
    <n v="32200.000000000004"/>
    <n v="3100"/>
    <n v="15300"/>
    <n v="2800"/>
    <n v="3.5264204499999998"/>
    <n v="0.99002267560000001"/>
    <n v="517.9"/>
    <n v="616"/>
    <n v="384.9"/>
    <n v="-37.516233766233768"/>
    <n v="601.20000000000005"/>
    <n v="670.8"/>
    <n v="536.5"/>
    <n v="-20.020870602265944"/>
    <n v="184"/>
    <s v="x"/>
    <n v="182.3"/>
    <s v="x"/>
    <n v="1380"/>
    <n v="4.3021062395130949"/>
    <n v="0.19318043472741769"/>
    <n v="47558"/>
    <n v="310.65183452978943"/>
    <n v="462"/>
    <n v="3.0178129347904186"/>
    <n v="0.13750000000000001"/>
    <n v="3360"/>
  </r>
  <r>
    <x v="38"/>
    <s v="E07000143"/>
    <s v="E07000143"/>
    <s v="Breckland"/>
    <x v="33"/>
    <x v="5"/>
    <s v="England"/>
    <n v="78"/>
    <n v="1.282051282051282E-2"/>
    <n v="5.3461538461538458"/>
    <n v="456"/>
    <n v="3.2282043113518104"/>
    <n v="491"/>
    <n v="3.4759831510389012"/>
    <n v="54519"/>
    <n v="23194"/>
    <n v="31325"/>
    <n v="14150"/>
    <n v="37070"/>
    <n v="3299"/>
    <n v="4610"/>
    <n v="14220"/>
    <n v="1407"/>
    <n v="338"/>
    <n v="8888"/>
    <n v="15.116094304924218"/>
    <n v="38.299999999999997"/>
    <s v="Low / medium"/>
    <n v="7.73"/>
    <n v="14000"/>
    <n v="99.111535874836292"/>
    <n v="141255"/>
    <n v="47.06"/>
    <n v="79.569104078572906"/>
    <n v="84.310728534001697"/>
    <n v="81.939916306287301"/>
    <n v="18.693291692548598"/>
    <n v="21.626522902063702"/>
    <n v="20.159907297306148"/>
    <n v="108.23169236653762"/>
    <n v="1278"/>
    <n v="1305"/>
    <n v="1437"/>
    <n v="1534"/>
    <n v="1570"/>
    <n v="1575"/>
    <n v="1588"/>
    <n v="1676"/>
    <n v="1599"/>
    <n v="1664"/>
    <n v="1627"/>
    <n v="1571"/>
    <n v="1643"/>
    <n v="1535"/>
    <n v="1464"/>
    <n v="1420"/>
    <n v="1373"/>
    <n v="1305"/>
    <n v="1309"/>
    <n v="1107"/>
    <n v="1129"/>
    <n v="1229"/>
    <n v="1390"/>
    <n v="1398"/>
    <n v="1604"/>
    <n v="1564"/>
    <n v="1549"/>
    <n v="1415"/>
    <n v="1506"/>
    <n v="1605"/>
    <n v="1633"/>
    <n v="1659"/>
    <n v="1629"/>
    <n v="1718"/>
    <n v="1667"/>
    <n v="1676"/>
    <n v="1489"/>
    <n v="1573"/>
    <n v="1683"/>
    <n v="1510"/>
    <n v="1550"/>
    <n v="1547"/>
    <n v="1447"/>
    <n v="1216"/>
    <n v="1478"/>
    <n v="1504"/>
    <n v="1581"/>
    <n v="1712"/>
    <n v="1819"/>
    <n v="1942"/>
    <n v="1910"/>
    <n v="1976"/>
    <n v="1910"/>
    <n v="1991"/>
    <n v="2073"/>
    <n v="2119"/>
    <n v="2135"/>
    <n v="2069"/>
    <n v="2075"/>
    <n v="1990"/>
    <n v="1862"/>
    <n v="1904"/>
    <n v="1768"/>
    <n v="1882"/>
    <n v="1846"/>
    <n v="1714"/>
    <n v="1792"/>
    <n v="1788"/>
    <n v="1802"/>
    <n v="1790"/>
    <n v="1826"/>
    <n v="1899"/>
    <n v="2086"/>
    <n v="2268"/>
    <n v="1776"/>
    <n v="1655"/>
    <n v="1604"/>
    <n v="1426"/>
    <n v="1251"/>
    <n v="1089"/>
    <n v="1093"/>
    <n v="1019"/>
    <n v="1049"/>
    <n v="973"/>
    <n v="840"/>
    <n v="765"/>
    <n v="679"/>
    <n v="561"/>
    <n v="560"/>
    <n v="462"/>
    <n v="1976"/>
    <n v="35743"/>
    <n v="137601"/>
    <n v="1125"/>
    <n v="645"/>
    <n v="1690"/>
    <n v="194"/>
    <n v="7050"/>
    <n v="0.28988116979598999"/>
    <n v="3.3808052539825439E-2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342"/>
    <n v="100"/>
    <n v="200"/>
    <n v="27"/>
    <n v="15"/>
    <n v="8"/>
    <n v="12"/>
    <n v="15"/>
    <n v="-0.2"/>
    <n v="1.2874190000000001"/>
    <n v="7.6777680000000004"/>
    <n v="9.3807200000000002"/>
    <n v="4592.022143489814"/>
    <n v="3071.2933526011561"/>
    <n v="7663.3154960909706"/>
    <n v="3578.3599999999997"/>
    <n v="2708.2432872253867"/>
    <n v="6286.6032872253863"/>
    <n v="-0.17964968420885713"/>
    <n v="48233"/>
    <n v="341.46047927506987"/>
    <n v="9.6999999999999993"/>
    <n v="22.2"/>
    <n v="66.506889538905597"/>
    <n v="28300"/>
    <n v="3100"/>
    <n v="12800"/>
    <n v="2200"/>
    <n v="4.3314876500000006"/>
    <n v="1.2700385852"/>
    <n v="443.1"/>
    <n v="502.3"/>
    <n v="354.9"/>
    <n v="-29.345012940473826"/>
    <n v="523.29999999999995"/>
    <n v="557.70000000000005"/>
    <n v="507.8"/>
    <n v="-8.9474627936166442"/>
    <n v="198.3"/>
    <s v="x"/>
    <n v="195.7"/>
    <s v="x"/>
    <n v="950"/>
    <n v="5.5368151680818896"/>
    <n v="1.1551130916932792"/>
    <n v="37165"/>
    <n v="263.10573077059217"/>
    <n v="355"/>
    <n v="2.5131853739690628"/>
    <n v="9.7877033360904322E-2"/>
    <n v="3627"/>
  </r>
  <r>
    <x v="39"/>
    <s v="E09000005"/>
    <s v="E09000005"/>
    <s v="Brent"/>
    <x v="34"/>
    <x v="6"/>
    <s v="England"/>
    <n v="173"/>
    <n v="5.7803468208092484E-2"/>
    <n v="4.1618497109826587"/>
    <n v="290"/>
    <n v="0.88481264854936492"/>
    <n v="290"/>
    <n v="0.88481264854936492"/>
    <n v="110286"/>
    <n v="110286"/>
    <n v="0"/>
    <n v="30616"/>
    <n v="56451"/>
    <n v="23219"/>
    <n v="15356"/>
    <n v="13061"/>
    <n v="19518"/>
    <n v="3762"/>
    <n v="20322"/>
    <n v="17.231795819253684"/>
    <n v="44.433333333333337"/>
    <s v="Medium / high"/>
    <n v="7.05"/>
    <n v="7000"/>
    <n v="21.3575466891226"/>
    <n v="327753"/>
    <n v="36.01"/>
    <n v="80.819974190391406"/>
    <n v="85.1131237948251"/>
    <n v="82.966548992608253"/>
    <n v="20.110908738748101"/>
    <n v="22.742288879836501"/>
    <n v="21.426598809292301"/>
    <n v="7580.4877371844086"/>
    <n v="4851"/>
    <n v="4645"/>
    <n v="4613"/>
    <n v="4835"/>
    <n v="4846"/>
    <n v="4703"/>
    <n v="4694"/>
    <n v="4603"/>
    <n v="4776"/>
    <n v="4158"/>
    <n v="4204"/>
    <n v="3997"/>
    <n v="4014"/>
    <n v="3886"/>
    <n v="3954"/>
    <n v="3635"/>
    <n v="3738"/>
    <n v="3729"/>
    <n v="3620"/>
    <n v="3669"/>
    <n v="3661"/>
    <n v="3801"/>
    <n v="4413"/>
    <n v="4709"/>
    <n v="4964"/>
    <n v="4921"/>
    <n v="4955"/>
    <n v="4890"/>
    <n v="4883"/>
    <n v="5285"/>
    <n v="5097"/>
    <n v="5216"/>
    <n v="5347"/>
    <n v="5289"/>
    <n v="5758"/>
    <n v="5452"/>
    <n v="5315"/>
    <n v="5415"/>
    <n v="5375"/>
    <n v="5163"/>
    <n v="5001"/>
    <n v="4648"/>
    <n v="4552"/>
    <n v="4428"/>
    <n v="4383"/>
    <n v="4170"/>
    <n v="4204"/>
    <n v="4281"/>
    <n v="4208"/>
    <n v="4102"/>
    <n v="4051"/>
    <n v="4182"/>
    <n v="4051"/>
    <n v="3992"/>
    <n v="4105"/>
    <n v="4026"/>
    <n v="3955"/>
    <n v="3980"/>
    <n v="3733"/>
    <n v="3617"/>
    <n v="3690"/>
    <n v="3576"/>
    <n v="3450"/>
    <n v="3131"/>
    <n v="3135"/>
    <n v="2940"/>
    <n v="2615"/>
    <n v="2564"/>
    <n v="2429"/>
    <n v="2330"/>
    <n v="2387"/>
    <n v="2088"/>
    <n v="2042"/>
    <n v="2021"/>
    <n v="1806"/>
    <n v="1626"/>
    <n v="1580"/>
    <n v="1468"/>
    <n v="1436"/>
    <n v="1179"/>
    <n v="1355"/>
    <n v="1226"/>
    <n v="1121"/>
    <n v="1127"/>
    <n v="1004"/>
    <n v="924"/>
    <n v="785"/>
    <n v="706"/>
    <n v="624"/>
    <n v="537"/>
    <n v="2103"/>
    <n v="42023"/>
    <n v="118878"/>
    <n v="111618"/>
    <n v="61747"/>
    <n v="16613"/>
    <n v="18897"/>
    <n v="28140"/>
    <n v="0.39952737092971802"/>
    <n v="-3.3328235149383545E-3"/>
    <n v="5157"/>
    <n v="662.1"/>
    <n v="5133"/>
    <n v="660.7"/>
    <n v="-4.6538685282140778E-3"/>
    <n v="7399"/>
    <n v="14.664261931187569"/>
    <n v="11"/>
    <n v="25.581395350000001"/>
    <n v="311"/>
    <n v="41.466666670000002"/>
    <n v="19"/>
    <n v="5.828220859"/>
    <n v="3684"/>
    <n v="14.00440964"/>
    <n v="3162"/>
    <n v="15.292353820000001"/>
    <n v="7187"/>
    <n v="14.941166689999999"/>
    <n v="1639"/>
    <n v="238"/>
    <n v="1257"/>
    <n v="54"/>
    <n v="90"/>
    <n v="12"/>
    <n v="14"/>
    <n v="17"/>
    <n v="-0.17647058823529413"/>
    <n v="3.3951880000000001"/>
    <n v="13.58797"/>
    <n v="15.17859"/>
    <n v="3505"/>
    <n v="1548"/>
    <n v="5053"/>
    <n v="10709"/>
    <n v="5853"/>
    <n v="16562"/>
    <n v="2.2776568375222639"/>
    <n v="16620"/>
    <n v="50.708917996173945"/>
    <n v="11.1"/>
    <n v="25.2"/>
    <n v="60.293630180291203"/>
    <n v="72000"/>
    <n v="15400"/>
    <n v="28900"/>
    <n v="6000"/>
    <n v="7.6287114200000001"/>
    <n v="2.1308196644000001"/>
    <n v="553.1"/>
    <n v="614.79999999999995"/>
    <n v="459.3"/>
    <n v="-25.292778139232265"/>
    <n v="623.79999999999995"/>
    <n v="701.5"/>
    <n v="577.6"/>
    <n v="-17.662152530292229"/>
    <n v="231.9"/>
    <n v="258.7"/>
    <n v="220"/>
    <n v="-14.95941244684963"/>
    <n v="230"/>
    <n v="3.1009466513315052"/>
    <n v="0.56528187784194717"/>
    <n v="99563"/>
    <n v="303.77448871558767"/>
    <n v="947"/>
    <n v="2.8893709592284433"/>
    <n v="0.21081923419412288"/>
    <n v="4492"/>
  </r>
  <r>
    <x v="40"/>
    <s v="E07000068"/>
    <s v="E07000068"/>
    <s v="Brentwood"/>
    <x v="17"/>
    <x v="5"/>
    <s v="England"/>
    <n v="46"/>
    <n v="0"/>
    <n v="8.0217391304347831"/>
    <n v="168"/>
    <n v="2.1749825224618728"/>
    <n v="208"/>
    <n v="2.6928355040004139"/>
    <n v="30646"/>
    <n v="22328"/>
    <n v="8318"/>
    <n v="8853"/>
    <n v="20161"/>
    <n v="1632"/>
    <n v="2658"/>
    <n v="7375"/>
    <n v="970"/>
    <n v="309"/>
    <n v="3358"/>
    <n v="10.085291623959455"/>
    <n v="39.4"/>
    <s v="Low / medium"/>
    <n v="5.31"/>
    <n v="6500"/>
    <n v="84.15110950001295"/>
    <n v="77242"/>
    <n v="43.17"/>
    <n v="81.353837697869807"/>
    <n v="84.590621500299207"/>
    <n v="82.9722295990845"/>
    <n v="19.2550878209472"/>
    <n v="21.701468505359799"/>
    <n v="20.478278163153497"/>
    <n v="504.44051589527709"/>
    <n v="857"/>
    <n v="861"/>
    <n v="866"/>
    <n v="909"/>
    <n v="915"/>
    <n v="942"/>
    <n v="901"/>
    <n v="954"/>
    <n v="940"/>
    <n v="866"/>
    <n v="865"/>
    <n v="939"/>
    <n v="948"/>
    <n v="847"/>
    <n v="917"/>
    <n v="913"/>
    <n v="976"/>
    <n v="887"/>
    <n v="829"/>
    <n v="591"/>
    <n v="546"/>
    <n v="649"/>
    <n v="764"/>
    <n v="834"/>
    <n v="864"/>
    <n v="878"/>
    <n v="941"/>
    <n v="901"/>
    <n v="952"/>
    <n v="906"/>
    <n v="907"/>
    <n v="929"/>
    <n v="983"/>
    <n v="920"/>
    <n v="930"/>
    <n v="941"/>
    <n v="956"/>
    <n v="904"/>
    <n v="960"/>
    <n v="994"/>
    <n v="1032"/>
    <n v="974"/>
    <n v="1062"/>
    <n v="997"/>
    <n v="952"/>
    <n v="1037"/>
    <n v="975"/>
    <n v="1072"/>
    <n v="1021"/>
    <n v="1097"/>
    <n v="1147"/>
    <n v="1108"/>
    <n v="1133"/>
    <n v="1221"/>
    <n v="1185"/>
    <n v="1196"/>
    <n v="1171"/>
    <n v="1121"/>
    <n v="1135"/>
    <n v="1088"/>
    <n v="995"/>
    <n v="894"/>
    <n v="887"/>
    <n v="892"/>
    <n v="827"/>
    <n v="804"/>
    <n v="747"/>
    <n v="735"/>
    <n v="706"/>
    <n v="743"/>
    <n v="740"/>
    <n v="736"/>
    <n v="863"/>
    <n v="992"/>
    <n v="703"/>
    <n v="713"/>
    <n v="649"/>
    <n v="626"/>
    <n v="511"/>
    <n v="422"/>
    <n v="469"/>
    <n v="485"/>
    <n v="475"/>
    <n v="464"/>
    <n v="437"/>
    <n v="378"/>
    <n v="360"/>
    <n v="288"/>
    <n v="309"/>
    <n v="276"/>
    <n v="1010"/>
    <n v="15641"/>
    <n v="72274"/>
    <n v="2466"/>
    <n v="940"/>
    <n v="1255"/>
    <n v="307"/>
    <n v="2983"/>
    <n v="0.20585854351520538"/>
    <n v="1.0652318596839905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24"/>
    <n v="8"/>
    <n v="14"/>
    <n v="2"/>
    <n v="0"/>
    <n v="0"/>
    <n v="10"/>
    <n v="14"/>
    <n v="-0.2857142857142857"/>
    <n v="1.5476920000000001"/>
    <n v="5.6426590000000001"/>
    <n v="8.6924299999999999"/>
    <n v="1001"/>
    <n v="852"/>
    <n v="1853"/>
    <n v="1132"/>
    <n v="910"/>
    <n v="2042"/>
    <n v="0.10199676200755532"/>
    <n v="33627"/>
    <n v="435.34605525491315"/>
    <n v="0"/>
    <n v="0"/>
    <n v="60.975594068350802"/>
    <n v="20600"/>
    <n v="1600"/>
    <n v="10900"/>
    <n v="1500"/>
    <n v="4.6763848399999999"/>
    <n v="1.7849685896"/>
    <n v="555.29999999999995"/>
    <s v="x"/>
    <s v="x"/>
    <s v="x"/>
    <n v="665.2"/>
    <s v="x"/>
    <n v="588"/>
    <s v="x"/>
    <n v="201"/>
    <s v="x"/>
    <n v="215.9"/>
    <s v="x"/>
    <n v="1380"/>
    <n v="4.3021062395130949"/>
    <n v="0.19318043472741769"/>
    <n v="25792"/>
    <n v="333.91160249605139"/>
    <n v="265"/>
    <n v="3.4307760026928356"/>
    <n v="0.15194954128440366"/>
    <n v="1744"/>
  </r>
  <r>
    <x v="41"/>
    <s v="W06000013"/>
    <s v="W06000013"/>
    <s v="Bridgend"/>
    <x v="35"/>
    <x v="10"/>
    <s v="Wales"/>
    <n v="88"/>
    <n v="6.8181818181818177E-2"/>
    <n v="5.3522727272727275"/>
    <n v="1104"/>
    <n v="7.482767268315496"/>
    <n v="223"/>
    <n v="1.5114647652485105"/>
    <n v="58515"/>
    <n v="45426"/>
    <n v="13089"/>
    <n v="16472"/>
    <n v="38645"/>
    <n v="3398"/>
    <n v="6950"/>
    <n v="13045"/>
    <n v="1401"/>
    <n v="388"/>
    <n v="5000"/>
    <n v="8"/>
    <n v="51.1"/>
    <s v="High"/>
    <n v="14.07"/>
    <n v="10000"/>
    <n v="67.778689024596886"/>
    <n v="147539"/>
    <n v="42.9"/>
    <n v="77.718253735968304"/>
    <n v="81.110206085519394"/>
    <n v="79.414229910743842"/>
    <n v="17.785060374678501"/>
    <n v="19.730695008192299"/>
    <n v="18.7578776914354"/>
    <n v="588.30824147517478"/>
    <n v="1342"/>
    <n v="1495"/>
    <n v="1537"/>
    <n v="1603"/>
    <n v="1659"/>
    <n v="1588"/>
    <n v="1750"/>
    <n v="1699"/>
    <n v="1779"/>
    <n v="1861"/>
    <n v="1657"/>
    <n v="1595"/>
    <n v="1676"/>
    <n v="1655"/>
    <n v="1661"/>
    <n v="1628"/>
    <n v="1580"/>
    <n v="1570"/>
    <n v="1561"/>
    <n v="1467"/>
    <n v="1443"/>
    <n v="1490"/>
    <n v="1647"/>
    <n v="1794"/>
    <n v="1757"/>
    <n v="1716"/>
    <n v="1890"/>
    <n v="1703"/>
    <n v="1902"/>
    <n v="1960"/>
    <n v="1814"/>
    <n v="1993"/>
    <n v="1984"/>
    <n v="1882"/>
    <n v="1886"/>
    <n v="1910"/>
    <n v="1812"/>
    <n v="1800"/>
    <n v="1805"/>
    <n v="1934"/>
    <n v="2051"/>
    <n v="1799"/>
    <n v="1588"/>
    <n v="1622"/>
    <n v="1695"/>
    <n v="1757"/>
    <n v="1834"/>
    <n v="1934"/>
    <n v="2097"/>
    <n v="2185"/>
    <n v="2079"/>
    <n v="2058"/>
    <n v="2151"/>
    <n v="2138"/>
    <n v="2179"/>
    <n v="2190"/>
    <n v="2165"/>
    <n v="2084"/>
    <n v="2097"/>
    <n v="2055"/>
    <n v="1948"/>
    <n v="1898"/>
    <n v="1837"/>
    <n v="1740"/>
    <n v="1705"/>
    <n v="1644"/>
    <n v="1629"/>
    <n v="1669"/>
    <n v="1632"/>
    <n v="1642"/>
    <n v="1576"/>
    <n v="1692"/>
    <n v="1734"/>
    <n v="1805"/>
    <n v="1379"/>
    <n v="1328"/>
    <n v="1334"/>
    <n v="1248"/>
    <n v="1109"/>
    <n v="1065"/>
    <n v="947"/>
    <n v="948"/>
    <n v="839"/>
    <n v="789"/>
    <n v="665"/>
    <n v="621"/>
    <n v="529"/>
    <n v="454"/>
    <n v="434"/>
    <n v="342"/>
    <n v="1114"/>
    <n v="30168"/>
    <n v="144265"/>
    <n v="1642"/>
    <n v="333"/>
    <n v="1057"/>
    <n v="242"/>
    <n v="7695"/>
    <n v="0.29295662045478821"/>
    <n v="1.1872172355651855E-2"/>
    <n v="915"/>
    <n v="329.55159373311727"/>
    <n v="885"/>
    <n v="318.74662344678552"/>
    <e v="#NAME?"/>
    <n v="3131"/>
    <n v="15.344278363146287"/>
    <n v="0"/>
    <n v="0"/>
    <n v="187"/>
    <n v="46.287128712871286"/>
    <n v="710"/>
    <n v="1.0452171503869465"/>
    <n v="2438"/>
    <n v="24.377562243775621"/>
    <n v="1678"/>
    <n v="17.715371621621621"/>
    <n v="5013"/>
    <n v="17.885055945731096"/>
    <n v="630"/>
    <n v="0"/>
    <n v="0"/>
    <n v="0"/>
    <n v="0"/>
    <n v="3"/>
    <n v="12"/>
    <n v="13"/>
    <e v="#NAME?"/>
    <n v="3.358501"/>
    <n v="14.67877"/>
    <n v="11.89509"/>
    <n v="4369"/>
    <n v="2257"/>
    <n v="6626"/>
    <n v="3715"/>
    <n v="1810"/>
    <n v="5525"/>
    <e v="#NAME?"/>
    <n v="12383"/>
    <n v="83.930350619158318"/>
    <n v="31.6"/>
    <n v="39.433413999999999"/>
    <n v="25.393326999999999"/>
    <n v="28700"/>
    <n v="9100"/>
    <n v="13400"/>
    <n v="4800"/>
    <n v="3.85448579"/>
    <n v="0.87331443639999995"/>
    <n v="471.1"/>
    <n v="555.4"/>
    <n v="399.5"/>
    <n v="28.069859560676999"/>
    <n v="577.70000000000005"/>
    <n v="645.6"/>
    <n v="505.5"/>
    <n v="21.700743494423801"/>
    <n v="218.7"/>
    <m/>
    <n v="236.2"/>
    <m/>
    <n v="35"/>
    <n v="8.2352939999999997"/>
    <n v="0.4"/>
    <n v="40435"/>
    <n v="274.06312907095753"/>
    <n v="582"/>
    <n v="3.9447197012315391"/>
    <n v="0.15704263356718834"/>
    <n v="3706"/>
  </r>
  <r>
    <x v="42"/>
    <s v="E06000043"/>
    <s v="E06000043"/>
    <s v="Brighton and Hove"/>
    <x v="36"/>
    <x v="1"/>
    <s v="England"/>
    <n v="165"/>
    <n v="9.0909090909090912E-2"/>
    <n v="5.5515151515151517"/>
    <n v="465"/>
    <n v="1.5938958928901958"/>
    <n v="657"/>
    <n v="2.2520206486642125"/>
    <n v="121540"/>
    <n v="121183"/>
    <n v="357"/>
    <n v="44294"/>
    <n v="61608"/>
    <n v="15638"/>
    <n v="11989"/>
    <n v="20670"/>
    <n v="7561"/>
    <n v="1896"/>
    <n v="13723"/>
    <n v="10.258710721883498"/>
    <n v="40.766666666666666"/>
    <s v="Medium / high"/>
    <n v="7.61"/>
    <n v="6000"/>
    <n v="20.566398617938013"/>
    <n v="291738"/>
    <n v="35.270000000000003"/>
    <n v="78.906272934644804"/>
    <n v="82.930049800679896"/>
    <n v="80.91816136766235"/>
    <n v="18.455313765284401"/>
    <n v="20.885627549009001"/>
    <n v="19.670470657146701"/>
    <n v="3521.9978486860928"/>
    <n v="2405"/>
    <n v="2442"/>
    <n v="2610"/>
    <n v="2720"/>
    <n v="2810"/>
    <n v="2861"/>
    <n v="2748"/>
    <n v="2926"/>
    <n v="3082"/>
    <n v="2829"/>
    <n v="2938"/>
    <n v="2848"/>
    <n v="2983"/>
    <n v="2945"/>
    <n v="2896"/>
    <n v="2707"/>
    <n v="2787"/>
    <n v="2795"/>
    <n v="3267"/>
    <n v="5942"/>
    <n v="7070"/>
    <n v="7679"/>
    <n v="7309"/>
    <n v="6595"/>
    <n v="5914"/>
    <n v="5303"/>
    <n v="5568"/>
    <n v="5491"/>
    <n v="5731"/>
    <n v="6077"/>
    <n v="5353"/>
    <n v="4685"/>
    <n v="4288"/>
    <n v="4067"/>
    <n v="4165"/>
    <n v="3890"/>
    <n v="3776"/>
    <n v="3963"/>
    <n v="3960"/>
    <n v="3975"/>
    <n v="3791"/>
    <n v="3775"/>
    <n v="3647"/>
    <n v="3537"/>
    <n v="3675"/>
    <n v="3466"/>
    <n v="3698"/>
    <n v="4069"/>
    <n v="4065"/>
    <n v="4019"/>
    <n v="3799"/>
    <n v="4032"/>
    <n v="3978"/>
    <n v="4005"/>
    <n v="4089"/>
    <n v="4006"/>
    <n v="3824"/>
    <n v="3554"/>
    <n v="3333"/>
    <n v="3028"/>
    <n v="2978"/>
    <n v="2645"/>
    <n v="2598"/>
    <n v="2446"/>
    <n v="2264"/>
    <n v="2272"/>
    <n v="2241"/>
    <n v="2058"/>
    <n v="1924"/>
    <n v="1998"/>
    <n v="1994"/>
    <n v="2045"/>
    <n v="2179"/>
    <n v="2286"/>
    <n v="1748"/>
    <n v="1571"/>
    <n v="1631"/>
    <n v="1514"/>
    <n v="1223"/>
    <n v="1151"/>
    <n v="1155"/>
    <n v="1091"/>
    <n v="1095"/>
    <n v="991"/>
    <n v="949"/>
    <n v="799"/>
    <n v="764"/>
    <n v="751"/>
    <n v="609"/>
    <n v="584"/>
    <n v="2394"/>
    <n v="39017"/>
    <n v="259874"/>
    <n v="12035"/>
    <n v="4469"/>
    <n v="11107"/>
    <n v="4253"/>
    <n v="12117"/>
    <n v="0.27016744017601013"/>
    <n v="-6.2606334686279297E-3"/>
    <n v="4388"/>
    <n v="860.3"/>
    <n v="4212"/>
    <n v="837.9"/>
    <n v="-4.0109389243391066E-2"/>
    <n v="6305"/>
    <n v="17.253174255691768"/>
    <n v="39"/>
    <n v="52"/>
    <n v="219"/>
    <n v="45.530145529999999"/>
    <n v="28"/>
    <n v="16.27906977"/>
    <n v="3815"/>
    <n v="20.702192320000002"/>
    <n v="2259"/>
    <n v="17.73016247"/>
    <n v="6360"/>
    <n v="19.939179230000001"/>
    <n v="0"/>
    <n v="0"/>
    <n v="0"/>
    <n v="0"/>
    <n v="0"/>
    <n v="27"/>
    <n v="36"/>
    <n v="38"/>
    <n v="-5.2631578947368418E-2"/>
    <n v="5.2921060000000004"/>
    <n v="14.017239999999999"/>
    <n v="13.77393"/>
    <n v="1577"/>
    <n v="986"/>
    <n v="2563"/>
    <n v="4972"/>
    <n v="3084"/>
    <n v="8056"/>
    <n v="2.1431915723761219"/>
    <n v="14428"/>
    <n v="49.455333209934942"/>
    <n v="8.1999999999999993"/>
    <n v="14.8"/>
    <n v="49.2591162223586"/>
    <n v="75700"/>
    <n v="13400"/>
    <n v="43700"/>
    <n v="10100"/>
    <n v="5.2487308199999996"/>
    <n v="1.1008328436000001"/>
    <n v="497"/>
    <n v="572.9"/>
    <n v="439.4"/>
    <n v="-23.302496072613021"/>
    <n v="617.79999999999995"/>
    <n v="637.5"/>
    <n v="589.79999999999995"/>
    <n v="-7.4823529411764778"/>
    <n v="229.4"/>
    <s v="x"/>
    <n v="226.9"/>
    <s v="x"/>
    <n v="220"/>
    <n v="4.4032675831839017"/>
    <n v="-0.55338789780043851"/>
    <n v="92598"/>
    <n v="317.40122987063734"/>
    <n v="536"/>
    <n v="1.8372649432024624"/>
    <n v="0.11499678180647929"/>
    <n v="4661"/>
  </r>
  <r>
    <x v="43"/>
    <s v="E06000023"/>
    <s v="E06000023"/>
    <s v="Bristol, City of"/>
    <x v="37"/>
    <x v="8"/>
    <s v="England"/>
    <n v="263"/>
    <n v="0.155893536121673"/>
    <n v="4.6349809885931563"/>
    <n v="790"/>
    <n v="1.6957665938274096"/>
    <n v="1294"/>
    <n v="2.7776227498894532"/>
    <n v="182747"/>
    <n v="182747"/>
    <n v="0"/>
    <n v="61607"/>
    <n v="99663"/>
    <n v="21477"/>
    <n v="20533"/>
    <n v="30944"/>
    <n v="9441"/>
    <n v="2795"/>
    <n v="27615"/>
    <n v="14"/>
    <n v="39"/>
    <s v="Low / medium"/>
    <n v="6.64"/>
    <n v="19000"/>
    <n v="40.784259851545293"/>
    <n v="465866"/>
    <n v="32.369999999999997"/>
    <n v="78.447455372268493"/>
    <n v="82.637965083076296"/>
    <n v="80.542710227672387"/>
    <n v="18.153474662234501"/>
    <n v="20.831642538122999"/>
    <n v="19.49255860017875"/>
    <n v="4248.0246930466456"/>
    <n v="5393"/>
    <n v="5512"/>
    <n v="5458"/>
    <n v="5652"/>
    <n v="5631"/>
    <n v="5577"/>
    <n v="5582"/>
    <n v="5582"/>
    <n v="5854"/>
    <n v="5448"/>
    <n v="5401"/>
    <n v="5065"/>
    <n v="5223"/>
    <n v="5056"/>
    <n v="4731"/>
    <n v="4549"/>
    <n v="4420"/>
    <n v="4273"/>
    <n v="4693"/>
    <n v="8233"/>
    <n v="10465"/>
    <n v="10892"/>
    <n v="10703"/>
    <n v="10105"/>
    <n v="9876"/>
    <n v="10105"/>
    <n v="10325"/>
    <n v="9999"/>
    <n v="9824"/>
    <n v="10677"/>
    <n v="10115"/>
    <n v="9213"/>
    <n v="8834"/>
    <n v="8073"/>
    <n v="7460"/>
    <n v="7162"/>
    <n v="6940"/>
    <n v="6735"/>
    <n v="6436"/>
    <n v="6264"/>
    <n v="6190"/>
    <n v="5535"/>
    <n v="5302"/>
    <n v="5165"/>
    <n v="5035"/>
    <n v="4954"/>
    <n v="4857"/>
    <n v="4837"/>
    <n v="4930"/>
    <n v="5031"/>
    <n v="4815"/>
    <n v="4829"/>
    <n v="4747"/>
    <n v="4996"/>
    <n v="4885"/>
    <n v="4886"/>
    <n v="4691"/>
    <n v="4640"/>
    <n v="4541"/>
    <n v="4196"/>
    <n v="3926"/>
    <n v="3981"/>
    <n v="3915"/>
    <n v="3705"/>
    <n v="3467"/>
    <n v="3387"/>
    <n v="3434"/>
    <n v="3301"/>
    <n v="3142"/>
    <n v="3080"/>
    <n v="3136"/>
    <n v="3140"/>
    <n v="3291"/>
    <n v="3435"/>
    <n v="2562"/>
    <n v="2467"/>
    <n v="2387"/>
    <n v="2347"/>
    <n v="2016"/>
    <n v="1770"/>
    <n v="1869"/>
    <n v="1811"/>
    <n v="1658"/>
    <n v="1597"/>
    <n v="1419"/>
    <n v="1366"/>
    <n v="1163"/>
    <n v="1089"/>
    <n v="1072"/>
    <n v="834"/>
    <n v="3501"/>
    <n v="60274"/>
    <n v="391191"/>
    <n v="25733"/>
    <n v="27995"/>
    <n v="16794"/>
    <n v="4153"/>
    <n v="28800"/>
    <n v="0.33481821417808533"/>
    <n v="3.4134805202484131E-2"/>
    <n v="5896"/>
    <n v="627.1"/>
    <n v="4942"/>
    <n v="525"/>
    <n v="-0.16180461329715062"/>
    <n v="11758"/>
    <n v="16.939434103613209"/>
    <n v="38"/>
    <n v="38"/>
    <n v="588"/>
    <n v="52.546916889999999"/>
    <n v="317"/>
    <n v="21.786941580000001"/>
    <n v="8969"/>
    <n v="24.67807616"/>
    <n v="5497"/>
    <n v="23.33687115"/>
    <n v="15409"/>
    <n v="24.625637260000001"/>
    <n v="2286"/>
    <n v="316"/>
    <n v="1762"/>
    <n v="102"/>
    <n v="106"/>
    <n v="50"/>
    <n v="42"/>
    <n v="52"/>
    <n v="-0.19230769230769232"/>
    <n v="6.5487609999999998"/>
    <n v="11.90883"/>
    <n v="11.70144"/>
    <n v="10279"/>
    <n v="6447.9999999999991"/>
    <n v="16727"/>
    <n v="20145.008838383837"/>
    <n v="14506.029679461813"/>
    <n v="34651.038517845649"/>
    <n v="1.0715632520981437"/>
    <n v="23481"/>
    <n v="50.402905556533419"/>
    <n v="9.5"/>
    <n v="20.3"/>
    <n v="57.3"/>
    <n v="156500"/>
    <n v="31100"/>
    <n v="72200"/>
    <n v="18300"/>
    <n v="4.7648173900000002"/>
    <n v="1.0448226684000002"/>
    <n v="528.29999999999995"/>
    <n v="607.20000000000005"/>
    <n v="450.3"/>
    <n v="-25.839920948616609"/>
    <n v="623.6"/>
    <n v="673.5"/>
    <n v="580.4"/>
    <n v="-13.823311061618416"/>
    <n v="227.3"/>
    <n v="219.2"/>
    <n v="230.8"/>
    <n v="5.2919708029197192"/>
    <n v="590"/>
    <n v="6.8194049358037985"/>
    <n v="-8.1803898686448431"/>
    <n v="162826"/>
    <n v="349.51252076777445"/>
    <n v="724"/>
    <n v="1.5540949543430944"/>
    <n v="9.8182804448060754E-2"/>
    <n v="7374"/>
  </r>
  <r>
    <x v="44"/>
    <s v="E07000144"/>
    <s v="E07000144"/>
    <s v="Broadland"/>
    <x v="33"/>
    <x v="5"/>
    <s v="England"/>
    <n v="84"/>
    <n v="0"/>
    <n v="7.4761904761904763"/>
    <n v="344"/>
    <n v="2.607423577476105"/>
    <n v="371"/>
    <n v="2.812076009429171"/>
    <n v="53336"/>
    <n v="27735"/>
    <n v="25601"/>
    <n v="14087"/>
    <n v="36976"/>
    <n v="2273"/>
    <n v="4051"/>
    <n v="14433"/>
    <n v="631"/>
    <n v="143"/>
    <n v="6561"/>
    <n v="11.322324104017964"/>
    <n v="38.4"/>
    <s v="Low / medium"/>
    <n v="4.46"/>
    <n v="3000"/>
    <n v="22.739159105896263"/>
    <n v="131931"/>
    <n v="48.2"/>
    <n v="81.040647816085894"/>
    <n v="84.884981813820701"/>
    <n v="82.962814814953305"/>
    <n v="19.541784755810099"/>
    <n v="22.0972600707846"/>
    <n v="20.819522413297349"/>
    <n v="238.97902586851814"/>
    <n v="1040"/>
    <n v="1147"/>
    <n v="1161"/>
    <n v="1285"/>
    <n v="1343"/>
    <n v="1309"/>
    <n v="1293"/>
    <n v="1441"/>
    <n v="1518"/>
    <n v="1491"/>
    <n v="1403"/>
    <n v="1490"/>
    <n v="1446"/>
    <n v="1509"/>
    <n v="1318"/>
    <n v="1434"/>
    <n v="1328"/>
    <n v="1392"/>
    <n v="1218"/>
    <n v="1035"/>
    <n v="970"/>
    <n v="1093"/>
    <n v="1116"/>
    <n v="1227"/>
    <n v="1243"/>
    <n v="1260"/>
    <n v="1300"/>
    <n v="1165"/>
    <n v="1300"/>
    <n v="1336"/>
    <n v="1349"/>
    <n v="1436"/>
    <n v="1455"/>
    <n v="1379"/>
    <n v="1466"/>
    <n v="1497"/>
    <n v="1374"/>
    <n v="1459"/>
    <n v="1493"/>
    <n v="1487"/>
    <n v="1562"/>
    <n v="1583"/>
    <n v="1446"/>
    <n v="1469"/>
    <n v="1404"/>
    <n v="1636"/>
    <n v="1729"/>
    <n v="1757"/>
    <n v="1878"/>
    <n v="1909"/>
    <n v="1907"/>
    <n v="2037"/>
    <n v="1968"/>
    <n v="1941"/>
    <n v="2050"/>
    <n v="2081"/>
    <n v="1937"/>
    <n v="1979"/>
    <n v="1968"/>
    <n v="1911"/>
    <n v="1740"/>
    <n v="1760"/>
    <n v="1738"/>
    <n v="1692"/>
    <n v="1750"/>
    <n v="1584"/>
    <n v="1681"/>
    <n v="1645"/>
    <n v="1568"/>
    <n v="1674"/>
    <n v="1764"/>
    <n v="1788"/>
    <n v="1962"/>
    <n v="2230"/>
    <n v="1599"/>
    <n v="1600"/>
    <n v="1543"/>
    <n v="1362"/>
    <n v="1169"/>
    <n v="1115"/>
    <n v="1055"/>
    <n v="1079"/>
    <n v="1025"/>
    <n v="969"/>
    <n v="833"/>
    <n v="775"/>
    <n v="670"/>
    <n v="603"/>
    <n v="560"/>
    <n v="495"/>
    <n v="1745"/>
    <n v="34093"/>
    <n v="128913"/>
    <n v="1338"/>
    <n v="350"/>
    <n v="1126"/>
    <n v="204"/>
    <n v="4963"/>
    <n v="0.23040199279785156"/>
    <n v="9.8188817501068115E-3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63"/>
    <n v="21"/>
    <n v="38"/>
    <n v="2"/>
    <n v="2"/>
    <n v="3"/>
    <n v="9"/>
    <n v="8"/>
    <n v="0.125"/>
    <n v="1.313979"/>
    <n v="5.059412"/>
    <n v="8.9726099999999995"/>
    <n v="4592.022143489814"/>
    <n v="3071.2933526011561"/>
    <n v="7663.3154960909706"/>
    <n v="3578.3599999999997"/>
    <n v="2708.2432872253867"/>
    <n v="6286.6032872253863"/>
    <n v="-0.17964968420885713"/>
    <n v="48233"/>
    <n v="365.59262038489817"/>
    <n v="7.9"/>
    <n v="17.7"/>
    <n v="66.071887435062195"/>
    <n v="29200"/>
    <n v="3900"/>
    <n v="12600"/>
    <n v="2800"/>
    <n v="3.3769301699999996"/>
    <n v="1.0320692032000001"/>
    <n v="460.3"/>
    <n v="597.20000000000005"/>
    <n v="367.1"/>
    <n v="-38.529805760214337"/>
    <n v="574"/>
    <n v="652.9"/>
    <n v="488.7"/>
    <n v="-25.149333741767499"/>
    <n v="232.3"/>
    <s v="x"/>
    <n v="232.2"/>
    <s v="x"/>
    <n v="950"/>
    <n v="5.5368151680818896"/>
    <n v="1.1551130916932792"/>
    <n v="37978"/>
    <n v="287.86259484124275"/>
    <n v="360"/>
    <n v="2.7286990927075516"/>
    <n v="0.10638297872340426"/>
    <n v="3384"/>
  </r>
  <r>
    <x v="45"/>
    <s v="E09000006"/>
    <s v="E09000006"/>
    <s v="Bromley"/>
    <x v="38"/>
    <x v="6"/>
    <s v="England"/>
    <n v="197"/>
    <n v="5.076142131979695E-3"/>
    <n v="7.1065989847715736"/>
    <n v="443"/>
    <n v="1.331321825263259"/>
    <n v="621"/>
    <n v="1.8662547482810019"/>
    <n v="130862"/>
    <n v="129376"/>
    <n v="1486"/>
    <n v="40815"/>
    <n v="81743"/>
    <n v="8304"/>
    <n v="14442"/>
    <n v="27943"/>
    <n v="5221"/>
    <n v="1760"/>
    <n v="16610"/>
    <n v="11.779372108085697"/>
    <n v="35.56666666666667"/>
    <s v="Low / medium"/>
    <n v="5.39"/>
    <n v="11000"/>
    <n v="33.057652546040295"/>
    <n v="332752"/>
    <n v="41.09"/>
    <n v="81.349380154127601"/>
    <n v="85.002473362511097"/>
    <n v="83.175926758319349"/>
    <n v="19.589862662281501"/>
    <n v="22.2592825712461"/>
    <n v="20.9245726167638"/>
    <n v="2216.3873802225498"/>
    <n v="3883"/>
    <n v="3962"/>
    <n v="4175"/>
    <n v="4296"/>
    <n v="4392"/>
    <n v="4277"/>
    <n v="4368"/>
    <n v="4384"/>
    <n v="4618"/>
    <n v="4394"/>
    <n v="4425"/>
    <n v="4291"/>
    <n v="4295"/>
    <n v="4146"/>
    <n v="4117"/>
    <n v="3835"/>
    <n v="3881"/>
    <n v="3724"/>
    <n v="3300"/>
    <n v="2431"/>
    <n v="2183"/>
    <n v="2423"/>
    <n v="2836"/>
    <n v="3493"/>
    <n v="3382"/>
    <n v="3472"/>
    <n v="3536"/>
    <n v="3611"/>
    <n v="3749"/>
    <n v="3887"/>
    <n v="4118"/>
    <n v="4383"/>
    <n v="4600"/>
    <n v="4391"/>
    <n v="4496"/>
    <n v="4812"/>
    <n v="4815"/>
    <n v="4877"/>
    <n v="5082"/>
    <n v="5392"/>
    <n v="5161"/>
    <n v="5444"/>
    <n v="5054"/>
    <n v="4930"/>
    <n v="4790"/>
    <n v="4753"/>
    <n v="4744"/>
    <n v="4847"/>
    <n v="4739"/>
    <n v="4892"/>
    <n v="4905"/>
    <n v="4907"/>
    <n v="4827"/>
    <n v="4930"/>
    <n v="4854"/>
    <n v="4883"/>
    <n v="4748"/>
    <n v="4366"/>
    <n v="4243"/>
    <n v="4170"/>
    <n v="3915"/>
    <n v="3661"/>
    <n v="3605"/>
    <n v="3375"/>
    <n v="3162"/>
    <n v="2981"/>
    <n v="2938"/>
    <n v="2837"/>
    <n v="2810"/>
    <n v="2898"/>
    <n v="2894"/>
    <n v="3087"/>
    <n v="3192"/>
    <n v="3552"/>
    <n v="2742"/>
    <n v="2449"/>
    <n v="2374"/>
    <n v="2365"/>
    <n v="1997"/>
    <n v="1768"/>
    <n v="1795"/>
    <n v="1767"/>
    <n v="1741"/>
    <n v="1590"/>
    <n v="1500"/>
    <n v="1326"/>
    <n v="1175"/>
    <n v="1120"/>
    <n v="1108"/>
    <n v="848"/>
    <n v="3261"/>
    <n v="58115"/>
    <n v="280566"/>
    <n v="17280"/>
    <n v="20096"/>
    <n v="11719"/>
    <n v="3091"/>
    <n v="17542"/>
    <n v="0.25879678130149841"/>
    <n v="-2.6068747043609619E-2"/>
    <n v="3633"/>
    <n v="484"/>
    <n v="3729"/>
    <n v="497.3"/>
    <n v="2.6424442609413706E-2"/>
    <n v="9112"/>
    <n v="15.743460382183214"/>
    <n v="24"/>
    <n v="64.864864859999997"/>
    <n v="345"/>
    <n v="43.94904459"/>
    <n v="0"/>
    <n v="0"/>
    <n v="3532"/>
    <n v="12.61563739"/>
    <n v="2890"/>
    <n v="12.060259569999999"/>
    <n v="6791"/>
    <n v="12.8661286"/>
    <n v="650"/>
    <n v="181"/>
    <n v="410"/>
    <n v="28"/>
    <n v="31"/>
    <n v="1"/>
    <n v="7"/>
    <n v="23"/>
    <n v="-0.69565217391304346"/>
    <n v="10.287100000000001"/>
    <n v="14.73842"/>
    <n v="11.99108"/>
    <n v="4158"/>
    <n v="2928"/>
    <n v="7086"/>
    <n v="3826"/>
    <n v="2793"/>
    <n v="6619"/>
    <n v="-6.5904600620942708E-2"/>
    <n v="12722"/>
    <n v="38.232677790065871"/>
    <n v="7.6"/>
    <n v="15.6"/>
    <n v="57.417011331885199"/>
    <n v="58400"/>
    <n v="8500"/>
    <n v="33300"/>
    <n v="6500"/>
    <n v="5.2895190799999998"/>
    <n v="1.2167076712"/>
    <n v="653"/>
    <n v="796.9"/>
    <n v="492.8"/>
    <n v="-38.160371439327392"/>
    <n v="787.1"/>
    <n v="857.5"/>
    <n v="720"/>
    <n v="-16.034985422740526"/>
    <n v="199"/>
    <n v="169.5"/>
    <n v="203.6"/>
    <n v="20.117994100294982"/>
    <n v="140"/>
    <n v="2.0225354768752064"/>
    <n v="0.2447576990974285"/>
    <n v="105345"/>
    <n v="316.58712795114678"/>
    <n v="828"/>
    <n v="2.4883396643746694"/>
    <n v="0.14026766051160428"/>
    <n v="5903"/>
  </r>
  <r>
    <x v="46"/>
    <s v="E07000234"/>
    <s v="E07000234"/>
    <s v="Bromsgrove"/>
    <x v="39"/>
    <x v="9"/>
    <s v="England"/>
    <n v="58"/>
    <n v="0"/>
    <n v="7.6379310344827589"/>
    <n v="172"/>
    <n v="1.7102685718263084"/>
    <n v="200"/>
    <n v="1.9886843858445444"/>
    <n v="38290"/>
    <n v="30562"/>
    <n v="7728"/>
    <n v="10041"/>
    <n v="26576"/>
    <n v="1673"/>
    <n v="3262"/>
    <n v="9739"/>
    <n v="657"/>
    <n v="194"/>
    <n v="4780"/>
    <n v="11.554464033449282"/>
    <n v="37.200000000000003"/>
    <s v="Low / medium"/>
    <n v="5.97"/>
    <n v="35000"/>
    <n v="348.01976752279529"/>
    <n v="100569"/>
    <n v="45.46"/>
    <n v="80.532730098538494"/>
    <n v="83.802546066027801"/>
    <n v="82.167638082283148"/>
    <n v="18.9716747597917"/>
    <n v="21.5115265382567"/>
    <n v="20.2416006490242"/>
    <n v="463.51911153882315"/>
    <n v="958"/>
    <n v="985"/>
    <n v="1083"/>
    <n v="1114"/>
    <n v="1127"/>
    <n v="1157"/>
    <n v="1137"/>
    <n v="1211"/>
    <n v="1276"/>
    <n v="1233"/>
    <n v="1235"/>
    <n v="1266"/>
    <n v="1228"/>
    <n v="1262"/>
    <n v="1177"/>
    <n v="1186"/>
    <n v="1168"/>
    <n v="1026"/>
    <n v="1005"/>
    <n v="738"/>
    <n v="664"/>
    <n v="727"/>
    <n v="802"/>
    <n v="992"/>
    <n v="1075"/>
    <n v="1027"/>
    <n v="1047"/>
    <n v="1074"/>
    <n v="1054"/>
    <n v="1134"/>
    <n v="1065"/>
    <n v="1087"/>
    <n v="1097"/>
    <n v="1176"/>
    <n v="1179"/>
    <n v="1175"/>
    <n v="1109"/>
    <n v="1154"/>
    <n v="1234"/>
    <n v="1159"/>
    <n v="1307"/>
    <n v="1218"/>
    <n v="1117"/>
    <n v="1192"/>
    <n v="1280"/>
    <n v="1228"/>
    <n v="1362"/>
    <n v="1414"/>
    <n v="1490"/>
    <n v="1478"/>
    <n v="1411"/>
    <n v="1506"/>
    <n v="1583"/>
    <n v="1569"/>
    <n v="1575"/>
    <n v="1562"/>
    <n v="1508"/>
    <n v="1458"/>
    <n v="1434"/>
    <n v="1297"/>
    <n v="1332"/>
    <n v="1238"/>
    <n v="1260"/>
    <n v="1152"/>
    <n v="1147"/>
    <n v="1172"/>
    <n v="1206"/>
    <n v="1180"/>
    <n v="1074"/>
    <n v="1117"/>
    <n v="1202"/>
    <n v="1175"/>
    <n v="1184"/>
    <n v="1263"/>
    <n v="1073"/>
    <n v="1035"/>
    <n v="1086"/>
    <n v="914"/>
    <n v="782"/>
    <n v="721"/>
    <n v="684"/>
    <n v="721"/>
    <n v="667"/>
    <n v="638"/>
    <n v="515"/>
    <n v="519"/>
    <n v="488"/>
    <n v="374"/>
    <n v="386"/>
    <n v="303"/>
    <n v="1369"/>
    <n v="22848"/>
    <n v="96336"/>
    <n v="2067"/>
    <n v="476"/>
    <n v="1499"/>
    <n v="191"/>
    <n v="3925"/>
    <n v="0.21434451639652252"/>
    <n v="1.0022595524787903E-2"/>
    <n v="5521"/>
    <n v="468.7"/>
    <n v="6932"/>
    <n v="583.20000000000005"/>
    <n v="0.25556964318058323"/>
    <n v="15040"/>
    <n v="16.927215225489864"/>
    <n v="53"/>
    <n v="55.208333330000002"/>
    <n v="603"/>
    <n v="36.790726050000004"/>
    <n v="0"/>
    <n v="0"/>
    <n v="7060"/>
    <n v="16.74056861"/>
    <n v="5345"/>
    <n v="14.35477373"/>
    <n v="13061"/>
    <n v="16.07468124"/>
    <n v="84"/>
    <n v="18"/>
    <n v="53"/>
    <n v="6"/>
    <n v="7"/>
    <n v="2"/>
    <n v="5"/>
    <n v="5"/>
    <n v="0"/>
    <n v="3.2072379999999998"/>
    <n v="12.241099999999999"/>
    <n v="9.0981430000000003"/>
    <n v="1816"/>
    <n v="1160"/>
    <n v="2976"/>
    <n v="2356"/>
    <n v="1606"/>
    <n v="3962"/>
    <n v="0.33131720430107525"/>
    <n v="29186"/>
    <n v="290.20871242629437"/>
    <n v="0"/>
    <n v="0"/>
    <n v="65.004672263300904"/>
    <n v="28200"/>
    <n v="2600"/>
    <n v="16200"/>
    <n v="2100"/>
    <n v="3.62576455"/>
    <n v="1.0603654095999999"/>
    <n v="570.70000000000005"/>
    <n v="681.3"/>
    <n v="436.9"/>
    <n v="-35.872596506678406"/>
    <n v="668"/>
    <n v="733.3"/>
    <n v="547.70000000000005"/>
    <n v="-25.310241374607926"/>
    <n v="240.7"/>
    <s v="x"/>
    <n v="264.8"/>
    <s v="x"/>
    <n v="720"/>
    <n v="5.8778542554353761"/>
    <n v="0.38096596729930571"/>
    <n v="32495"/>
    <n v="323.11149559009237"/>
    <n v="292"/>
    <n v="2.9034792033330348"/>
    <n v="0.11587301587301588"/>
    <n v="2520"/>
  </r>
  <r>
    <x v="47"/>
    <s v="E07000095"/>
    <s v="E07000095"/>
    <s v="Broxbourne"/>
    <x v="40"/>
    <x v="5"/>
    <s v="England"/>
    <n v="56"/>
    <n v="0"/>
    <n v="5.9107142857142856"/>
    <n v="111"/>
    <n v="1.1373883105172555"/>
    <n v="131"/>
    <n v="1.3423231412410854"/>
    <n v="37658"/>
    <n v="37592"/>
    <n v="66"/>
    <n v="10070"/>
    <n v="25251"/>
    <n v="2337"/>
    <n v="4433"/>
    <n v="8064"/>
    <n v="1936"/>
    <n v="601"/>
    <n v="4286"/>
    <n v="10.428725404926697"/>
    <n v="42.2"/>
    <s v="Medium / high"/>
    <n v="6.41"/>
    <n v="65000"/>
    <n v="666.03819985244695"/>
    <n v="97592"/>
    <n v="40.340000000000003"/>
    <n v="80.750350231565506"/>
    <n v="84.967538515340394"/>
    <n v="82.858944373452943"/>
    <n v="19.412282558600701"/>
    <n v="21.928167925579501"/>
    <n v="20.670225242090101"/>
    <n v="1897.1194855585493"/>
    <n v="1130"/>
    <n v="1237"/>
    <n v="1259"/>
    <n v="1267"/>
    <n v="1302"/>
    <n v="1292"/>
    <n v="1249"/>
    <n v="1292"/>
    <n v="1349"/>
    <n v="1308"/>
    <n v="1283"/>
    <n v="1263"/>
    <n v="1254"/>
    <n v="1266"/>
    <n v="1177"/>
    <n v="1114"/>
    <n v="1102"/>
    <n v="1101"/>
    <n v="1095"/>
    <n v="855"/>
    <n v="851"/>
    <n v="922"/>
    <n v="1068"/>
    <n v="1153"/>
    <n v="1127"/>
    <n v="1148"/>
    <n v="1148"/>
    <n v="1095"/>
    <n v="1218"/>
    <n v="1234"/>
    <n v="1311"/>
    <n v="1266"/>
    <n v="1270"/>
    <n v="1363"/>
    <n v="1279"/>
    <n v="1321"/>
    <n v="1296"/>
    <n v="1379"/>
    <n v="1263"/>
    <n v="1410"/>
    <n v="1402"/>
    <n v="1383"/>
    <n v="1184"/>
    <n v="1208"/>
    <n v="1188"/>
    <n v="1237"/>
    <n v="1248"/>
    <n v="1226"/>
    <n v="1279"/>
    <n v="1405"/>
    <n v="1375"/>
    <n v="1397"/>
    <n v="1460"/>
    <n v="1510"/>
    <n v="1437"/>
    <n v="1354"/>
    <n v="1389"/>
    <n v="1313"/>
    <n v="1287"/>
    <n v="1237"/>
    <n v="1117"/>
    <n v="1138"/>
    <n v="1078"/>
    <n v="1063"/>
    <n v="997"/>
    <n v="876"/>
    <n v="851"/>
    <n v="866"/>
    <n v="812"/>
    <n v="827"/>
    <n v="805"/>
    <n v="835"/>
    <n v="979"/>
    <n v="1089"/>
    <n v="817"/>
    <n v="808"/>
    <n v="733"/>
    <n v="690"/>
    <n v="605"/>
    <n v="588"/>
    <n v="541"/>
    <n v="607"/>
    <n v="574"/>
    <n v="493"/>
    <n v="464"/>
    <n v="427"/>
    <n v="358"/>
    <n v="288"/>
    <n v="319"/>
    <n v="248"/>
    <n v="863"/>
    <n v="17363"/>
    <n v="88126"/>
    <n v="2283"/>
    <n v="4125"/>
    <n v="2232"/>
    <n v="826"/>
    <n v="5030"/>
    <n v="0.25235772132873535"/>
    <n v="4.6842247247695923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281"/>
    <n v="42"/>
    <n v="215"/>
    <n v="13"/>
    <n v="11"/>
    <n v="3"/>
    <n v="4"/>
    <n v="6"/>
    <n v="-0.33333333333333331"/>
    <n v="2.6945000000000001"/>
    <n v="7.2453669999999999"/>
    <n v="9.347118"/>
    <n v="5854"/>
    <n v="4733"/>
    <n v="10587"/>
    <n v="7361"/>
    <n v="6473"/>
    <n v="13834"/>
    <n v="0.30669689241522624"/>
    <n v="43803"/>
    <n v="448.83801950979591"/>
    <n v="11.6"/>
    <n v="20.3"/>
    <n v="59.080390684652301"/>
    <n v="22100"/>
    <n v="1700"/>
    <n v="9600"/>
    <n v="1600"/>
    <n v="4.4430845099999994"/>
    <n v="1.3748721252"/>
    <n v="577.1"/>
    <n v="723.7"/>
    <n v="476.4"/>
    <n v="-34.171618073787492"/>
    <n v="700.1"/>
    <n v="761.7"/>
    <n v="583.6"/>
    <n v="-23.381908888013655"/>
    <n v="196.3"/>
    <s v="x"/>
    <n v="203.6"/>
    <s v="x"/>
    <n v="970"/>
    <n v="3.6911435332228222"/>
    <n v="0.35921774609659202"/>
    <n v="31634"/>
    <n v="324.14542175588161"/>
    <n v="253"/>
    <n v="2.592425608656447"/>
    <n v="0.13536650615302301"/>
    <n v="1869"/>
  </r>
  <r>
    <x v="48"/>
    <s v="E07000172"/>
    <s v="E07000172"/>
    <s v="Broxtowe"/>
    <x v="10"/>
    <x v="3"/>
    <s v="England"/>
    <n v="71"/>
    <n v="0"/>
    <n v="6.887323943661972"/>
    <n v="162"/>
    <n v="1.4132795938129759"/>
    <n v="192"/>
    <n v="1.6749980371116753"/>
    <n v="46820"/>
    <n v="46639"/>
    <n v="181"/>
    <n v="13083"/>
    <n v="30779"/>
    <n v="2958"/>
    <n v="4015"/>
    <n v="10781"/>
    <n v="1196"/>
    <n v="238"/>
    <n v="6220"/>
    <n v="12.359929832319615"/>
    <n v="44.5"/>
    <s v="Medium / high"/>
    <n v="4.3"/>
    <n v="10100"/>
    <n v="88.111875910562091"/>
    <n v="114627"/>
    <n v="42.93"/>
    <n v="80.366391624094106"/>
    <n v="83.040684921829197"/>
    <n v="81.703538272961652"/>
    <n v="18.836767636905201"/>
    <n v="20.594998979934001"/>
    <n v="19.715883308419599"/>
    <n v="1431.0683417624962"/>
    <n v="1002"/>
    <n v="1066"/>
    <n v="1096"/>
    <n v="1185"/>
    <n v="1170"/>
    <n v="1206"/>
    <n v="1209"/>
    <n v="1291"/>
    <n v="1329"/>
    <n v="1339"/>
    <n v="1302"/>
    <n v="1234"/>
    <n v="1367"/>
    <n v="1294"/>
    <n v="1219"/>
    <n v="1106"/>
    <n v="1163"/>
    <n v="1049"/>
    <n v="1084"/>
    <n v="1287"/>
    <n v="1423"/>
    <n v="1351"/>
    <n v="1323"/>
    <n v="1425"/>
    <n v="1498"/>
    <n v="1510"/>
    <n v="1669"/>
    <n v="1399"/>
    <n v="1371"/>
    <n v="1528"/>
    <n v="1538"/>
    <n v="1647"/>
    <n v="1569"/>
    <n v="1457"/>
    <n v="1529"/>
    <n v="1455"/>
    <n v="1364"/>
    <n v="1447"/>
    <n v="1366"/>
    <n v="1370"/>
    <n v="1441"/>
    <n v="1428"/>
    <n v="1300"/>
    <n v="1341"/>
    <n v="1334"/>
    <n v="1371"/>
    <n v="1437"/>
    <n v="1467"/>
    <n v="1538"/>
    <n v="1571"/>
    <n v="1549"/>
    <n v="1608"/>
    <n v="1585"/>
    <n v="1679"/>
    <n v="1643"/>
    <n v="1654"/>
    <n v="1573"/>
    <n v="1658"/>
    <n v="1534"/>
    <n v="1494"/>
    <n v="1479"/>
    <n v="1438"/>
    <n v="1391"/>
    <n v="1319"/>
    <n v="1297"/>
    <n v="1224"/>
    <n v="1225"/>
    <n v="1285"/>
    <n v="1181"/>
    <n v="1243"/>
    <n v="1325"/>
    <n v="1288"/>
    <n v="1386"/>
    <n v="1625"/>
    <n v="1121"/>
    <n v="1138"/>
    <n v="1121"/>
    <n v="957"/>
    <n v="837"/>
    <n v="763"/>
    <n v="800"/>
    <n v="716"/>
    <n v="708"/>
    <n v="629"/>
    <n v="543"/>
    <n v="526"/>
    <n v="419"/>
    <n v="380"/>
    <n v="388"/>
    <n v="272"/>
    <n v="1161"/>
    <n v="24261"/>
    <n v="106304"/>
    <n v="4714"/>
    <n v="976"/>
    <n v="1912"/>
    <n v="721"/>
    <n v="4412"/>
    <n v="0.22589243948459625"/>
    <n v="4.7680884599685669E-3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67"/>
    <n v="9"/>
    <n v="51"/>
    <n v="5"/>
    <n v="2"/>
    <n v="2"/>
    <n v="10"/>
    <n v="7"/>
    <n v="0.42857142857142855"/>
    <n v="2.7271519999999998"/>
    <n v="8.1562239999999999"/>
    <n v="8.2816720000000004"/>
    <n v="47.057917436845351"/>
    <n v="36.111685625646331"/>
    <n v="83.169603062491689"/>
    <n v="123"/>
    <n v="95"/>
    <n v="218"/>
    <n v="1.6211499390732924"/>
    <n v="47473"/>
    <n v="414.1519886239717"/>
    <n v="7.8"/>
    <n v="17.899999999999999"/>
    <n v="64.283797432686995"/>
    <n v="22100"/>
    <n v="2100"/>
    <n v="10800"/>
    <n v="2200"/>
    <n v="5.2220300399999999"/>
    <n v="1.5695328180000001"/>
    <n v="511.6"/>
    <n v="667.7"/>
    <n v="387.2"/>
    <n v="-42.009884678747945"/>
    <n v="654.9"/>
    <n v="754.6"/>
    <n v="491.5"/>
    <n v="-34.866154253909357"/>
    <n v="203.1"/>
    <s v="x"/>
    <n v="205.9"/>
    <s v="x"/>
    <n v="2320"/>
    <n v="13.790920779349225"/>
    <n v="3.7558168338339124"/>
    <n v="36277"/>
    <n v="316.4786655848971"/>
    <n v="356"/>
    <n v="3.1057255271445645"/>
    <n v="0.13841368584758942"/>
    <n v="2572"/>
  </r>
  <r>
    <x v="49"/>
    <s v="E07000117"/>
    <s v="E07000117"/>
    <s v="Burnley"/>
    <x v="41"/>
    <x v="2"/>
    <s v="England"/>
    <n v="60"/>
    <n v="0.38333333333333336"/>
    <n v="3.2166666666666668"/>
    <n v="87"/>
    <n v="0.97376432664756452"/>
    <n v="99"/>
    <n v="1.1080766475644699"/>
    <n v="37550"/>
    <n v="35606"/>
    <n v="1944"/>
    <n v="12506"/>
    <n v="22842"/>
    <n v="2202"/>
    <n v="4658"/>
    <n v="7588"/>
    <n v="1545"/>
    <n v="347"/>
    <n v="6507"/>
    <n v="16.441129478409803"/>
    <n v="54.7"/>
    <s v="High"/>
    <n v="13.53"/>
    <n v="6500"/>
    <n v="72.752507163323784"/>
    <n v="89344"/>
    <n v="39.93"/>
    <n v="76.191810457120098"/>
    <n v="81.354778046625398"/>
    <n v="78.773294251872755"/>
    <n v="17.392494584056401"/>
    <n v="20.039740209660099"/>
    <n v="18.716117396858252"/>
    <n v="807.19887246575843"/>
    <n v="1113"/>
    <n v="1109"/>
    <n v="1133"/>
    <n v="1230"/>
    <n v="1265"/>
    <n v="1139"/>
    <n v="1224"/>
    <n v="1241"/>
    <n v="1182"/>
    <n v="1206"/>
    <n v="1260"/>
    <n v="1177"/>
    <n v="1207"/>
    <n v="1164"/>
    <n v="1087"/>
    <n v="1108"/>
    <n v="1032"/>
    <n v="1002"/>
    <n v="918"/>
    <n v="858"/>
    <n v="818"/>
    <n v="851"/>
    <n v="1062"/>
    <n v="946"/>
    <n v="1054"/>
    <n v="1089"/>
    <n v="1113"/>
    <n v="1177"/>
    <n v="1178"/>
    <n v="1260"/>
    <n v="1149"/>
    <n v="1064"/>
    <n v="1260"/>
    <n v="1223"/>
    <n v="1261"/>
    <n v="1162"/>
    <n v="1173"/>
    <n v="1093"/>
    <n v="1122"/>
    <n v="1032"/>
    <n v="1081"/>
    <n v="1031"/>
    <n v="1041"/>
    <n v="1014"/>
    <n v="1051"/>
    <n v="1007"/>
    <n v="1035"/>
    <n v="1051"/>
    <n v="1067"/>
    <n v="1147"/>
    <n v="1151"/>
    <n v="1282"/>
    <n v="1219"/>
    <n v="1200"/>
    <n v="1198"/>
    <n v="1162"/>
    <n v="1206"/>
    <n v="1230"/>
    <n v="1166"/>
    <n v="1176"/>
    <n v="1095"/>
    <n v="1046"/>
    <n v="1111"/>
    <n v="1035"/>
    <n v="1002"/>
    <n v="953"/>
    <n v="921"/>
    <n v="952"/>
    <n v="860"/>
    <n v="882"/>
    <n v="921"/>
    <n v="1005"/>
    <n v="1039"/>
    <n v="1108"/>
    <n v="777"/>
    <n v="740"/>
    <n v="727"/>
    <n v="620"/>
    <n v="600"/>
    <n v="537"/>
    <n v="478"/>
    <n v="440"/>
    <n v="451"/>
    <n v="399"/>
    <n v="344"/>
    <n v="300"/>
    <n v="258"/>
    <n v="254"/>
    <n v="191"/>
    <n v="204"/>
    <n v="837"/>
    <n v="16798"/>
    <n v="78050"/>
    <n v="9829"/>
    <n v="216"/>
    <n v="1001"/>
    <n v="248"/>
    <n v="6690"/>
    <n v="0.35796254873275757"/>
    <n v="3.7622123956680298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383"/>
    <n v="41"/>
    <n v="318"/>
    <n v="3"/>
    <n v="21"/>
    <n v="3"/>
    <n v="13"/>
    <n v="11"/>
    <n v="0.18181818181818182"/>
    <n v="6.233784"/>
    <n v="17.41339"/>
    <n v="15.076359999999999"/>
    <n v="2158"/>
    <n v="1185"/>
    <n v="3343"/>
    <n v="2369"/>
    <n v="1257"/>
    <n v="3626"/>
    <n v="8.4654501944361346E-2"/>
    <n v="73295"/>
    <n v="820.36846346704874"/>
    <n v="11.7"/>
    <n v="22"/>
    <n v="68.885027345341399"/>
    <n v="23600"/>
    <n v="4200"/>
    <n v="9300"/>
    <n v="2700"/>
    <n v="5.4945367200000002"/>
    <n v="1.8263445227999999"/>
    <n v="462.7"/>
    <n v="527.1"/>
    <n v="378.7"/>
    <n v="-28.15405046480744"/>
    <n v="529.79999999999995"/>
    <n v="565.70000000000005"/>
    <n v="463"/>
    <n v="-18.154498850981092"/>
    <s v="x"/>
    <s v="x"/>
    <s v="x"/>
    <s v="x"/>
    <n v="1540"/>
    <n v="5.76"/>
    <n v="-1.1551500149819565"/>
    <n v="32106"/>
    <n v="359.35261461318055"/>
    <n v="343"/>
    <n v="3.8390938395415475"/>
    <n v="0.14854915547856215"/>
    <n v="2309"/>
  </r>
  <r>
    <x v="50"/>
    <s v="E08000002"/>
    <s v="E08000002"/>
    <s v="Bury"/>
    <x v="42"/>
    <x v="2"/>
    <s v="England"/>
    <n v="120"/>
    <n v="0.1"/>
    <n v="5.2166666666666668"/>
    <n v="258"/>
    <n v="1.3528535771965517"/>
    <n v="342"/>
    <n v="1.793317532562871"/>
    <n v="78113"/>
    <n v="76061"/>
    <n v="2052"/>
    <n v="24263"/>
    <n v="49797"/>
    <n v="4053"/>
    <n v="9106"/>
    <n v="15835"/>
    <n v="2726"/>
    <n v="781"/>
    <n v="11013"/>
    <n v="13.153053835880765"/>
    <n v="52.75"/>
    <s v="High"/>
    <n v="10.92"/>
    <n v="6500"/>
    <n v="34.083520355727082"/>
    <n v="190708"/>
    <n v="40.380000000000003"/>
    <n v="78.737012530259193"/>
    <n v="81.683075520472599"/>
    <n v="80.210044025365903"/>
    <n v="18.168812916966999"/>
    <n v="20.130051849192999"/>
    <n v="19.149432383079997"/>
    <n v="1917.4322165370838"/>
    <n v="2170"/>
    <n v="2298"/>
    <n v="2210"/>
    <n v="2317"/>
    <n v="2459"/>
    <n v="2378"/>
    <n v="2465"/>
    <n v="2521"/>
    <n v="2606"/>
    <n v="2571"/>
    <n v="2540"/>
    <n v="2462"/>
    <n v="2558"/>
    <n v="2420"/>
    <n v="2370"/>
    <n v="2352"/>
    <n v="2248"/>
    <n v="2235"/>
    <n v="2071"/>
    <n v="1711"/>
    <n v="1606"/>
    <n v="1821"/>
    <n v="1966"/>
    <n v="2128"/>
    <n v="2244"/>
    <n v="2261"/>
    <n v="2389"/>
    <n v="2328"/>
    <n v="2510"/>
    <n v="2579"/>
    <n v="2624"/>
    <n v="2639"/>
    <n v="2500"/>
    <n v="2666"/>
    <n v="2531"/>
    <n v="2513"/>
    <n v="2573"/>
    <n v="2421"/>
    <n v="2625"/>
    <n v="2564"/>
    <n v="2352"/>
    <n v="2399"/>
    <n v="2262"/>
    <n v="2075"/>
    <n v="2232"/>
    <n v="2369"/>
    <n v="2350"/>
    <n v="2495"/>
    <n v="2614"/>
    <n v="2719"/>
    <n v="2583"/>
    <n v="2735"/>
    <n v="2720"/>
    <n v="2803"/>
    <n v="2703"/>
    <n v="2705"/>
    <n v="2677"/>
    <n v="2600"/>
    <n v="2611"/>
    <n v="2354"/>
    <n v="2396"/>
    <n v="2277"/>
    <n v="2138"/>
    <n v="2029"/>
    <n v="2006"/>
    <n v="1754"/>
    <n v="1863"/>
    <n v="1963"/>
    <n v="1793"/>
    <n v="1792"/>
    <n v="1875"/>
    <n v="1969"/>
    <n v="2056"/>
    <n v="2294"/>
    <n v="1647"/>
    <n v="1542"/>
    <n v="1612"/>
    <n v="1352"/>
    <n v="1225"/>
    <n v="1105"/>
    <n v="1125"/>
    <n v="1043"/>
    <n v="963"/>
    <n v="936"/>
    <n v="788"/>
    <n v="758"/>
    <n v="638"/>
    <n v="499"/>
    <n v="449"/>
    <n v="404"/>
    <n v="1609"/>
    <n v="35054"/>
    <n v="170068"/>
    <n v="13816"/>
    <n v="1950"/>
    <n v="3467"/>
    <n v="1407"/>
    <n v="12503"/>
    <n v="0.3209625780582428"/>
    <n v="1.6265809535980225E-2"/>
    <n v="2674"/>
    <n v="619.79999999999995"/>
    <n v="2223"/>
    <n v="513.5"/>
    <n v="-0.16866118175018699"/>
    <n v="5125"/>
    <n v="16.421018904197375"/>
    <n v="50"/>
    <n v="52.631578949999998"/>
    <n v="163"/>
    <n v="37.214611869999999"/>
    <n v="34"/>
    <n v="44.736842109999998"/>
    <n v="3432"/>
    <n v="19.706017460000002"/>
    <n v="2178"/>
    <n v="19.29311719"/>
    <n v="5857"/>
    <n v="19.980214230000001"/>
    <n v="654"/>
    <n v="158"/>
    <n v="441"/>
    <n v="31"/>
    <n v="24"/>
    <n v="7"/>
    <n v="19"/>
    <n v="12"/>
    <n v="0.58333333333333337"/>
    <n v="4.3288180000000001"/>
    <n v="10.322979999999999"/>
    <n v="14.047000000000001"/>
    <s v="-"/>
    <s v="-"/>
    <s v="-"/>
    <s v="-"/>
    <s v="-"/>
    <s v="-"/>
    <s v="-"/>
    <n v="10868"/>
    <n v="56.987646034775679"/>
    <n v="0"/>
    <n v="0"/>
    <n v="63.011841389165497"/>
    <n v="40400"/>
    <n v="8400"/>
    <n v="19200"/>
    <n v="4300"/>
    <n v="4.9914943200000002"/>
    <n v="1.0646243328"/>
    <n v="529.79999999999995"/>
    <n v="574.9"/>
    <n v="458.4"/>
    <n v="-20.264393807618717"/>
    <n v="609.4"/>
    <n v="622"/>
    <n v="584.5"/>
    <n v="-6.028938906752412"/>
    <n v="197.9"/>
    <n v="172.6"/>
    <n v="215.1"/>
    <n v="24.623406720741599"/>
    <n v="160"/>
    <n v="3.542932435400044"/>
    <n v="-0.43834959683645636"/>
    <n v="64397"/>
    <n v="337.67330159196257"/>
    <n v="668"/>
    <n v="3.5027371688654907"/>
    <n v="0.15423689679057953"/>
    <n v="4331"/>
  </r>
  <r>
    <x v="51"/>
    <s v="W06000018"/>
    <s v="W06000018"/>
    <s v="Caerphilly"/>
    <x v="43"/>
    <x v="10"/>
    <s v="Wales"/>
    <n v="110"/>
    <n v="0.1"/>
    <n v="4.7727272727272725"/>
    <n v="1323"/>
    <n v="7.2799907555672947"/>
    <n v="207"/>
    <n v="1.1390461726397809"/>
    <n v="74479"/>
    <n v="58401"/>
    <n v="16078"/>
    <n v="20196"/>
    <n v="50496"/>
    <n v="3787"/>
    <n v="9674"/>
    <n v="15499"/>
    <n v="2249"/>
    <n v="666"/>
    <n v="7000"/>
    <n v="9"/>
    <n v="52.05"/>
    <s v="High"/>
    <n v="14.27"/>
    <n v="12600"/>
    <n v="69.333245291117095"/>
    <n v="181731"/>
    <n v="41.67"/>
    <n v="77.801506808943898"/>
    <n v="81.316264390730296"/>
    <n v="79.558885599837097"/>
    <n v="17.607008885251801"/>
    <n v="19.765476479533099"/>
    <n v="18.68624268239245"/>
    <n v="655.15114393958788"/>
    <n v="1746"/>
    <n v="1800"/>
    <n v="1975"/>
    <n v="1987"/>
    <n v="2103"/>
    <n v="2090"/>
    <n v="2093"/>
    <n v="2105"/>
    <n v="2133"/>
    <n v="2208"/>
    <n v="2347"/>
    <n v="2210"/>
    <n v="2328"/>
    <n v="2161"/>
    <n v="2152"/>
    <n v="2038"/>
    <n v="2127"/>
    <n v="2067"/>
    <n v="1989"/>
    <n v="1842"/>
    <n v="1852"/>
    <n v="1932"/>
    <n v="1995"/>
    <n v="2330"/>
    <n v="2148"/>
    <n v="2242"/>
    <n v="2226"/>
    <n v="2360"/>
    <n v="2408"/>
    <n v="2424"/>
    <n v="2419"/>
    <n v="2379"/>
    <n v="2415"/>
    <n v="2294"/>
    <n v="2416"/>
    <n v="2459"/>
    <n v="2262"/>
    <n v="2346"/>
    <n v="2240"/>
    <n v="2398"/>
    <n v="2346"/>
    <n v="2210"/>
    <n v="2147"/>
    <n v="2059"/>
    <n v="2009"/>
    <n v="2034"/>
    <n v="2127"/>
    <n v="2356"/>
    <n v="2496"/>
    <n v="2526"/>
    <n v="2484"/>
    <n v="2724"/>
    <n v="2661"/>
    <n v="2599"/>
    <n v="2556"/>
    <n v="2649"/>
    <n v="2659"/>
    <n v="2501"/>
    <n v="2425"/>
    <n v="2426"/>
    <n v="2302"/>
    <n v="2218"/>
    <n v="2195"/>
    <n v="2204"/>
    <n v="2100"/>
    <n v="1893"/>
    <n v="2067"/>
    <n v="2057"/>
    <n v="1896"/>
    <n v="1963"/>
    <n v="2113"/>
    <n v="2017"/>
    <n v="2151"/>
    <n v="2146"/>
    <n v="1669"/>
    <n v="1629"/>
    <n v="1528"/>
    <n v="1391"/>
    <n v="1339"/>
    <n v="1137"/>
    <n v="1115"/>
    <n v="1049"/>
    <n v="984"/>
    <n v="804"/>
    <n v="772"/>
    <n v="699"/>
    <n v="680"/>
    <n v="497"/>
    <n v="431"/>
    <n v="392"/>
    <n v="1253"/>
    <n v="35672"/>
    <n v="178721"/>
    <n v="1368"/>
    <n v="245"/>
    <n v="1193"/>
    <n v="204"/>
    <n v="10442"/>
    <n v="0.30897480249404907"/>
    <n v="1.1393725872039795E-2"/>
    <n v="1075"/>
    <n v="301.94084768137515"/>
    <n v="1035"/>
    <n v="290.70583939555655"/>
    <e v="#NAME?"/>
    <n v="5275"/>
    <n v="20.698450068667846"/>
    <n v="0"/>
    <n v="0"/>
    <n v="76"/>
    <n v="41.530054644808743"/>
    <n v="561"/>
    <n v="3.6735094232392385"/>
    <n v="3141"/>
    <n v="25.501339611918485"/>
    <n v="2244"/>
    <n v="22.03240058910162"/>
    <n v="6022"/>
    <n v="18.547460853813618"/>
    <n v="450"/>
    <n v="0"/>
    <n v="0"/>
    <n v="0"/>
    <n v="0"/>
    <n v="11"/>
    <n v="16"/>
    <n v="18"/>
    <e v="#NAME?"/>
    <n v="8.5371930000000003"/>
    <n v="16.561499999999999"/>
    <n v="14.66155"/>
    <n v="5692"/>
    <n v="3253"/>
    <n v="8945"/>
    <n v="6037"/>
    <n v="3586"/>
    <n v="9623"/>
    <e v="#NAME?"/>
    <n v="16664"/>
    <n v="91.695968216759937"/>
    <n v="26.8"/>
    <n v="37.096456000000003"/>
    <n v="29.864169"/>
    <n v="32100"/>
    <n v="6500"/>
    <n v="13800"/>
    <n v="4200"/>
    <n v="4.0302244500000004"/>
    <n v="0.8877698088"/>
    <n v="477.3"/>
    <n v="569.29999999999995"/>
    <n v="375"/>
    <n v="34.1296328824873"/>
    <n v="562.70000000000005"/>
    <n v="609.5"/>
    <n v="490.9"/>
    <n v="19.4585726004922"/>
    <n v="208.9"/>
    <n v="204"/>
    <n v="210"/>
    <n v="2.9411764705882351"/>
    <n v="65"/>
    <n v="6.9518719999999998"/>
    <n v="0.23529411764705899"/>
    <n v="50836"/>
    <n v="279.73213155708157"/>
    <n v="564"/>
    <n v="3.103488122554765"/>
    <n v="0.1335543452521904"/>
    <n v="4223"/>
  </r>
  <r>
    <x v="52"/>
    <s v="E08000033"/>
    <s v="E08000033"/>
    <s v="Calderdale"/>
    <x v="44"/>
    <x v="7"/>
    <s v="England"/>
    <n v="128"/>
    <n v="0.15625"/>
    <n v="4.4765625"/>
    <n v="336"/>
    <n v="1.589110807372339"/>
    <n v="405"/>
    <n v="1.9154460624577301"/>
    <n v="88621"/>
    <n v="71375"/>
    <n v="17246"/>
    <n v="29023"/>
    <n v="54740"/>
    <n v="4858"/>
    <n v="9342"/>
    <n v="17934"/>
    <n v="2910"/>
    <n v="762"/>
    <n v="15729"/>
    <n v="16.974839894466335"/>
    <n v="51.35"/>
    <s v="High"/>
    <n v="5.4"/>
    <n v="29000"/>
    <n v="137.15539706487451"/>
    <n v="211439"/>
    <n v="42.42"/>
    <n v="78.316652104440394"/>
    <n v="82.166606729248798"/>
    <n v="80.241629416844603"/>
    <n v="17.8876729914534"/>
    <n v="20.580813300393402"/>
    <n v="19.234243145923401"/>
    <n v="580.93893628105002"/>
    <n v="2165"/>
    <n v="2166"/>
    <n v="2353"/>
    <n v="2435"/>
    <n v="2536"/>
    <n v="2641"/>
    <n v="2561"/>
    <n v="2781"/>
    <n v="2788"/>
    <n v="2707"/>
    <n v="2767"/>
    <n v="2642"/>
    <n v="2708"/>
    <n v="2623"/>
    <n v="2601"/>
    <n v="2572"/>
    <n v="2527"/>
    <n v="2378"/>
    <n v="2272"/>
    <n v="1863"/>
    <n v="1868"/>
    <n v="1967"/>
    <n v="2125"/>
    <n v="2375"/>
    <n v="2418"/>
    <n v="2380"/>
    <n v="2412"/>
    <n v="2471"/>
    <n v="2523"/>
    <n v="2539"/>
    <n v="2526"/>
    <n v="2465"/>
    <n v="2636"/>
    <n v="2732"/>
    <n v="2435"/>
    <n v="2681"/>
    <n v="2568"/>
    <n v="2646"/>
    <n v="2622"/>
    <n v="2612"/>
    <n v="2864"/>
    <n v="2736"/>
    <n v="2458"/>
    <n v="2452"/>
    <n v="2578"/>
    <n v="2491"/>
    <n v="2764"/>
    <n v="2937"/>
    <n v="3006"/>
    <n v="3304"/>
    <n v="3184"/>
    <n v="3128"/>
    <n v="3264"/>
    <n v="3151"/>
    <n v="3149"/>
    <n v="3202"/>
    <n v="3293"/>
    <n v="3089"/>
    <n v="3024"/>
    <n v="2839"/>
    <n v="2747"/>
    <n v="2707"/>
    <n v="2632"/>
    <n v="2585"/>
    <n v="2545"/>
    <n v="2264"/>
    <n v="2351"/>
    <n v="2249"/>
    <n v="2118"/>
    <n v="2224"/>
    <n v="2236"/>
    <n v="2285"/>
    <n v="2425"/>
    <n v="2520"/>
    <n v="1860"/>
    <n v="1800"/>
    <n v="1774"/>
    <n v="1602"/>
    <n v="1335"/>
    <n v="1220"/>
    <n v="1187"/>
    <n v="1090"/>
    <n v="1048"/>
    <n v="988"/>
    <n v="874"/>
    <n v="759"/>
    <n v="656"/>
    <n v="599"/>
    <n v="528"/>
    <n v="487"/>
    <n v="1744"/>
    <n v="40223"/>
    <n v="189614"/>
    <n v="17505"/>
    <n v="932"/>
    <n v="2901"/>
    <n v="487"/>
    <n v="14062"/>
    <n v="0.33983629941940308"/>
    <n v="4.716917872428894E-2"/>
    <n v="3919"/>
    <n v="851.6"/>
    <n v="3988"/>
    <n v="864.7"/>
    <n v="1.7606532278642509E-2"/>
    <n v="6046"/>
    <n v="15.928970386763622"/>
    <n v="26"/>
    <n v="57.777777780000001"/>
    <n v="205"/>
    <n v="44.46854664"/>
    <n v="0"/>
    <n v="0"/>
    <n v="4211"/>
    <n v="21.846952009999999"/>
    <n v="3194"/>
    <n v="18.948742289999998"/>
    <n v="7636"/>
    <n v="20.84231788"/>
    <n v="289"/>
    <n v="48"/>
    <n v="224"/>
    <n v="6"/>
    <n v="11"/>
    <n v="6"/>
    <n v="19"/>
    <n v="32"/>
    <n v="-0.40625"/>
    <n v="7.7686999999999999"/>
    <n v="16.216090000000001"/>
    <n v="12.061920000000001"/>
    <s v="-"/>
    <s v="-"/>
    <s v="-"/>
    <s v="-"/>
    <s v="-"/>
    <s v="-"/>
    <s v="-"/>
    <n v="11279"/>
    <n v="53.343990465335153"/>
    <n v="9.6999999999999993"/>
    <n v="22"/>
    <n v="65.543519573287895"/>
    <n v="53600"/>
    <n v="7700"/>
    <n v="24800"/>
    <n v="6000"/>
    <n v="4.8733698499999996"/>
    <n v="1.0334102744"/>
    <n v="459.7"/>
    <n v="542.70000000000005"/>
    <n v="382.3"/>
    <n v="-29.555924083287273"/>
    <n v="535"/>
    <n v="628.70000000000005"/>
    <n v="479.2"/>
    <n v="-23.779226976300311"/>
    <n v="215.8"/>
    <s v="x"/>
    <n v="223.3"/>
    <s v="x"/>
    <n v="190"/>
    <n v="3.9046139296088631"/>
    <n v="0.87005365987017258"/>
    <n v="65103"/>
    <n v="307.90440741774222"/>
    <n v="424"/>
    <n v="2.0053064950174755"/>
    <n v="9.3929995569339828E-2"/>
    <n v="4514"/>
  </r>
  <r>
    <x v="53"/>
    <s v="E07000008"/>
    <s v="E07000008"/>
    <s v="Cambridge"/>
    <x v="45"/>
    <x v="5"/>
    <s v="England"/>
    <n v="69"/>
    <n v="0"/>
    <n v="6.6086956521739131"/>
    <n v="327"/>
    <n v="2.6146822001711136"/>
    <n v="542"/>
    <n v="4.3338157568585434"/>
    <n v="46714"/>
    <n v="46565"/>
    <n v="149"/>
    <n v="15848"/>
    <n v="24025"/>
    <n v="6841"/>
    <n v="3212"/>
    <n v="7972"/>
    <n v="2567"/>
    <n v="324"/>
    <n v="7535"/>
    <n v="14.788737362930439"/>
    <n v="35.85"/>
    <s v="Low / medium"/>
    <n v="5.64"/>
    <n v="35000"/>
    <n v="279.85895108865134"/>
    <n v="125063"/>
    <n v="29.83"/>
    <n v="80.996898412302698"/>
    <n v="83.555603737410493"/>
    <n v="82.276251074856589"/>
    <n v="19.894528889902599"/>
    <n v="21.308209594657399"/>
    <n v="20.601369242280001"/>
    <n v="3072.8991343703851"/>
    <n v="1329"/>
    <n v="1385"/>
    <n v="1368"/>
    <n v="1389"/>
    <n v="1415"/>
    <n v="1411"/>
    <n v="1409"/>
    <n v="1382"/>
    <n v="1504"/>
    <n v="1440"/>
    <n v="1468"/>
    <n v="1451"/>
    <n v="1344"/>
    <n v="1297"/>
    <n v="1306"/>
    <n v="1173"/>
    <n v="1241"/>
    <n v="1242"/>
    <n v="1688"/>
    <n v="3974"/>
    <n v="4386"/>
    <n v="4436"/>
    <n v="4216"/>
    <n v="3794"/>
    <n v="3311"/>
    <n v="2906"/>
    <n v="3000"/>
    <n v="2567"/>
    <n v="2248"/>
    <n v="1744"/>
    <n v="1701"/>
    <n v="1514"/>
    <n v="1407"/>
    <n v="1414"/>
    <n v="1278"/>
    <n v="1347"/>
    <n v="1221"/>
    <n v="1188"/>
    <n v="1360"/>
    <n v="1439"/>
    <n v="1374"/>
    <n v="1416"/>
    <n v="1326"/>
    <n v="1358"/>
    <n v="1300"/>
    <n v="1191"/>
    <n v="1333"/>
    <n v="1307"/>
    <n v="1256"/>
    <n v="1498"/>
    <n v="1413"/>
    <n v="1330"/>
    <n v="1418"/>
    <n v="1317"/>
    <n v="1392"/>
    <n v="1421"/>
    <n v="1352"/>
    <n v="1246"/>
    <n v="1182"/>
    <n v="1158"/>
    <n v="1051"/>
    <n v="1055"/>
    <n v="1036"/>
    <n v="1042"/>
    <n v="950"/>
    <n v="986"/>
    <n v="973"/>
    <n v="841"/>
    <n v="895"/>
    <n v="854"/>
    <n v="842"/>
    <n v="856"/>
    <n v="784"/>
    <n v="872"/>
    <n v="682"/>
    <n v="690"/>
    <n v="660"/>
    <n v="564"/>
    <n v="558"/>
    <n v="508"/>
    <n v="495"/>
    <n v="481"/>
    <n v="486"/>
    <n v="451"/>
    <n v="387"/>
    <n v="403"/>
    <n v="348"/>
    <n v="339"/>
    <n v="280"/>
    <n v="260"/>
    <n v="1153"/>
    <n v="16648"/>
    <n v="103191"/>
    <n v="13749"/>
    <n v="2117"/>
    <n v="3982"/>
    <n v="2024"/>
    <n v="5082"/>
    <n v="0.23321616649627686"/>
    <n v="1.1672541499137878E-2"/>
    <n v="6539"/>
    <n v="481.8"/>
    <n v="6112"/>
    <n v="448"/>
    <n v="-6.530050466432176E-2"/>
    <n v="14742"/>
    <n v="14.790512882253793"/>
    <n v="4"/>
    <n v="25"/>
    <n v="611"/>
    <n v="42.137931029999997"/>
    <n v="12"/>
    <n v="2.3575638510000001"/>
    <n v="9224"/>
    <n v="17.853479140000001"/>
    <n v="4974"/>
    <n v="14.22972393"/>
    <n v="14825"/>
    <n v="16.733449969999999"/>
    <n v="428"/>
    <n v="55"/>
    <n v="342"/>
    <n v="8"/>
    <n v="23"/>
    <n v="16"/>
    <n v="7"/>
    <n v="19"/>
    <n v="-0.63157894736842102"/>
    <n v="1.074192"/>
    <n v="4.3515790000000001"/>
    <n v="11.02191"/>
    <n v="5453"/>
    <n v="3245"/>
    <n v="8698"/>
    <n v="5936"/>
    <n v="3518"/>
    <n v="9454"/>
    <n v="8.6916532536215216E-2"/>
    <n v="25168"/>
    <n v="201.2425737428336"/>
    <n v="5"/>
    <n v="12.4"/>
    <n v="46.430929640535197"/>
    <n v="59300"/>
    <n v="16300"/>
    <n v="28100"/>
    <n v="6100"/>
    <n v="3.7750081999999998"/>
    <n v="1.2111319415999999"/>
    <n v="635.20000000000005"/>
    <n v="746.2"/>
    <n v="535"/>
    <n v="-28.303403913160015"/>
    <n v="728.5"/>
    <n v="779.9"/>
    <n v="667"/>
    <n v="-14.476214899346068"/>
    <n v="227.5"/>
    <s v="x"/>
    <s v="x"/>
    <s v="x"/>
    <n v="420"/>
    <n v="3.2163138874548269"/>
    <n v="0.19982374132263767"/>
    <n v="41519"/>
    <n v="331.98467972142043"/>
    <n v="155"/>
    <n v="1.2393753548211701"/>
    <n v="9.1230135373749258E-2"/>
    <n v="1699"/>
  </r>
  <r>
    <x v="54"/>
    <s v="E09000007"/>
    <s v="E09000007"/>
    <s v="Camden"/>
    <x v="46"/>
    <x v="6"/>
    <s v="England"/>
    <n v="133"/>
    <n v="0"/>
    <n v="5.4060150375939848"/>
    <n v="582"/>
    <n v="2.082170609195896"/>
    <n v="782"/>
    <n v="2.7976931553113236"/>
    <n v="97534"/>
    <n v="97534"/>
    <n v="0"/>
    <n v="39531"/>
    <n v="41503"/>
    <n v="16500"/>
    <n v="9715"/>
    <n v="13045"/>
    <n v="11395"/>
    <n v="3130"/>
    <n v="14279"/>
    <n v="13.73919214415996"/>
    <n v="49"/>
    <s v="Medium / high"/>
    <n v="7.19"/>
    <n v="3000"/>
    <n v="10.732838191731423"/>
    <n v="279516"/>
    <n v="34.020000000000003"/>
    <n v="82.661313753908104"/>
    <n v="87.041866257229302"/>
    <n v="84.85159000556871"/>
    <n v="21.379229769120599"/>
    <n v="24.642342550224001"/>
    <n v="23.0107861596723"/>
    <n v="12834.492733659345"/>
    <n v="2441"/>
    <n v="2769"/>
    <n v="2809"/>
    <n v="3010"/>
    <n v="3145"/>
    <n v="3160"/>
    <n v="3194"/>
    <n v="3273"/>
    <n v="3424"/>
    <n v="3283"/>
    <n v="3241"/>
    <n v="3118"/>
    <n v="3114"/>
    <n v="2962"/>
    <n v="2814"/>
    <n v="2785"/>
    <n v="2852"/>
    <n v="2706"/>
    <n v="3063"/>
    <n v="4268"/>
    <n v="4500"/>
    <n v="4162"/>
    <n v="4660"/>
    <n v="5112"/>
    <n v="5499"/>
    <n v="5650"/>
    <n v="5981"/>
    <n v="6103"/>
    <n v="6427"/>
    <n v="6294"/>
    <n v="6246"/>
    <n v="6248"/>
    <n v="5899"/>
    <n v="5459"/>
    <n v="4958"/>
    <n v="4980"/>
    <n v="4568"/>
    <n v="4455"/>
    <n v="4406"/>
    <n v="4480"/>
    <n v="4309"/>
    <n v="4097"/>
    <n v="3621"/>
    <n v="3501"/>
    <n v="3693"/>
    <n v="3533"/>
    <n v="3631"/>
    <n v="3568"/>
    <n v="3337"/>
    <n v="3486"/>
    <n v="3436"/>
    <n v="3344"/>
    <n v="3386"/>
    <n v="3139"/>
    <n v="3159"/>
    <n v="2980"/>
    <n v="2870"/>
    <n v="2740"/>
    <n v="2687"/>
    <n v="2493"/>
    <n v="2427"/>
    <n v="2330"/>
    <n v="2343"/>
    <n v="2178"/>
    <n v="2111"/>
    <n v="1987"/>
    <n v="1904"/>
    <n v="1887"/>
    <n v="1805"/>
    <n v="1742"/>
    <n v="1768"/>
    <n v="1843"/>
    <n v="1795"/>
    <n v="1835"/>
    <n v="1573"/>
    <n v="1518"/>
    <n v="1428"/>
    <n v="1251"/>
    <n v="1099"/>
    <n v="1013"/>
    <n v="986"/>
    <n v="1008"/>
    <n v="904"/>
    <n v="764"/>
    <n v="721"/>
    <n v="636"/>
    <n v="599"/>
    <n v="527"/>
    <n v="499"/>
    <n v="463"/>
    <n v="2044"/>
    <n v="33599"/>
    <n v="185282"/>
    <n v="44966"/>
    <n v="22910"/>
    <n v="15631"/>
    <n v="10727"/>
    <n v="17599"/>
    <n v="0.37229540944099426"/>
    <n v="5.2770376205444336E-3"/>
    <n v="2762"/>
    <n v="541.70000000000005"/>
    <n v="2839"/>
    <n v="541.70000000000005"/>
    <n v="2.7878349022447502E-2"/>
    <n v="5137"/>
    <n v="16.213742385506421"/>
    <n v="30"/>
    <n v="68.181818179999993"/>
    <n v="176"/>
    <n v="54.82866044"/>
    <n v="17"/>
    <n v="18.47826087"/>
    <n v="3773"/>
    <n v="34.036986919999997"/>
    <n v="3595"/>
    <n v="34.202264290000002"/>
    <n v="7591"/>
    <n v="34.42162064"/>
    <n v="755"/>
    <n v="114"/>
    <n v="601"/>
    <n v="26"/>
    <n v="14"/>
    <n v="42"/>
    <n v="27"/>
    <n v="19"/>
    <n v="0.42105263157894735"/>
    <n v="5.7661949999999997"/>
    <n v="15.91398"/>
    <n v="15.59923"/>
    <n v="8234"/>
    <n v="2433"/>
    <n v="10667"/>
    <n v="20893.998259507349"/>
    <n v="7091"/>
    <n v="27984.998259507349"/>
    <n v="1.6235116020912486"/>
    <n v="12349"/>
    <n v="44.179939609897104"/>
    <n v="7.9"/>
    <n v="21.9"/>
    <n v="48.155251967419701"/>
    <n v="251500"/>
    <n v="35700"/>
    <n v="73100"/>
    <n v="10400"/>
    <n v="5.3622031200000002"/>
    <n v="1.7569344548000001"/>
    <n v="694.2"/>
    <n v="795.6"/>
    <n v="572.70000000000005"/>
    <n v="-28.016591251885366"/>
    <n v="785.7"/>
    <n v="837.9"/>
    <n v="702.4"/>
    <n v="-16.171380833034966"/>
    <n v="167.7"/>
    <s v="x"/>
    <n v="168.2"/>
    <s v="x"/>
    <n v="100"/>
    <n v="3.1796339842551888"/>
    <n v="-1.0580921139360253"/>
    <n v="69591"/>
    <n v="248.96964753359379"/>
    <n v="376"/>
    <n v="1.3451823866970047"/>
    <n v="0.14551083591331268"/>
    <n v="2584"/>
  </r>
  <r>
    <x v="55"/>
    <s v="E07000192"/>
    <s v="E07000192"/>
    <s v="Cannock Chase"/>
    <x v="47"/>
    <x v="9"/>
    <s v="England"/>
    <n v="60"/>
    <n v="3.3333333333333333E-2"/>
    <n v="5.2333333333333334"/>
    <n v="100"/>
    <n v="0.98537700524220573"/>
    <n v="108"/>
    <n v="1.0642071656615821"/>
    <n v="40664"/>
    <n v="36262"/>
    <n v="4402"/>
    <n v="10940"/>
    <n v="27741"/>
    <n v="1983"/>
    <n v="4099"/>
    <n v="8077"/>
    <n v="1218"/>
    <n v="354"/>
    <n v="6975"/>
    <n v="16.18224986268234"/>
    <n v="51.1"/>
    <s v="High"/>
    <n v="3.63"/>
    <n v="86000"/>
    <n v="847.4242245082969"/>
    <n v="101484"/>
    <n v="42.4"/>
    <n v="78.954221325629803"/>
    <n v="82.387026667439102"/>
    <n v="80.670623996534459"/>
    <n v="17.855784559347899"/>
    <n v="20.728934425559601"/>
    <n v="19.292359492453748"/>
    <n v="1286.5210914968468"/>
    <n v="1033"/>
    <n v="1105"/>
    <n v="1119"/>
    <n v="1083"/>
    <n v="1072"/>
    <n v="1089"/>
    <n v="1133"/>
    <n v="1227"/>
    <n v="1133"/>
    <n v="1194"/>
    <n v="1164"/>
    <n v="1189"/>
    <n v="1206"/>
    <n v="1154"/>
    <n v="1176"/>
    <n v="1067"/>
    <n v="1129"/>
    <n v="1026"/>
    <n v="1016"/>
    <n v="915"/>
    <n v="876"/>
    <n v="973"/>
    <n v="1042"/>
    <n v="1188"/>
    <n v="1204"/>
    <n v="1205"/>
    <n v="1349"/>
    <n v="1309"/>
    <n v="1367"/>
    <n v="1447"/>
    <n v="1387"/>
    <n v="1325"/>
    <n v="1411"/>
    <n v="1435"/>
    <n v="1418"/>
    <n v="1320"/>
    <n v="1406"/>
    <n v="1308"/>
    <n v="1302"/>
    <n v="1340"/>
    <n v="1279"/>
    <n v="1220"/>
    <n v="1012"/>
    <n v="1050"/>
    <n v="1205"/>
    <n v="1175"/>
    <n v="1245"/>
    <n v="1438"/>
    <n v="1519"/>
    <n v="1542"/>
    <n v="1567"/>
    <n v="1606"/>
    <n v="1611"/>
    <n v="1505"/>
    <n v="1620"/>
    <n v="1549"/>
    <n v="1580"/>
    <n v="1516"/>
    <n v="1458"/>
    <n v="1355"/>
    <n v="1180"/>
    <n v="1301"/>
    <n v="1192"/>
    <n v="1163"/>
    <n v="1128"/>
    <n v="1098"/>
    <n v="1143"/>
    <n v="1062"/>
    <n v="989"/>
    <n v="1009"/>
    <n v="1097"/>
    <n v="1028"/>
    <n v="1088"/>
    <n v="1192"/>
    <n v="944"/>
    <n v="964"/>
    <n v="868"/>
    <n v="835"/>
    <n v="707"/>
    <n v="568"/>
    <n v="604"/>
    <n v="606"/>
    <n v="536"/>
    <n v="521"/>
    <n v="431"/>
    <n v="352"/>
    <n v="315"/>
    <n v="294"/>
    <n v="250"/>
    <n v="246"/>
    <n v="879"/>
    <n v="19626"/>
    <n v="99186"/>
    <n v="1022"/>
    <n v="291"/>
    <n v="902"/>
    <n v="83"/>
    <n v="5815"/>
    <n v="0.3219304084777832"/>
    <n v="3.1741470098495483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83"/>
    <n v="22"/>
    <n v="51"/>
    <n v="5"/>
    <n v="5"/>
    <n v="8"/>
    <n v="11"/>
    <n v="15"/>
    <n v="-0.26666666666666666"/>
    <n v="4.9404029999999999"/>
    <n v="11.851610000000001"/>
    <n v="9.5802250000000004"/>
    <n v="3625.7412364563415"/>
    <n v="1935"/>
    <n v="5560.7412364563424"/>
    <n v="4851.875613747954"/>
    <n v="2927.2275261324044"/>
    <n v="7779.103139880358"/>
    <n v="0.39893276976824343"/>
    <n v="47990"/>
    <n v="472.88242481573451"/>
    <n v="11"/>
    <n v="21.4"/>
    <n v="68.538692951610898"/>
    <n v="25300"/>
    <n v="2400"/>
    <n v="10700"/>
    <n v="1900"/>
    <n v="3.8876156100000001"/>
    <n v="1.3440564367999999"/>
    <n v="527.1"/>
    <n v="573.1"/>
    <n v="374.8"/>
    <n v="-34.601291223172218"/>
    <n v="582.70000000000005"/>
    <n v="602.20000000000005"/>
    <n v="562.4"/>
    <n v="-6.6090999667884534"/>
    <n v="219.1"/>
    <s v="x"/>
    <n v="213.3"/>
    <s v="x"/>
    <n v="620"/>
    <n v="3.4456483357184009"/>
    <n v="0.52022441027513988"/>
    <n v="33506"/>
    <n v="330.16041937645343"/>
    <n v="337"/>
    <n v="3.3207205076662327"/>
    <n v="0.15011135857461025"/>
    <n v="2245"/>
  </r>
  <r>
    <x v="56"/>
    <s v="E07000106"/>
    <s v="E07000106"/>
    <s v="Canterbury"/>
    <x v="11"/>
    <x v="1"/>
    <s v="England"/>
    <n v="90"/>
    <n v="2.2222222222222223E-2"/>
    <n v="6.1333333333333337"/>
    <n v="344"/>
    <n v="2.0628200669217205"/>
    <n v="411"/>
    <n v="2.4645902543744977"/>
    <n v="60771"/>
    <n v="50478"/>
    <n v="10293"/>
    <n v="18085"/>
    <n v="36397"/>
    <n v="6289"/>
    <n v="5697"/>
    <n v="15135"/>
    <n v="2110"/>
    <n v="603"/>
    <n v="5721"/>
    <n v="8.8640692527516567"/>
    <n v="43.3"/>
    <s v="Medium / high"/>
    <n v="4.63"/>
    <n v="7500"/>
    <n v="44.9742747148631"/>
    <n v="166762"/>
    <n v="38.049999999999997"/>
    <n v="79.162642518255893"/>
    <n v="83.389209050965107"/>
    <n v="81.275925784610507"/>
    <n v="18.846216814401799"/>
    <n v="21.632498170258199"/>
    <n v="20.239357492330001"/>
    <n v="540.11528971739835"/>
    <n v="1273"/>
    <n v="1387"/>
    <n v="1445"/>
    <n v="1487"/>
    <n v="1563"/>
    <n v="1625"/>
    <n v="1732"/>
    <n v="1540"/>
    <n v="1888"/>
    <n v="1757"/>
    <n v="1846"/>
    <n v="1747"/>
    <n v="1745"/>
    <n v="1742"/>
    <n v="1850"/>
    <n v="1836"/>
    <n v="1727"/>
    <n v="1771"/>
    <n v="2131"/>
    <n v="4260"/>
    <n v="5006"/>
    <n v="4968"/>
    <n v="3743"/>
    <n v="3015"/>
    <n v="2564"/>
    <n v="2410"/>
    <n v="2754"/>
    <n v="2842"/>
    <n v="2820"/>
    <n v="2634"/>
    <n v="2248"/>
    <n v="1905"/>
    <n v="1627"/>
    <n v="1632"/>
    <n v="1691"/>
    <n v="1760"/>
    <n v="1707"/>
    <n v="1629"/>
    <n v="1560"/>
    <n v="1584"/>
    <n v="1690"/>
    <n v="1566"/>
    <n v="1387"/>
    <n v="1537"/>
    <n v="1534"/>
    <n v="1524"/>
    <n v="1660"/>
    <n v="1744"/>
    <n v="1808"/>
    <n v="1896"/>
    <n v="1931"/>
    <n v="2008"/>
    <n v="2048"/>
    <n v="2016"/>
    <n v="2055"/>
    <n v="2117"/>
    <n v="2068"/>
    <n v="2064"/>
    <n v="1977"/>
    <n v="1881"/>
    <n v="1866"/>
    <n v="1856"/>
    <n v="1849"/>
    <n v="1818"/>
    <n v="1786"/>
    <n v="1753"/>
    <n v="1723"/>
    <n v="1727"/>
    <n v="1679"/>
    <n v="1754"/>
    <n v="1795"/>
    <n v="1891"/>
    <n v="1942"/>
    <n v="2216"/>
    <n v="1699"/>
    <n v="1519"/>
    <n v="1508"/>
    <n v="1343"/>
    <n v="1228"/>
    <n v="1054"/>
    <n v="1067"/>
    <n v="1097"/>
    <n v="937"/>
    <n v="858"/>
    <n v="827"/>
    <n v="702"/>
    <n v="638"/>
    <n v="601"/>
    <n v="533"/>
    <n v="465"/>
    <n v="2069"/>
    <n v="34625"/>
    <n v="155149"/>
    <n v="5665"/>
    <n v="2137"/>
    <n v="2814"/>
    <n v="997"/>
    <n v="7195"/>
    <n v="0.27446103096008301"/>
    <n v="1.0281801223754883E-5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531"/>
    <n v="90"/>
    <n v="393"/>
    <n v="11"/>
    <n v="37"/>
    <n v="24"/>
    <n v="14"/>
    <n v="19"/>
    <n v="-0.26315789473684209"/>
    <n v="3.8145199999999999"/>
    <n v="10.49718"/>
    <n v="11.288220000000001"/>
    <n v="3876"/>
    <n v="2423"/>
    <n v="6299"/>
    <n v="3723"/>
    <n v="2359"/>
    <n v="6082"/>
    <n v="-3.4449912684553101E-2"/>
    <n v="75205"/>
    <n v="450.97204399083722"/>
    <n v="8.6"/>
    <n v="17.399999999999999"/>
    <n v="63.700195930924401"/>
    <n v="33300"/>
    <n v="6400"/>
    <n v="21900"/>
    <n v="3600"/>
    <n v="3.88804872"/>
    <n v="1.0262527855999999"/>
    <n v="488.4"/>
    <n v="574.9"/>
    <n v="401.4"/>
    <n v="-30.179161593320579"/>
    <n v="578.5"/>
    <n v="704.5"/>
    <n v="491.7"/>
    <n v="-30.205819730305183"/>
    <n v="196.6"/>
    <s v="x"/>
    <n v="202.5"/>
    <s v="x"/>
    <n v="2530"/>
    <n v="7.539308566043351"/>
    <n v="-0.15601927062724175"/>
    <n v="45418"/>
    <n v="272.35221453328694"/>
    <n v="532"/>
    <n v="3.190175219774289"/>
    <n v="0.1449986372308531"/>
    <n v="3669"/>
  </r>
  <r>
    <x v="57"/>
    <s v="W06000015"/>
    <s v="W06000015"/>
    <s v="Cardiff"/>
    <x v="48"/>
    <x v="10"/>
    <s v="Wales"/>
    <n v="214"/>
    <n v="0.1822429906542056"/>
    <n v="5.6448598130841123"/>
    <n v="2983"/>
    <n v="8.0795878678880406"/>
    <n v="729"/>
    <n v="1.9745288487061285"/>
    <n v="142557"/>
    <n v="140235"/>
    <n v="2322"/>
    <n v="47141"/>
    <n v="79593"/>
    <n v="15823"/>
    <n v="15839"/>
    <n v="24412"/>
    <n v="6323"/>
    <n v="1478"/>
    <n v="14000"/>
    <n v="9"/>
    <n v="46.866666666666667"/>
    <s v="Medium / high"/>
    <n v="9.07"/>
    <n v="11000"/>
    <n v="29.793988114907286"/>
    <n v="369202"/>
    <n v="33.57"/>
    <n v="78.211558218172698"/>
    <n v="82.856433228626599"/>
    <n v="80.533995723399642"/>
    <n v="17.703265820455801"/>
    <n v="20.798235462334201"/>
    <n v="19.250750641395001"/>
    <n v="2620.0445092907466"/>
    <n v="3797"/>
    <n v="3914"/>
    <n v="4037"/>
    <n v="4168"/>
    <n v="4501"/>
    <n v="4395"/>
    <n v="4415"/>
    <n v="4429"/>
    <n v="4618"/>
    <n v="4639"/>
    <n v="4358"/>
    <n v="4321"/>
    <n v="4359"/>
    <n v="4237"/>
    <n v="4076"/>
    <n v="3731"/>
    <n v="3676"/>
    <n v="3701"/>
    <n v="4337"/>
    <n v="7718"/>
    <n v="8985"/>
    <n v="8724"/>
    <n v="8279"/>
    <n v="8098"/>
    <n v="7593"/>
    <n v="6827"/>
    <n v="7534"/>
    <n v="7410"/>
    <n v="7044"/>
    <n v="6622"/>
    <n v="5996"/>
    <n v="5948"/>
    <n v="5324"/>
    <n v="4927"/>
    <n v="5159"/>
    <n v="5170"/>
    <n v="4939"/>
    <n v="5198"/>
    <n v="4492"/>
    <n v="4655"/>
    <n v="4588"/>
    <n v="4380"/>
    <n v="3943"/>
    <n v="4099"/>
    <n v="3900"/>
    <n v="3999"/>
    <n v="4025"/>
    <n v="3979"/>
    <n v="4003"/>
    <n v="4154"/>
    <n v="4181"/>
    <n v="4206"/>
    <n v="4021"/>
    <n v="4226"/>
    <n v="4141"/>
    <n v="4198"/>
    <n v="4238"/>
    <n v="4062"/>
    <n v="4082"/>
    <n v="3986"/>
    <n v="3686"/>
    <n v="3713"/>
    <n v="3556"/>
    <n v="3483"/>
    <n v="3195"/>
    <n v="3114"/>
    <n v="3122"/>
    <n v="3028"/>
    <n v="2908"/>
    <n v="2841"/>
    <n v="2896"/>
    <n v="2759"/>
    <n v="2800"/>
    <n v="3028"/>
    <n v="2182"/>
    <n v="2166"/>
    <n v="2073"/>
    <n v="1919"/>
    <n v="1669"/>
    <n v="1575"/>
    <n v="1571"/>
    <n v="1534"/>
    <n v="1526"/>
    <n v="1345"/>
    <n v="1308"/>
    <n v="1140"/>
    <n v="1033"/>
    <n v="925"/>
    <n v="810"/>
    <n v="715"/>
    <n v="2820"/>
    <n v="52807"/>
    <n v="312688"/>
    <n v="29747"/>
    <n v="8748"/>
    <n v="10700"/>
    <n v="7319"/>
    <n v="22347"/>
    <n v="0.33102592825889587"/>
    <n v="2.4238318204879761E-2"/>
    <n v="1860"/>
    <n v="259.51919186281759"/>
    <n v="1685"/>
    <n v="235.10206359615464"/>
    <e v="#NAME?"/>
    <n v="9446"/>
    <n v="19.119522315555106"/>
    <n v="0"/>
    <n v="0"/>
    <n v="365"/>
    <n v="55.471124620060792"/>
    <n v="1064"/>
    <n v="4.2990825027445929"/>
    <n v="7182"/>
    <n v="28.569155495445322"/>
    <n v="5656"/>
    <n v="25.352996548478192"/>
    <n v="14267"/>
    <n v="22.738471833345777"/>
    <n v="2226"/>
    <n v="0"/>
    <n v="0"/>
    <n v="0"/>
    <n v="0"/>
    <n v="15"/>
    <n v="25"/>
    <n v="29"/>
    <e v="#NAME?"/>
    <n v="3.9829020000000002"/>
    <n v="10.67074"/>
    <n v="10.76695"/>
    <n v="9216"/>
    <n v="5847"/>
    <n v="15063"/>
    <n v="9033"/>
    <n v="5447"/>
    <n v="14480"/>
    <e v="#NAME?"/>
    <n v="22270"/>
    <n v="60.319283210816842"/>
    <n v="23.2"/>
    <n v="36.945594"/>
    <n v="18.370694"/>
    <n v="109200"/>
    <n v="35300"/>
    <n v="54700"/>
    <n v="14200"/>
    <n v="5.1227106100000004"/>
    <n v="1.1552442272000001"/>
    <n v="488.6"/>
    <n v="565.70000000000005"/>
    <n v="419.3"/>
    <n v="25.8794414000354"/>
    <n v="574.9"/>
    <n v="610"/>
    <n v="524.70000000000005"/>
    <n v="13.983606557377"/>
    <n v="227"/>
    <n v="250.5"/>
    <n v="225.3"/>
    <n v="10.059880239521"/>
    <n v="80"/>
    <n v="5.9040590000000002"/>
    <n v="0.33333333333333331"/>
    <n v="101693"/>
    <n v="275.44000303356967"/>
    <n v="1035"/>
    <n v="2.8033434271753674"/>
    <n v="0.16330072578100346"/>
    <n v="6338"/>
  </r>
  <r>
    <x v="58"/>
    <s v="E07000028"/>
    <s v="E07000028"/>
    <s v="Carlisle"/>
    <x v="3"/>
    <x v="2"/>
    <s v="England"/>
    <n v="68"/>
    <n v="5.8823529411764705E-2"/>
    <n v="5.1764705882352944"/>
    <n v="250"/>
    <n v="2.3036379049795439"/>
    <n v="274"/>
    <n v="2.52478714385758"/>
    <n v="48342"/>
    <n v="35734"/>
    <n v="12608"/>
    <n v="16423"/>
    <n v="29477"/>
    <n v="2442"/>
    <n v="4768"/>
    <n v="10986"/>
    <n v="1047"/>
    <n v="283"/>
    <n v="7502"/>
    <n v="14.725873364201295"/>
    <n v="44.1"/>
    <s v="Medium / high"/>
    <n v="12.02"/>
    <n v="36000"/>
    <n v="331.72385831705429"/>
    <n v="108524"/>
    <n v="45.31"/>
    <n v="78.189032710197594"/>
    <n v="82.385256952974999"/>
    <n v="80.287144831586289"/>
    <n v="18.548126152975598"/>
    <n v="20.699217184439501"/>
    <n v="19.623671668707551"/>
    <n v="104.52085139169797"/>
    <n v="1040"/>
    <n v="1082"/>
    <n v="1073"/>
    <n v="1144"/>
    <n v="1275"/>
    <n v="1219"/>
    <n v="1294"/>
    <n v="1149"/>
    <n v="1377"/>
    <n v="1290"/>
    <n v="1265"/>
    <n v="1239"/>
    <n v="1271"/>
    <n v="1134"/>
    <n v="1242"/>
    <n v="1139"/>
    <n v="1205"/>
    <n v="1124"/>
    <n v="1026"/>
    <n v="1031"/>
    <n v="963"/>
    <n v="1041"/>
    <n v="1142"/>
    <n v="1158"/>
    <n v="1143"/>
    <n v="1048"/>
    <n v="1266"/>
    <n v="1302"/>
    <n v="1420"/>
    <n v="1298"/>
    <n v="1179"/>
    <n v="1259"/>
    <n v="1223"/>
    <n v="1128"/>
    <n v="1207"/>
    <n v="1237"/>
    <n v="1283"/>
    <n v="1377"/>
    <n v="1323"/>
    <n v="1281"/>
    <n v="1314"/>
    <n v="1190"/>
    <n v="1178"/>
    <n v="1139"/>
    <n v="1157"/>
    <n v="1236"/>
    <n v="1334"/>
    <n v="1444"/>
    <n v="1468"/>
    <n v="1558"/>
    <n v="1491"/>
    <n v="1641"/>
    <n v="1571"/>
    <n v="1595"/>
    <n v="1598"/>
    <n v="1572"/>
    <n v="1671"/>
    <n v="1706"/>
    <n v="1629"/>
    <n v="1593"/>
    <n v="1558"/>
    <n v="1662"/>
    <n v="1500"/>
    <n v="1454"/>
    <n v="1315"/>
    <n v="1283"/>
    <n v="1311"/>
    <n v="1316"/>
    <n v="1287"/>
    <n v="1261"/>
    <n v="1327"/>
    <n v="1339"/>
    <n v="1298"/>
    <n v="1452"/>
    <n v="1103"/>
    <n v="979"/>
    <n v="1005"/>
    <n v="927"/>
    <n v="874"/>
    <n v="767"/>
    <n v="756"/>
    <n v="682"/>
    <n v="722"/>
    <n v="671"/>
    <n v="548"/>
    <n v="495"/>
    <n v="444"/>
    <n v="427"/>
    <n v="379"/>
    <n v="280"/>
    <n v="1120"/>
    <n v="24053"/>
    <n v="106460"/>
    <n v="1259"/>
    <n v="148"/>
    <n v="539"/>
    <n v="118"/>
    <n v="5476"/>
    <n v="0.28379535675048828"/>
    <n v="1.0863453149795532E-2"/>
    <n v="4981"/>
    <n v="538.5"/>
    <n v="4812"/>
    <n v="520.1"/>
    <n v="-3.3928929933748242E-2"/>
    <n v="11560"/>
    <n v="15.95913577690343"/>
    <n v="67"/>
    <n v="51.937984499999999"/>
    <n v="206"/>
    <n v="34.105960260000003"/>
    <n v="2"/>
    <n v="0.80971659900000004"/>
    <n v="5769"/>
    <n v="15.17319376"/>
    <n v="4168"/>
    <n v="13.628486410000001"/>
    <n v="10212"/>
    <n v="14.67578754"/>
    <n v="178"/>
    <n v="12"/>
    <n v="162"/>
    <n v="2"/>
    <n v="2"/>
    <n v="1"/>
    <n v="15"/>
    <n v="11"/>
    <n v="0.36363636363636365"/>
    <n v="6.0498390000000004"/>
    <n v="13.31457"/>
    <n v="10.77176"/>
    <n v="2910.2638857401948"/>
    <n v="1640.6797385620916"/>
    <n v="4550.9436243022865"/>
    <n v="2636"/>
    <n v="1379"/>
    <n v="4015"/>
    <n v="-0.11776538418105607"/>
    <n v="30085"/>
    <n v="277.21978548523828"/>
    <n v="7.3"/>
    <n v="18.399999999999999"/>
    <n v="62.735538837567098"/>
    <n v="30600"/>
    <n v="6900"/>
    <n v="15500"/>
    <n v="4500"/>
    <n v="3.9992867699999999"/>
    <n v="1.2031432560000002"/>
    <n v="421.3"/>
    <n v="495.7"/>
    <n v="350.5"/>
    <n v="-29.291910429695378"/>
    <n v="545.6"/>
    <n v="555.4"/>
    <n v="499.4"/>
    <n v="-10.082823190493338"/>
    <n v="218.3"/>
    <s v="x"/>
    <n v="201.4"/>
    <s v="x"/>
    <n v="480"/>
    <n v="4.766604164610678"/>
    <n v="0.78794148453457047"/>
    <n v="35093"/>
    <n v="323.36625999778852"/>
    <n v="401"/>
    <n v="3.695035199587188"/>
    <n v="0.13976995468804462"/>
    <n v="2869"/>
  </r>
  <r>
    <x v="59"/>
    <s v="W06000010"/>
    <s v="W06000010"/>
    <s v="Carmarthenshire"/>
    <x v="49"/>
    <x v="10"/>
    <s v="Wales"/>
    <n v="112"/>
    <n v="4.4642857142857144E-2"/>
    <n v="5.1428571428571432"/>
    <n v="1962"/>
    <n v="10.322349834011144"/>
    <n v="547"/>
    <n v="2.8778416713578467"/>
    <n v="78829"/>
    <n v="38481"/>
    <n v="40348"/>
    <n v="23770"/>
    <n v="50374"/>
    <n v="4685"/>
    <n v="8922"/>
    <n v="19733"/>
    <n v="1880"/>
    <n v="498"/>
    <n v="11000"/>
    <n v="14"/>
    <n v="48.25"/>
    <s v="Medium / high"/>
    <n v="0"/>
    <n v="12000"/>
    <n v="63.133638128508515"/>
    <n v="190073"/>
    <n v="46.63"/>
    <n v="77.831759975665904"/>
    <n v="82.276496842415"/>
    <n v="80.054128409040459"/>
    <n v="18.152707245331602"/>
    <n v="20.293525763230601"/>
    <n v="19.223116504281101"/>
    <n v="80.190229299428083"/>
    <n v="1643"/>
    <n v="1776"/>
    <n v="1868"/>
    <n v="1946"/>
    <n v="2026"/>
    <n v="1998"/>
    <n v="2040"/>
    <n v="2083"/>
    <n v="2228"/>
    <n v="2333"/>
    <n v="2272"/>
    <n v="2139"/>
    <n v="2269"/>
    <n v="2258"/>
    <n v="2174"/>
    <n v="2103"/>
    <n v="2044"/>
    <n v="2063"/>
    <n v="2021"/>
    <n v="1853"/>
    <n v="1752"/>
    <n v="1853"/>
    <n v="1892"/>
    <n v="1855"/>
    <n v="2097"/>
    <n v="2047"/>
    <n v="2004"/>
    <n v="1972"/>
    <n v="2141"/>
    <n v="2082"/>
    <n v="1964"/>
    <n v="2211"/>
    <n v="2214"/>
    <n v="2181"/>
    <n v="2120"/>
    <n v="1996"/>
    <n v="1987"/>
    <n v="2007"/>
    <n v="2067"/>
    <n v="2124"/>
    <n v="2115"/>
    <n v="2013"/>
    <n v="1966"/>
    <n v="1834"/>
    <n v="2025"/>
    <n v="2055"/>
    <n v="2102"/>
    <n v="2251"/>
    <n v="2442"/>
    <n v="2530"/>
    <n v="2499"/>
    <n v="2609"/>
    <n v="2661"/>
    <n v="2783"/>
    <n v="2870"/>
    <n v="2956"/>
    <n v="3005"/>
    <n v="2937"/>
    <n v="2947"/>
    <n v="2773"/>
    <n v="2700"/>
    <n v="2705"/>
    <n v="2740"/>
    <n v="2626"/>
    <n v="2533"/>
    <n v="2617"/>
    <n v="2510"/>
    <n v="2485"/>
    <n v="2478"/>
    <n v="2345"/>
    <n v="2432"/>
    <n v="2492"/>
    <n v="2633"/>
    <n v="2680"/>
    <n v="2169"/>
    <n v="1977"/>
    <n v="1993"/>
    <n v="1870"/>
    <n v="1731"/>
    <n v="1440"/>
    <n v="1374"/>
    <n v="1316"/>
    <n v="1179"/>
    <n v="1174"/>
    <n v="999"/>
    <n v="955"/>
    <n v="821"/>
    <n v="746"/>
    <n v="656"/>
    <n v="518"/>
    <n v="2103"/>
    <n v="45693"/>
    <n v="186500"/>
    <n v="1899"/>
    <n v="288"/>
    <n v="1068"/>
    <n v="318"/>
    <n v="10425"/>
    <n v="0.3130810558795929"/>
    <n v="1.9888490438461304E-2"/>
    <n v="580"/>
    <n v="164.77272727272725"/>
    <n v="630"/>
    <n v="178.97727272727275"/>
    <e v="#NAME?"/>
    <n v="7158"/>
    <n v="27.760325770796975"/>
    <n v="0"/>
    <n v="0"/>
    <n v="86"/>
    <n v="60.99290780141844"/>
    <n v="780"/>
    <n v="1.2121922124402289"/>
    <n v="2720"/>
    <n v="22.5445503522586"/>
    <n v="2142"/>
    <n v="18.705789887346082"/>
    <n v="5728"/>
    <n v="20.69108805069267"/>
    <n v="1074"/>
    <n v="0"/>
    <n v="0"/>
    <n v="0"/>
    <n v="0"/>
    <n v="0"/>
    <n v="18"/>
    <n v="22"/>
    <e v="#NAME?"/>
    <n v="7.4914269999999998"/>
    <n v="13.357849999999999"/>
    <n v="13.72087"/>
    <n v="6360"/>
    <n v="4462"/>
    <n v="10822"/>
    <n v="5524"/>
    <n v="3535"/>
    <n v="9059"/>
    <e v="#NAME?"/>
    <n v="15510"/>
    <n v="81.600227281097261"/>
    <n v="30.4"/>
    <n v="35.445501999999998"/>
    <n v="28.160499000000002"/>
    <n v="30300"/>
    <n v="11000"/>
    <n v="17100"/>
    <n v="6700"/>
    <n v="4.2978640499999994"/>
    <n v="0.92812125000000001"/>
    <n v="464.8"/>
    <n v="525.20000000000005"/>
    <n v="410.1"/>
    <n v="21.915460776846899"/>
    <n v="566.9"/>
    <n v="563.6"/>
    <n v="567.4"/>
    <n v="0.67423704755144687"/>
    <n v="236.5"/>
    <n v="181.2"/>
    <n v="247"/>
    <n v="36.313465783664469"/>
    <n v="70"/>
    <n v="8.4848479999999995"/>
    <n v="0.48148148148148101"/>
    <n v="47377"/>
    <n v="249.25686446786236"/>
    <n v="581"/>
    <n v="3.056720312721954"/>
    <n v="0.11140939597315436"/>
    <n v="5215"/>
  </r>
  <r>
    <x v="60"/>
    <s v="E07000069"/>
    <s v="E07000069"/>
    <s v="Castle Point"/>
    <x v="17"/>
    <x v="5"/>
    <s v="England"/>
    <n v="57"/>
    <n v="1.7543859649122806E-2"/>
    <n v="6.2807017543859649"/>
    <n v="88"/>
    <n v="0.97211789138791915"/>
    <n v="99"/>
    <n v="1.0936326278114092"/>
    <n v="36440"/>
    <n v="36440"/>
    <n v="0"/>
    <n v="9524"/>
    <n v="25004"/>
    <n v="1912"/>
    <n v="3392"/>
    <n v="9868"/>
    <n v="1005"/>
    <n v="283"/>
    <n v="4502"/>
    <n v="11.285096625621259"/>
    <n v="40.299999999999997"/>
    <s v="Medium / high"/>
    <n v="3.45"/>
    <n v="6500"/>
    <n v="71.804162432062213"/>
    <n v="90524"/>
    <n v="46.88"/>
    <n v="79.957718824082903"/>
    <n v="82.996679431408396"/>
    <n v="81.477199127745649"/>
    <n v="18.7164990968487"/>
    <n v="20.899183668789099"/>
    <n v="19.8078413828189"/>
    <n v="2026.346715614402"/>
    <n v="802"/>
    <n v="835"/>
    <n v="889"/>
    <n v="928"/>
    <n v="940"/>
    <n v="969"/>
    <n v="994"/>
    <n v="1031"/>
    <n v="979"/>
    <n v="1094"/>
    <n v="1026"/>
    <n v="1046"/>
    <n v="1060"/>
    <n v="966"/>
    <n v="1012"/>
    <n v="977"/>
    <n v="1020"/>
    <n v="992"/>
    <n v="845"/>
    <n v="818"/>
    <n v="791"/>
    <n v="857"/>
    <n v="937"/>
    <n v="997"/>
    <n v="1030"/>
    <n v="948"/>
    <n v="971"/>
    <n v="993"/>
    <n v="1031"/>
    <n v="971"/>
    <n v="1015"/>
    <n v="1021"/>
    <n v="980"/>
    <n v="965"/>
    <n v="984"/>
    <n v="972"/>
    <n v="884"/>
    <n v="928"/>
    <n v="1013"/>
    <n v="995"/>
    <n v="1045"/>
    <n v="927"/>
    <n v="924"/>
    <n v="941"/>
    <n v="937"/>
    <n v="1055"/>
    <n v="1048"/>
    <n v="1110"/>
    <n v="1102"/>
    <n v="1229"/>
    <n v="1231"/>
    <n v="1338"/>
    <n v="1306"/>
    <n v="1363"/>
    <n v="1308"/>
    <n v="1293"/>
    <n v="1245"/>
    <n v="1320"/>
    <n v="1228"/>
    <n v="1305"/>
    <n v="1132"/>
    <n v="1139"/>
    <n v="1166"/>
    <n v="1175"/>
    <n v="1058"/>
    <n v="1081"/>
    <n v="1119"/>
    <n v="1115"/>
    <n v="1123"/>
    <n v="1119"/>
    <n v="1171"/>
    <n v="1237"/>
    <n v="1409"/>
    <n v="1609"/>
    <n v="1176"/>
    <n v="1111"/>
    <n v="1042"/>
    <n v="1035"/>
    <n v="843"/>
    <n v="780"/>
    <n v="711"/>
    <n v="753"/>
    <n v="664"/>
    <n v="614"/>
    <n v="621"/>
    <n v="443"/>
    <n v="429"/>
    <n v="395"/>
    <n v="306"/>
    <n v="286"/>
    <n v="901"/>
    <n v="23093"/>
    <n v="87707"/>
    <n v="1040"/>
    <n v="679"/>
    <n v="937"/>
    <n v="161"/>
    <n v="3957"/>
    <n v="0.2551535964012146"/>
    <n v="-7.7048838138580322E-3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129"/>
    <n v="22"/>
    <n v="92"/>
    <n v="4"/>
    <n v="11"/>
    <n v="1"/>
    <n v="7"/>
    <n v="6"/>
    <n v="0.16666666666666666"/>
    <n v="0.9286084"/>
    <n v="5.291175"/>
    <n v="8.7731259999999995"/>
    <n v="1001"/>
    <n v="852"/>
    <n v="1853"/>
    <n v="1132"/>
    <n v="910"/>
    <n v="2042"/>
    <n v="0.10199676200755532"/>
    <n v="67254"/>
    <n v="742.94109849321728"/>
    <n v="10.5"/>
    <n v="19.3"/>
    <n v="73.657296271159495"/>
    <n v="11100"/>
    <n v="1500"/>
    <n v="7500"/>
    <n v="1600"/>
    <n v="3.9910284300000001"/>
    <n v="1.2862783808"/>
    <n v="508.4"/>
    <n v="634.79999999999995"/>
    <n v="390"/>
    <n v="-38.563327032136101"/>
    <n v="605.20000000000005"/>
    <n v="680.2"/>
    <n v="531.70000000000005"/>
    <n v="-21.831814172302263"/>
    <n v="206"/>
    <s v="x"/>
    <n v="217"/>
    <s v="x"/>
    <n v="1380"/>
    <n v="4.3021062395130949"/>
    <n v="0.19318043472741769"/>
    <n v="29904"/>
    <n v="330.34333436436748"/>
    <n v="416"/>
    <n v="4.5954663956519823"/>
    <n v="0.16673346693386773"/>
    <n v="2495"/>
  </r>
  <r>
    <x v="61"/>
    <s v="N09000004"/>
    <s v="N09000004"/>
    <s v="Causeway Coast and Glens"/>
    <x v="50"/>
    <x v="4"/>
    <s v="Northern Ireland"/>
    <n v="72"/>
    <n v="8.3333333333333329E-2"/>
    <n v="4.3888888888888893"/>
    <n v="464"/>
    <n v="3.2012584257259751"/>
    <n v="464"/>
    <n v="3.2012584257259751"/>
    <n v="53722"/>
    <n v="29890"/>
    <n v="23832"/>
    <n v="14217"/>
    <n v="28664"/>
    <n v="4217"/>
    <n v="6938"/>
    <n v="10181"/>
    <n v="2770"/>
    <n v="622"/>
    <n v="15501"/>
    <n v="27.1"/>
    <n v="45.2"/>
    <s v="Medium / high"/>
    <n v="4.33"/>
    <n v="16000"/>
    <n v="110.38822157675776"/>
    <n v="144943"/>
    <n v="41.53"/>
    <n v="79.318520000000007"/>
    <n v="83.094319999999996"/>
    <n v="81.206420000000008"/>
    <n v="18.829440000000002"/>
    <n v="21.313880000000001"/>
    <n v="20.071660000000001"/>
    <n v="72.9994833633219"/>
    <n v="1515"/>
    <n v="1565"/>
    <n v="1637"/>
    <n v="1697"/>
    <n v="1737"/>
    <n v="1873"/>
    <n v="1761"/>
    <n v="1833"/>
    <n v="1871"/>
    <n v="1919"/>
    <n v="1838"/>
    <n v="1917"/>
    <n v="2004"/>
    <n v="1893"/>
    <n v="1768"/>
    <n v="1778"/>
    <n v="1748"/>
    <n v="1685"/>
    <n v="1780"/>
    <n v="1687"/>
    <n v="1784"/>
    <n v="1864"/>
    <n v="1799"/>
    <n v="1808"/>
    <n v="1715"/>
    <n v="1682"/>
    <n v="1601"/>
    <n v="1696"/>
    <n v="1579"/>
    <n v="1624"/>
    <n v="1676"/>
    <n v="1654"/>
    <n v="1707"/>
    <n v="1765"/>
    <n v="1720"/>
    <n v="1735"/>
    <n v="1669"/>
    <n v="1660"/>
    <n v="1723"/>
    <n v="1802"/>
    <n v="1808"/>
    <n v="1697"/>
    <n v="1681"/>
    <n v="1694"/>
    <n v="1688"/>
    <n v="1716"/>
    <n v="1862"/>
    <n v="1995"/>
    <n v="2052"/>
    <n v="2046"/>
    <n v="2092"/>
    <n v="2117"/>
    <n v="2193"/>
    <n v="2111"/>
    <n v="2181"/>
    <n v="2230"/>
    <n v="2135"/>
    <n v="1989"/>
    <n v="1968"/>
    <n v="1951"/>
    <n v="1887"/>
    <n v="1874"/>
    <n v="1769"/>
    <n v="1718"/>
    <n v="1630"/>
    <n v="1584"/>
    <n v="1583"/>
    <n v="1559"/>
    <n v="1494"/>
    <n v="1420"/>
    <n v="1449"/>
    <n v="1498"/>
    <n v="1373"/>
    <n v="1376"/>
    <n v="1291"/>
    <n v="1281"/>
    <n v="1235"/>
    <n v="1156"/>
    <n v="1042"/>
    <n v="934"/>
    <n v="838"/>
    <n v="796"/>
    <n v="709"/>
    <n v="654"/>
    <n v="597"/>
    <n v="515"/>
    <n v="443"/>
    <n v="457"/>
    <n v="373"/>
    <n v="310"/>
    <n v="1123"/>
    <n v="27090"/>
    <n v="143487"/>
    <n v="850"/>
    <n v="108"/>
    <n v="366"/>
    <n v="132"/>
    <n v="7111"/>
    <n v="0.25015765428543091"/>
    <n v="-1.4845430850982666E-2"/>
    <n v="1528"/>
    <n v="476.9"/>
    <n v="1709"/>
    <n v="533.4"/>
    <n v="0.11845549738219895"/>
    <n v="4200"/>
    <n v="17.777777777777779"/>
    <n v="0"/>
    <n v="0"/>
    <n v="0"/>
    <n v="0"/>
    <n v="85"/>
    <n v="25"/>
    <n v="3370"/>
    <n v="27"/>
    <n v="2625"/>
    <n v="25"/>
    <n v="6080"/>
    <n v="15.4"/>
    <n v="655"/>
    <n v="0"/>
    <n v="0"/>
    <n v="0"/>
    <n v="0"/>
    <n v="0"/>
    <n v="24"/>
    <n v="20"/>
    <n v="0.2"/>
    <n v="3.2307199999999998"/>
    <n v="6.3620289999999997"/>
    <n v="19.429179999999999"/>
    <n v="2548"/>
    <n v="1544"/>
    <n v="4092"/>
    <n v="5198"/>
    <n v="2853"/>
    <n v="8051"/>
    <n v="0.96749755620723366"/>
    <n v="43853"/>
    <n v="302.55341755034738"/>
    <n v="23.04"/>
    <n v="0"/>
    <n v="26"/>
    <n v="19300"/>
    <n v="6400"/>
    <n v="12100"/>
    <n v="4300"/>
    <n v="4.7"/>
    <n v="0.56029684601113172"/>
    <n v="373.7"/>
    <n v="402.5"/>
    <n v="323.39999999999998"/>
    <n v="-19.652173913043484"/>
    <n v="451.7"/>
    <n v="450"/>
    <n v="461.9"/>
    <n v="2.6444444444444395"/>
    <n v="184.3"/>
    <s v="x"/>
    <n v="186.7"/>
    <s v="x"/>
    <n v="3139"/>
    <n v="4.0999999999999996"/>
    <n v="1.1578947368421051"/>
    <n v="45888"/>
    <n v="316.59341948214126"/>
    <n v="372"/>
    <n v="2.5665261516596178"/>
    <n v="0.13290460878885316"/>
    <n v="2799"/>
  </r>
  <r>
    <x v="62"/>
    <s v="E06000056"/>
    <s v="E06000056"/>
    <s v="Central Bedfordshire"/>
    <x v="51"/>
    <x v="5"/>
    <s v="England"/>
    <n v="157"/>
    <n v="0"/>
    <n v="7.5286624203821653"/>
    <n v="628"/>
    <n v="2.1353571622871441"/>
    <n v="724"/>
    <n v="2.4617811870953701"/>
    <n v="104399"/>
    <n v="63701"/>
    <n v="40698"/>
    <n v="27030"/>
    <n v="72049"/>
    <n v="5320"/>
    <n v="10026"/>
    <n v="20798"/>
    <n v="2668"/>
    <n v="808"/>
    <n v="13023"/>
    <n v="11.494917306272729"/>
    <n v="37.733333333333334"/>
    <s v="Low / medium"/>
    <n v="4.87"/>
    <n v="12000"/>
    <n v="40.803003101028239"/>
    <n v="294096"/>
    <n v="40.92"/>
    <n v="80.955651740210897"/>
    <n v="84.345693040144397"/>
    <n v="82.650672390177647"/>
    <n v="19.775006787963399"/>
    <n v="22.0543461400746"/>
    <n v="20.914676464018999"/>
    <n v="410.94047122839618"/>
    <n v="3404"/>
    <n v="3594"/>
    <n v="3581"/>
    <n v="3779"/>
    <n v="3803"/>
    <n v="3861"/>
    <n v="3788"/>
    <n v="3908"/>
    <n v="3883"/>
    <n v="3891"/>
    <n v="3675"/>
    <n v="3669"/>
    <n v="3672"/>
    <n v="3490"/>
    <n v="3517"/>
    <n v="3284"/>
    <n v="3193"/>
    <n v="3205"/>
    <n v="2921"/>
    <n v="2405"/>
    <n v="2177"/>
    <n v="2443"/>
    <n v="2740"/>
    <n v="3023"/>
    <n v="3291"/>
    <n v="3288"/>
    <n v="3256"/>
    <n v="3348"/>
    <n v="3510"/>
    <n v="3843"/>
    <n v="3905"/>
    <n v="4145"/>
    <n v="4380"/>
    <n v="4276"/>
    <n v="4320"/>
    <n v="4301"/>
    <n v="3970"/>
    <n v="4089"/>
    <n v="4185"/>
    <n v="4134"/>
    <n v="4252"/>
    <n v="4127"/>
    <n v="3653"/>
    <n v="3883"/>
    <n v="3750"/>
    <n v="3826"/>
    <n v="3780"/>
    <n v="4047"/>
    <n v="4192"/>
    <n v="4195"/>
    <n v="4009"/>
    <n v="4242"/>
    <n v="4211"/>
    <n v="4226"/>
    <n v="4429"/>
    <n v="4349"/>
    <n v="4171"/>
    <n v="4135"/>
    <n v="4062"/>
    <n v="3891"/>
    <n v="3624"/>
    <n v="3527"/>
    <n v="3427"/>
    <n v="3287"/>
    <n v="3022"/>
    <n v="2992"/>
    <n v="2960"/>
    <n v="2879"/>
    <n v="2706"/>
    <n v="2796"/>
    <n v="2823"/>
    <n v="2890"/>
    <n v="3027"/>
    <n v="3408"/>
    <n v="2441"/>
    <n v="2354"/>
    <n v="2436"/>
    <n v="2184"/>
    <n v="1764"/>
    <n v="1509"/>
    <n v="1517"/>
    <n v="1485"/>
    <n v="1411"/>
    <n v="1296"/>
    <n v="1282"/>
    <n v="1133"/>
    <n v="940"/>
    <n v="765"/>
    <n v="708"/>
    <n v="669"/>
    <n v="2257"/>
    <n v="52632"/>
    <n v="275992"/>
    <n v="7401"/>
    <n v="4178"/>
    <n v="5536"/>
    <n v="989"/>
    <n v="11898"/>
    <n v="0.20634369552135468"/>
    <n v="-3.6003291606903076E-3"/>
    <n v="2150"/>
    <n v="343.9"/>
    <n v="2291"/>
    <n v="359.9"/>
    <n v="6.558139534883721E-2"/>
    <n v="6973"/>
    <n v="15.035470168402441"/>
    <n v="24"/>
    <n v="52.173913040000002"/>
    <n v="218"/>
    <n v="31.009957329999999"/>
    <n v="0"/>
    <n v="0"/>
    <n v="2140"/>
    <n v="9.9967300419999994"/>
    <n v="2377"/>
    <n v="10.27092425"/>
    <n v="4759"/>
    <n v="10.47015599"/>
    <n v="566"/>
    <n v="135"/>
    <n v="391"/>
    <n v="15"/>
    <n v="25"/>
    <n v="6"/>
    <n v="19"/>
    <n v="22"/>
    <n v="-0.13636363636363635"/>
    <n v="1.0908659999999999"/>
    <n v="5.1117460000000001"/>
    <n v="10.1313"/>
    <n v="2672"/>
    <n v="2404"/>
    <n v="5076"/>
    <n v="2846"/>
    <n v="2167"/>
    <n v="5013"/>
    <n v="-1.2411347517730497E-2"/>
    <n v="9800"/>
    <n v="33.322452532506396"/>
    <n v="8.1"/>
    <n v="16.5"/>
    <n v="58.107263918295303"/>
    <n v="63100"/>
    <n v="7300"/>
    <n v="28000"/>
    <n v="5600"/>
    <n v="3.6870443767802463"/>
    <n v="0"/>
    <n v="578.5"/>
    <n v="693"/>
    <n v="451"/>
    <n v="-34.920634920634917"/>
    <n v="676.5"/>
    <n v="721.5"/>
    <n v="617.20000000000005"/>
    <n v="-14.45599445599445"/>
    <n v="226.3"/>
    <s v="x"/>
    <n v="240.7"/>
    <s v="x"/>
    <n v="290"/>
    <n v="4.8094423914841986"/>
    <n v="0.69946825452254291"/>
    <n v="94479"/>
    <n v="321.25224416517057"/>
    <n v="751"/>
    <n v="2.5535879440726839"/>
    <n v="0.14140463189606478"/>
    <n v="5311"/>
  </r>
  <r>
    <x v="63"/>
    <s v="W06000008"/>
    <s v="W06000008"/>
    <s v="Ceredigion"/>
    <x v="52"/>
    <x v="10"/>
    <s v="Wales"/>
    <n v="46"/>
    <n v="2.1739130434782608E-2"/>
    <n v="5.8913043478260869"/>
    <n v="1728"/>
    <n v="23.705329583647714"/>
    <n v="279"/>
    <n v="3.8274230056931202"/>
    <n v="31562"/>
    <n v="6554"/>
    <n v="25008"/>
    <n v="10456"/>
    <n v="18144"/>
    <n v="2962"/>
    <n v="2503"/>
    <n v="8261"/>
    <n v="845"/>
    <n v="146"/>
    <n v="7000"/>
    <n v="21"/>
    <n v="43"/>
    <s v="Medium / high"/>
    <n v="0"/>
    <n v="12000"/>
    <n v="164.62034433088689"/>
    <n v="72895"/>
    <n v="46.81"/>
    <n v="79.539228629427598"/>
    <n v="84.172600104410506"/>
    <n v="81.855914366919052"/>
    <n v="19.47354500622"/>
    <n v="21.950338339032399"/>
    <n v="20.7119416726262"/>
    <n v="40.837967416013534"/>
    <n v="501"/>
    <n v="539"/>
    <n v="606"/>
    <n v="592"/>
    <n v="639"/>
    <n v="715"/>
    <n v="670"/>
    <n v="670"/>
    <n v="713"/>
    <n v="807"/>
    <n v="757"/>
    <n v="694"/>
    <n v="709"/>
    <n v="714"/>
    <n v="730"/>
    <n v="718"/>
    <n v="748"/>
    <n v="712"/>
    <n v="771"/>
    <n v="1452"/>
    <n v="1764"/>
    <n v="1733"/>
    <n v="1403"/>
    <n v="1029"/>
    <n v="994"/>
    <n v="895"/>
    <n v="1145"/>
    <n v="1144"/>
    <n v="1074"/>
    <n v="970"/>
    <n v="794"/>
    <n v="524"/>
    <n v="394"/>
    <n v="492"/>
    <n v="426"/>
    <n v="606"/>
    <n v="515"/>
    <n v="616"/>
    <n v="585"/>
    <n v="609"/>
    <n v="622"/>
    <n v="605"/>
    <n v="553"/>
    <n v="653"/>
    <n v="667"/>
    <n v="646"/>
    <n v="660"/>
    <n v="673"/>
    <n v="825"/>
    <n v="916"/>
    <n v="894"/>
    <n v="949"/>
    <n v="956"/>
    <n v="986"/>
    <n v="1021"/>
    <n v="1058"/>
    <n v="1074"/>
    <n v="1072"/>
    <n v="1030"/>
    <n v="1014"/>
    <n v="1066"/>
    <n v="1021"/>
    <n v="1041"/>
    <n v="1011"/>
    <n v="1045"/>
    <n v="1036"/>
    <n v="967"/>
    <n v="962"/>
    <n v="946"/>
    <n v="1021"/>
    <n v="1014"/>
    <n v="1077"/>
    <n v="1071"/>
    <n v="1055"/>
    <n v="849"/>
    <n v="864"/>
    <n v="845"/>
    <n v="717"/>
    <n v="652"/>
    <n v="533"/>
    <n v="606"/>
    <n v="495"/>
    <n v="475"/>
    <n v="449"/>
    <n v="399"/>
    <n v="418"/>
    <n v="338"/>
    <n v="312"/>
    <n v="299"/>
    <n v="239"/>
    <n v="1029"/>
    <n v="18668"/>
    <n v="70514"/>
    <n v="1055"/>
    <n v="255"/>
    <n v="706"/>
    <n v="365"/>
    <n v="3459"/>
    <n v="0.31840476393699646"/>
    <n v="2.718004584312439E-2"/>
    <n v="410"/>
    <n v="355.84099982641902"/>
    <n v="360"/>
    <n v="312.44575594514839"/>
    <e v="#NAME?"/>
    <n v="2433"/>
    <n v="28.674130819092515"/>
    <n v="0"/>
    <n v="0"/>
    <n v="0"/>
    <n v="0"/>
    <n v="123"/>
    <n v="1.0112036869345076"/>
    <n v="539"/>
    <n v="15.551067512983266"/>
    <n v="354"/>
    <n v="12.321615036547163"/>
    <n v="1016"/>
    <n v="5.7767772472929879"/>
    <n v="180"/>
    <n v="0"/>
    <n v="0"/>
    <n v="0"/>
    <n v="0"/>
    <n v="7"/>
    <n v="10"/>
    <n v="15"/>
    <e v="#NAME?"/>
    <n v="2.6432519999999999"/>
    <n v="8.8837869999999999"/>
    <n v="11.45603"/>
    <n v="1157"/>
    <n v="805"/>
    <n v="1962"/>
    <n v="1370"/>
    <n v="795"/>
    <n v="2165"/>
    <e v="#NAME?"/>
    <n v="4811"/>
    <n v="65.999039714658068"/>
    <n v="21.9"/>
    <n v="37.17286"/>
    <n v="21.274464999999999"/>
    <n v="11200"/>
    <n v="3700"/>
    <n v="7600"/>
    <n v="2700"/>
    <n v="3.7466164599999998"/>
    <n v="0.88053848680000013"/>
    <n v="471.6"/>
    <n v="532.4"/>
    <n v="377.9"/>
    <n v="29.019534184823399"/>
    <n v="553.6"/>
    <n v="558.1"/>
    <n v="548.9"/>
    <n v="1.6484500985486601"/>
    <n v="207.1"/>
    <m/>
    <n v="212"/>
    <m/>
    <n v="10"/>
    <n v="6.0606059999999999"/>
    <n v="0.6"/>
    <n v="12642"/>
    <n v="173.42753275258934"/>
    <n v="112"/>
    <n v="1.5364565470882778"/>
    <n v="6.2465142219743447E-2"/>
    <n v="1793"/>
  </r>
  <r>
    <x v="64"/>
    <s v="E07000130"/>
    <s v="E07000130"/>
    <s v="Charnwood"/>
    <x v="24"/>
    <x v="3"/>
    <s v="England"/>
    <n v="99"/>
    <n v="2.0202020202020204E-2"/>
    <n v="7.2020202020202024"/>
    <n v="310"/>
    <n v="1.6452955163043477"/>
    <n v="381"/>
    <n v="2.0221212635869565"/>
    <n v="66516"/>
    <n v="56694"/>
    <n v="9822"/>
    <n v="18658"/>
    <n v="42933"/>
    <n v="4925"/>
    <n v="5939"/>
    <n v="14351"/>
    <n v="1671"/>
    <n v="363"/>
    <n v="8448"/>
    <n v="11.828386471723521"/>
    <n v="39.450000000000003"/>
    <s v="Low / medium"/>
    <n v="9.01"/>
    <n v="18500"/>
    <n v="98.186990489130437"/>
    <n v="188416"/>
    <n v="38.299999999999997"/>
    <n v="80.373631766796905"/>
    <n v="83.942956454119098"/>
    <n v="82.158294110458002"/>
    <n v="18.988932520817599"/>
    <n v="21.570628340002301"/>
    <n v="20.27978043040995"/>
    <n v="675.22306629883758"/>
    <n v="1813"/>
    <n v="1713"/>
    <n v="1986"/>
    <n v="1951"/>
    <n v="2091"/>
    <n v="2072"/>
    <n v="1869"/>
    <n v="2054"/>
    <n v="2156"/>
    <n v="2293"/>
    <n v="2103"/>
    <n v="1977"/>
    <n v="2009"/>
    <n v="2006"/>
    <n v="1944"/>
    <n v="1927"/>
    <n v="1987"/>
    <n v="2025"/>
    <n v="2455"/>
    <n v="4288"/>
    <n v="4826"/>
    <n v="3863"/>
    <n v="3731"/>
    <n v="3042"/>
    <n v="2626"/>
    <n v="2891"/>
    <n v="2967"/>
    <n v="2887"/>
    <n v="2890"/>
    <n v="2882"/>
    <n v="2355"/>
    <n v="2203"/>
    <n v="2262"/>
    <n v="2073"/>
    <n v="2250"/>
    <n v="2502"/>
    <n v="2232"/>
    <n v="2315"/>
    <n v="2293"/>
    <n v="2310"/>
    <n v="2259"/>
    <n v="2119"/>
    <n v="1994"/>
    <n v="1864"/>
    <n v="2051"/>
    <n v="2063"/>
    <n v="2145"/>
    <n v="2310"/>
    <n v="2266"/>
    <n v="2591"/>
    <n v="2476"/>
    <n v="2552"/>
    <n v="2407"/>
    <n v="2432"/>
    <n v="2412"/>
    <n v="2534"/>
    <n v="2412"/>
    <n v="2430"/>
    <n v="2274"/>
    <n v="2303"/>
    <n v="2114"/>
    <n v="2153"/>
    <n v="2066"/>
    <n v="1930"/>
    <n v="1958"/>
    <n v="1832"/>
    <n v="1846"/>
    <n v="1916"/>
    <n v="1911"/>
    <n v="1830"/>
    <n v="1731"/>
    <n v="1923"/>
    <n v="1919"/>
    <n v="2090"/>
    <n v="1491"/>
    <n v="1540"/>
    <n v="1567"/>
    <n v="1396"/>
    <n v="1115"/>
    <n v="1058"/>
    <n v="1054"/>
    <n v="976"/>
    <n v="897"/>
    <n v="884"/>
    <n v="757"/>
    <n v="687"/>
    <n v="614"/>
    <n v="569"/>
    <n v="517"/>
    <n v="443"/>
    <n v="1619"/>
    <n v="34182"/>
    <n v="164610"/>
    <n v="18306"/>
    <n v="1505"/>
    <n v="2923"/>
    <n v="1072"/>
    <n v="6981"/>
    <n v="0.22095419466495514"/>
    <n v="-8.7310373783111572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0"/>
    <n v="0"/>
    <n v="0"/>
    <n v="0"/>
    <n v="0"/>
    <n v="5"/>
    <n v="11"/>
    <n v="14"/>
    <n v="-0.21428571428571427"/>
    <n v="2.5558420000000002"/>
    <n v="8.0937409999999996"/>
    <n v="10.791650000000001"/>
    <n v="475.2"/>
    <n v="366.1001236093943"/>
    <n v="841.30012360939429"/>
    <n v="869.79803210771615"/>
    <n v="714"/>
    <n v="1583.7980321077162"/>
    <n v="0.88256008487531723"/>
    <n v="28020"/>
    <n v="148.71348505434784"/>
    <n v="9.5"/>
    <n v="19.399999999999999"/>
    <n v="59.3545502401942"/>
    <n v="40200"/>
    <n v="4500"/>
    <n v="18000"/>
    <n v="3200"/>
    <n v="4.4372357899999999"/>
    <n v="1.1878788740000001"/>
    <n v="497.7"/>
    <n v="560.9"/>
    <n v="400.7"/>
    <n v="-28.561240862898913"/>
    <n v="556.5"/>
    <n v="619.4"/>
    <n v="485.1"/>
    <n v="-21.682273167581524"/>
    <n v="209.3"/>
    <s v="x"/>
    <n v="210.2"/>
    <s v="x"/>
    <n v="660"/>
    <n v="4.7009463872797923"/>
    <n v="-3.5921151846960693"/>
    <n v="59647"/>
    <n v="316.57077955163044"/>
    <n v="418"/>
    <n v="2.2184952445652173"/>
    <n v="0.11844715216775291"/>
    <n v="3529"/>
  </r>
  <r>
    <x v="65"/>
    <s v="E07000070"/>
    <s v="E07000070"/>
    <s v="Chelmsford"/>
    <x v="17"/>
    <x v="5"/>
    <s v="England"/>
    <n v="107"/>
    <n v="0"/>
    <n v="7.4953271028037385"/>
    <n v="378"/>
    <n v="2.105274883179522"/>
    <n v="450"/>
    <n v="2.5062796228327642"/>
    <n v="69667"/>
    <n v="56210"/>
    <n v="13457"/>
    <n v="19138"/>
    <n v="46801"/>
    <n v="3728"/>
    <n v="6143"/>
    <n v="14707"/>
    <n v="1865"/>
    <n v="524"/>
    <n v="7962"/>
    <n v="10.430076417417933"/>
    <n v="38.549999999999997"/>
    <s v="Low / medium"/>
    <n v="6.36"/>
    <n v="6500"/>
    <n v="36.201816774251043"/>
    <n v="179549"/>
    <n v="41.76"/>
    <n v="81.380595506362894"/>
    <n v="84.253287981433203"/>
    <n v="82.816941743898042"/>
    <n v="19.7747267399089"/>
    <n v="21.747567538461698"/>
    <n v="20.761147139185297"/>
    <n v="530.02111830798492"/>
    <n v="1756"/>
    <n v="1910"/>
    <n v="2019"/>
    <n v="2111"/>
    <n v="2148"/>
    <n v="2185"/>
    <n v="2198"/>
    <n v="2142"/>
    <n v="2301"/>
    <n v="2216"/>
    <n v="2320"/>
    <n v="2217"/>
    <n v="2319"/>
    <n v="2122"/>
    <n v="2266"/>
    <n v="2112"/>
    <n v="2015"/>
    <n v="2012"/>
    <n v="1856"/>
    <n v="1499"/>
    <n v="1532"/>
    <n v="1621"/>
    <n v="1688"/>
    <n v="1955"/>
    <n v="2068"/>
    <n v="2151"/>
    <n v="2290"/>
    <n v="2068"/>
    <n v="2199"/>
    <n v="2334"/>
    <n v="2199"/>
    <n v="2275"/>
    <n v="2415"/>
    <n v="2432"/>
    <n v="2431"/>
    <n v="2382"/>
    <n v="2437"/>
    <n v="2302"/>
    <n v="2561"/>
    <n v="2430"/>
    <n v="2465"/>
    <n v="2375"/>
    <n v="2384"/>
    <n v="2286"/>
    <n v="2336"/>
    <n v="2428"/>
    <n v="2510"/>
    <n v="2492"/>
    <n v="2569"/>
    <n v="2692"/>
    <n v="2519"/>
    <n v="2521"/>
    <n v="2648"/>
    <n v="2630"/>
    <n v="2552"/>
    <n v="2412"/>
    <n v="2509"/>
    <n v="2339"/>
    <n v="2437"/>
    <n v="2223"/>
    <n v="2036"/>
    <n v="2023"/>
    <n v="2088"/>
    <n v="1905"/>
    <n v="1947"/>
    <n v="1829"/>
    <n v="1736"/>
    <n v="1768"/>
    <n v="1683"/>
    <n v="1773"/>
    <n v="1697"/>
    <n v="1841"/>
    <n v="2034"/>
    <n v="2307"/>
    <n v="1727"/>
    <n v="1541"/>
    <n v="1513"/>
    <n v="1341"/>
    <n v="1214"/>
    <n v="1003"/>
    <n v="1006"/>
    <n v="1040"/>
    <n v="989"/>
    <n v="967"/>
    <n v="891"/>
    <n v="787"/>
    <n v="680"/>
    <n v="568"/>
    <n v="571"/>
    <n v="510"/>
    <n v="1713"/>
    <n v="34729"/>
    <n v="168532"/>
    <n v="5293"/>
    <n v="2187"/>
    <n v="2822"/>
    <n v="715"/>
    <n v="6857"/>
    <n v="0.20006643235683441"/>
    <n v="-3.7255138158798218E-3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452"/>
    <n v="92"/>
    <n v="325"/>
    <n v="16"/>
    <n v="19"/>
    <n v="9"/>
    <n v="15"/>
    <n v="20"/>
    <n v="-0.25"/>
    <n v="1.4659660000000001"/>
    <n v="8.247503"/>
    <n v="9.4890170000000005"/>
    <n v="1001"/>
    <n v="852"/>
    <n v="1853"/>
    <n v="1132"/>
    <n v="910"/>
    <n v="2042"/>
    <n v="0.10199676200755532"/>
    <n v="67254"/>
    <n v="374.57184389776603"/>
    <n v="7.9"/>
    <n v="19.2"/>
    <n v="59.843960998205702"/>
    <n v="44300"/>
    <n v="12800"/>
    <n v="24700"/>
    <n v="6000"/>
    <n v="4.1273117700000004"/>
    <n v="1.0878774983999999"/>
    <n v="568.4"/>
    <n v="652.6"/>
    <n v="478.8"/>
    <n v="-26.631933803248547"/>
    <n v="667.2"/>
    <n v="687.6"/>
    <n v="626.5"/>
    <n v="-8.8859802210587571"/>
    <n v="217.9"/>
    <s v="x"/>
    <n v="218.4"/>
    <s v="x"/>
    <n v="1380"/>
    <n v="4.3021062395130949"/>
    <n v="0.19318043472741769"/>
    <n v="59701"/>
    <n v="332.50533280608636"/>
    <n v="472"/>
    <n v="2.6288088488379215"/>
    <n v="0.1367719501593741"/>
    <n v="3451"/>
  </r>
  <r>
    <x v="66"/>
    <s v="E07000078"/>
    <s v="E07000078"/>
    <s v="Cheltenham"/>
    <x v="53"/>
    <x v="8"/>
    <s v="England"/>
    <n v="75"/>
    <n v="2.6666666666666668E-2"/>
    <n v="7.0133333333333336"/>
    <n v="246"/>
    <n v="2.1199038287531344"/>
    <n v="320"/>
    <n v="2.7575984764268422"/>
    <n v="50929"/>
    <n v="50790"/>
    <n v="139"/>
    <n v="17735"/>
    <n v="28889"/>
    <n v="4305"/>
    <n v="4041"/>
    <n v="10717"/>
    <n v="1695"/>
    <n v="297"/>
    <n v="6175"/>
    <n v="10.886649894207387"/>
    <n v="33.799999999999997"/>
    <s v="Low / medium"/>
    <n v="7.73"/>
    <n v="32000"/>
    <n v="275.75984764268418"/>
    <n v="116043"/>
    <n v="40.99"/>
    <n v="80.257517774619998"/>
    <n v="83.499124254228903"/>
    <n v="81.878321014424444"/>
    <n v="19.058365383274001"/>
    <n v="21.491161515661801"/>
    <n v="20.274763449467901"/>
    <n v="2490.4015572118697"/>
    <n v="1113"/>
    <n v="1201"/>
    <n v="1243"/>
    <n v="1234"/>
    <n v="1246"/>
    <n v="1325"/>
    <n v="1362"/>
    <n v="1295"/>
    <n v="1339"/>
    <n v="1300"/>
    <n v="1319"/>
    <n v="1367"/>
    <n v="1345"/>
    <n v="1384"/>
    <n v="1339"/>
    <n v="1260"/>
    <n v="1367"/>
    <n v="1381"/>
    <n v="1297"/>
    <n v="1418"/>
    <n v="1501"/>
    <n v="1613"/>
    <n v="1453"/>
    <n v="1516"/>
    <n v="1450"/>
    <n v="1421"/>
    <n v="1482"/>
    <n v="1386"/>
    <n v="1376"/>
    <n v="1568"/>
    <n v="1559"/>
    <n v="1579"/>
    <n v="1402"/>
    <n v="1412"/>
    <n v="1663"/>
    <n v="1607"/>
    <n v="1582"/>
    <n v="1606"/>
    <n v="1541"/>
    <n v="1581"/>
    <n v="1610"/>
    <n v="1520"/>
    <n v="1419"/>
    <n v="1325"/>
    <n v="1374"/>
    <n v="1337"/>
    <n v="1384"/>
    <n v="1512"/>
    <n v="1522"/>
    <n v="1435"/>
    <n v="1500"/>
    <n v="1572"/>
    <n v="1569"/>
    <n v="1599"/>
    <n v="1531"/>
    <n v="1640"/>
    <n v="1678"/>
    <n v="1526"/>
    <n v="1489"/>
    <n v="1483"/>
    <n v="1413"/>
    <n v="1321"/>
    <n v="1296"/>
    <n v="1247"/>
    <n v="1190"/>
    <n v="1157"/>
    <n v="1170"/>
    <n v="1167"/>
    <n v="1216"/>
    <n v="1088"/>
    <n v="1158"/>
    <n v="1199"/>
    <n v="1238"/>
    <n v="1336"/>
    <n v="1038"/>
    <n v="984"/>
    <n v="975"/>
    <n v="870"/>
    <n v="835"/>
    <n v="772"/>
    <n v="686"/>
    <n v="746"/>
    <n v="657"/>
    <n v="642"/>
    <n v="597"/>
    <n v="559"/>
    <n v="450"/>
    <n v="447"/>
    <n v="419"/>
    <n v="327"/>
    <n v="1385"/>
    <n v="23118"/>
    <n v="109377"/>
    <n v="3684"/>
    <n v="722"/>
    <n v="1883"/>
    <n v="377"/>
    <n v="5141"/>
    <n v="0.24978691339492798"/>
    <n v="1.1541962623596191E-2"/>
    <n v="7122"/>
    <n v="555.79999999999995"/>
    <n v="7361"/>
    <n v="571"/>
    <n v="3.3557989328840215E-2"/>
    <n v="16192"/>
    <n v="16.563350314040797"/>
    <n v="76"/>
    <n v="59.842519690000003"/>
    <n v="468"/>
    <n v="35.161532680000001"/>
    <n v="0"/>
    <n v="0"/>
    <n v="7266"/>
    <n v="15.210701500000001"/>
    <n v="4761"/>
    <n v="11.73700818"/>
    <n v="12571"/>
    <n v="14.000289560000001"/>
    <n v="364"/>
    <n v="25"/>
    <n v="320"/>
    <n v="5"/>
    <n v="14"/>
    <n v="6"/>
    <n v="12"/>
    <n v="14"/>
    <n v="-0.14285714285714285"/>
    <n v="3.2530450000000002"/>
    <n v="8.2874429999999997"/>
    <n v="11.575989999999999"/>
    <n v="2272"/>
    <n v="1505"/>
    <n v="3777"/>
    <n v="3082"/>
    <n v="2215"/>
    <n v="5297"/>
    <n v="0.4024357956049775"/>
    <n v="26552"/>
    <n v="228.81173358151719"/>
    <n v="8.6999999999999993"/>
    <n v="14.1"/>
    <n v="56.519127687718097"/>
    <n v="33300"/>
    <n v="4900"/>
    <n v="19800"/>
    <n v="4400"/>
    <n v="3.7722008499999999"/>
    <n v="1.0779597416"/>
    <n v="573.5"/>
    <n v="632.4"/>
    <n v="460.5"/>
    <n v="-27.182163187855785"/>
    <n v="657.8"/>
    <n v="699"/>
    <n v="614.1"/>
    <n v="-12.145922746781112"/>
    <n v="196.3"/>
    <s v="x"/>
    <n v="189.6"/>
    <s v="x"/>
    <n v="530"/>
    <n v="4.0224342706324228"/>
    <n v="0.48929335732451684"/>
    <n v="35603"/>
    <n v="306.80868298820263"/>
    <n v="268"/>
    <n v="2.3094887240074802"/>
    <n v="0.10139992432841469"/>
    <n v="2643"/>
  </r>
  <r>
    <x v="67"/>
    <s v="E07000177"/>
    <s v="E07000177"/>
    <s v="Cherwell"/>
    <x v="54"/>
    <x v="1"/>
    <s v="England"/>
    <n v="93"/>
    <n v="0"/>
    <n v="6.860215053763441"/>
    <n v="342"/>
    <n v="2.2522819172055897"/>
    <n v="443"/>
    <n v="2.9174295009417435"/>
    <n v="56728"/>
    <n v="39780"/>
    <n v="16948"/>
    <n v="14307"/>
    <n v="38563"/>
    <n v="3858"/>
    <n v="5122"/>
    <n v="11031"/>
    <n v="1702"/>
    <n v="372"/>
    <n v="4428"/>
    <n v="7.275742060638712"/>
    <n v="36.9"/>
    <s v="Low / medium"/>
    <n v="7.66"/>
    <n v="19000"/>
    <n v="125.12677317808831"/>
    <n v="151846"/>
    <n v="41.48"/>
    <n v="80.991818158755606"/>
    <n v="83.531629156664295"/>
    <n v="82.26172365770995"/>
    <n v="19.5295284430631"/>
    <n v="21.358096973156101"/>
    <n v="20.443812708109601"/>
    <n v="257.91638159517288"/>
    <n v="1806"/>
    <n v="1884"/>
    <n v="1953"/>
    <n v="1946"/>
    <n v="1981"/>
    <n v="1940"/>
    <n v="1868"/>
    <n v="1895"/>
    <n v="1935"/>
    <n v="2075"/>
    <n v="1981"/>
    <n v="1904"/>
    <n v="1947"/>
    <n v="1955"/>
    <n v="1825"/>
    <n v="1804"/>
    <n v="1706"/>
    <n v="1697"/>
    <n v="1503"/>
    <n v="1238"/>
    <n v="1185"/>
    <n v="1240"/>
    <n v="1304"/>
    <n v="1576"/>
    <n v="1535"/>
    <n v="1506"/>
    <n v="1570"/>
    <n v="1679"/>
    <n v="1685"/>
    <n v="1661"/>
    <n v="1783"/>
    <n v="1858"/>
    <n v="1972"/>
    <n v="2090"/>
    <n v="2113"/>
    <n v="2298"/>
    <n v="2178"/>
    <n v="2261"/>
    <n v="2166"/>
    <n v="2213"/>
    <n v="2184"/>
    <n v="2116"/>
    <n v="1982"/>
    <n v="1915"/>
    <n v="1865"/>
    <n v="1941"/>
    <n v="2136"/>
    <n v="2049"/>
    <n v="2215"/>
    <n v="2057"/>
    <n v="2172"/>
    <n v="2219"/>
    <n v="2146"/>
    <n v="2268"/>
    <n v="2357"/>
    <n v="2202"/>
    <n v="2257"/>
    <n v="2179"/>
    <n v="2057"/>
    <n v="1932"/>
    <n v="1932"/>
    <n v="1778"/>
    <n v="1767"/>
    <n v="1678"/>
    <n v="1668"/>
    <n v="1599"/>
    <n v="1412"/>
    <n v="1486"/>
    <n v="1407"/>
    <n v="1469"/>
    <n v="1507"/>
    <n v="1545"/>
    <n v="1598"/>
    <n v="1625"/>
    <n v="1205"/>
    <n v="1244"/>
    <n v="1182"/>
    <n v="1170"/>
    <n v="1007"/>
    <n v="819"/>
    <n v="861"/>
    <n v="866"/>
    <n v="790"/>
    <n v="748"/>
    <n v="689"/>
    <n v="628"/>
    <n v="524"/>
    <n v="445"/>
    <n v="409"/>
    <n v="412"/>
    <n v="1411"/>
    <n v="28058"/>
    <n v="139957"/>
    <n v="6463"/>
    <n v="2098"/>
    <n v="2740"/>
    <n v="588"/>
    <n v="6850"/>
    <n v="0.22735120356082916"/>
    <n v="-8.3708018064498901E-3"/>
    <n v="7191"/>
    <n v="496.7"/>
    <n v="8053"/>
    <n v="551.1"/>
    <n v="0.11987206230009734"/>
    <n v="20419"/>
    <n v="17.823536600268849"/>
    <n v="10"/>
    <n v="47.619047620000003"/>
    <n v="435"/>
    <n v="32.462686570000002"/>
    <n v="1"/>
    <n v="0.26385224299999999"/>
    <n v="6740"/>
    <n v="12.572515810000001"/>
    <n v="4399"/>
    <n v="10.63690879"/>
    <n v="11585"/>
    <n v="11.979732179999999"/>
    <n v="164"/>
    <n v="25"/>
    <n v="125"/>
    <n v="8"/>
    <n v="6"/>
    <n v="10"/>
    <n v="9"/>
    <n v="13"/>
    <n v="-0.30769230769230771"/>
    <n v="3.4782769999999998"/>
    <n v="9.0241330000000008"/>
    <n v="13.9071"/>
    <n v="4496"/>
    <n v="3421"/>
    <n v="7917"/>
    <n v="4433"/>
    <n v="3387"/>
    <n v="7820"/>
    <n v="-1.2252115700391562E-2"/>
    <n v="23179"/>
    <n v="152.6480776576268"/>
    <n v="7.1"/>
    <n v="19.899999999999999"/>
    <n v="65.058034680419894"/>
    <n v="49100"/>
    <n v="6300"/>
    <n v="23200"/>
    <n v="3500"/>
    <n v="3.0138568800000001"/>
    <n v="0.78825708080000001"/>
    <n v="545.79999999999995"/>
    <n v="665.2"/>
    <n v="441.1"/>
    <n v="-33.689116055321712"/>
    <n v="648.70000000000005"/>
    <n v="692.5"/>
    <n v="548.6"/>
    <n v="-20.779783393501802"/>
    <n v="242.1"/>
    <s v="x"/>
    <n v="244.5"/>
    <s v="x"/>
    <n v="540"/>
    <n v="4.1017888636936259"/>
    <n v="0.43220816956181379"/>
    <n v="50649"/>
    <n v="333.55504919457871"/>
    <n v="268"/>
    <n v="1.7649460637751406"/>
    <n v="9.0970807875084866E-2"/>
    <n v="2946"/>
  </r>
  <r>
    <x v="68"/>
    <s v="E06000049"/>
    <s v="E06000049"/>
    <s v="Cheshire East"/>
    <x v="55"/>
    <x v="2"/>
    <s v="England"/>
    <n v="234"/>
    <n v="1.7094017094017096E-2"/>
    <n v="7.1068376068376065"/>
    <n v="727"/>
    <n v="1.8801707929562128"/>
    <n v="912"/>
    <n v="2.3586186563632277"/>
    <n v="159441"/>
    <n v="130657"/>
    <n v="28784"/>
    <n v="47328"/>
    <n v="105035"/>
    <n v="7078"/>
    <n v="14275"/>
    <n v="37967"/>
    <n v="3243"/>
    <n v="889"/>
    <n v="18336"/>
    <n v="10.636577197833676"/>
    <n v="42.28"/>
    <s v="Medium / high"/>
    <n v="5.93"/>
    <n v="43000"/>
    <n v="111.20680068379252"/>
    <n v="386667"/>
    <n v="46.57"/>
    <n v="80.117034426068798"/>
    <n v="83.998915207254896"/>
    <n v="82.05797481666184"/>
    <n v="19.352381254572901"/>
    <n v="21.607193326877901"/>
    <n v="20.479787290725401"/>
    <n v="331.51665222427044"/>
    <n v="3660"/>
    <n v="3747"/>
    <n v="4187"/>
    <n v="4203"/>
    <n v="4396"/>
    <n v="4273"/>
    <n v="4268"/>
    <n v="4512"/>
    <n v="4689"/>
    <n v="4589"/>
    <n v="4376"/>
    <n v="4577"/>
    <n v="4659"/>
    <n v="4554"/>
    <n v="4506"/>
    <n v="4343"/>
    <n v="4327"/>
    <n v="4202"/>
    <n v="3898"/>
    <n v="2805"/>
    <n v="2753"/>
    <n v="2992"/>
    <n v="3294"/>
    <n v="3678"/>
    <n v="3756"/>
    <n v="3807"/>
    <n v="3765"/>
    <n v="3990"/>
    <n v="4106"/>
    <n v="3872"/>
    <n v="4002"/>
    <n v="4017"/>
    <n v="4169"/>
    <n v="3870"/>
    <n v="4308"/>
    <n v="4313"/>
    <n v="4325"/>
    <n v="4377"/>
    <n v="4432"/>
    <n v="4508"/>
    <n v="4753"/>
    <n v="4588"/>
    <n v="4210"/>
    <n v="4379"/>
    <n v="4600"/>
    <n v="4809"/>
    <n v="5083"/>
    <n v="5356"/>
    <n v="5736"/>
    <n v="5908"/>
    <n v="5702"/>
    <n v="6053"/>
    <n v="6125"/>
    <n v="6018"/>
    <n v="6069"/>
    <n v="6129"/>
    <n v="6085"/>
    <n v="6072"/>
    <n v="5976"/>
    <n v="5737"/>
    <n v="5311"/>
    <n v="5185"/>
    <n v="5089"/>
    <n v="4746"/>
    <n v="4695"/>
    <n v="4554"/>
    <n v="4446"/>
    <n v="4493"/>
    <n v="4391"/>
    <n v="4665"/>
    <n v="4686"/>
    <n v="4813"/>
    <n v="5185"/>
    <n v="5613"/>
    <n v="4045"/>
    <n v="4046"/>
    <n v="4083"/>
    <n v="3599"/>
    <n v="3124"/>
    <n v="2808"/>
    <n v="2819"/>
    <n v="2664"/>
    <n v="2576"/>
    <n v="2288"/>
    <n v="2138"/>
    <n v="1916"/>
    <n v="1635"/>
    <n v="1412"/>
    <n v="1292"/>
    <n v="1209"/>
    <n v="4648"/>
    <n v="89148"/>
    <n v="373935"/>
    <n v="6330"/>
    <n v="1464"/>
    <n v="4046"/>
    <n v="892"/>
    <n v="15423"/>
    <n v="0.2235216498374939"/>
    <n v="4.1048228740692139E-4"/>
    <n v="3465"/>
    <n v="452.8"/>
    <n v="3494"/>
    <n v="452.1"/>
    <n v="8.3694083694083703E-3"/>
    <n v="7195"/>
    <n v="12.313036930554128"/>
    <n v="17"/>
    <n v="45.945945950000002"/>
    <n v="162"/>
    <n v="33.891213389999997"/>
    <n v="0"/>
    <n v="0"/>
    <n v="4186"/>
    <n v="13.733145240000001"/>
    <n v="2905"/>
    <n v="12.04444629"/>
    <n v="7270"/>
    <n v="13.178645879999999"/>
    <n v="567"/>
    <n v="37"/>
    <n v="515"/>
    <n v="4"/>
    <n v="11"/>
    <n v="6"/>
    <n v="20"/>
    <n v="34"/>
    <n v="-0.41176470588235292"/>
    <n v="1.8472900000000001"/>
    <n v="5.0890529999999998"/>
    <n v="7.7657949999999998"/>
    <n v="2069"/>
    <n v="2327"/>
    <n v="4396"/>
    <n v="4713"/>
    <n v="4519"/>
    <n v="9232"/>
    <n v="1.1000909918107371"/>
    <n v="18161"/>
    <n v="46.968062958566414"/>
    <n v="0"/>
    <n v="0"/>
    <n v="66.268675350323605"/>
    <n v="121300"/>
    <n v="13900"/>
    <n v="48800"/>
    <n v="10600"/>
    <n v="4.0999999999999996"/>
    <n v="0"/>
    <n v="493.6"/>
    <n v="579.20000000000005"/>
    <n v="404.1"/>
    <n v="-30.231353591160222"/>
    <n v="637.70000000000005"/>
    <n v="696.3"/>
    <n v="570.29999999999995"/>
    <n v="-18.095648427401983"/>
    <n v="210.4"/>
    <n v="205.9"/>
    <n v="214.6"/>
    <n v="4.2253521126760507"/>
    <n v="160"/>
    <n v="2.1868610543159392"/>
    <n v="-0.47420337145436875"/>
    <n v="124308"/>
    <n v="321.4859297535088"/>
    <n v="1137"/>
    <n v="2.9405147064528392"/>
    <n v="0.12531687424225724"/>
    <n v="9073"/>
  </r>
  <r>
    <x v="69"/>
    <s v="E06000050"/>
    <s v="E06000050"/>
    <s v="Cheshire West and Chester"/>
    <x v="56"/>
    <x v="2"/>
    <s v="England"/>
    <n v="212"/>
    <n v="7.5471698113207544E-2"/>
    <n v="6.2311320754716979"/>
    <n v="723"/>
    <n v="2.102826163462014"/>
    <n v="827"/>
    <n v="2.4053073819959687"/>
    <n v="141442"/>
    <n v="105014"/>
    <n v="36428"/>
    <n v="41841"/>
    <n v="91940"/>
    <n v="7661"/>
    <n v="13883"/>
    <n v="32468"/>
    <n v="3226"/>
    <n v="851"/>
    <n v="17869"/>
    <n v="11.917471073596044"/>
    <n v="46.15"/>
    <s v="Medium / high"/>
    <n v="6.11"/>
    <n v="23000"/>
    <n v="66.894884868086208"/>
    <n v="343823"/>
    <n v="44.64"/>
    <n v="79.922731011620797"/>
    <n v="83.0033717083667"/>
    <n v="81.463051359993756"/>
    <n v="19.1135886097534"/>
    <n v="20.989131259653199"/>
    <n v="20.051359934703299"/>
    <n v="373.71346225186755"/>
    <n v="3366"/>
    <n v="3408"/>
    <n v="3608"/>
    <n v="3790"/>
    <n v="3887"/>
    <n v="3862"/>
    <n v="4026"/>
    <n v="4147"/>
    <n v="4174"/>
    <n v="4129"/>
    <n v="3849"/>
    <n v="3882"/>
    <n v="4084"/>
    <n v="3946"/>
    <n v="3911"/>
    <n v="3841"/>
    <n v="3717"/>
    <n v="3551"/>
    <n v="3383"/>
    <n v="3226"/>
    <n v="3328"/>
    <n v="3835"/>
    <n v="3961"/>
    <n v="3882"/>
    <n v="3787"/>
    <n v="3749"/>
    <n v="3840"/>
    <n v="3920"/>
    <n v="4164"/>
    <n v="3975"/>
    <n v="3893"/>
    <n v="3777"/>
    <n v="4073"/>
    <n v="3710"/>
    <n v="3925"/>
    <n v="4123"/>
    <n v="3844"/>
    <n v="4140"/>
    <n v="4045"/>
    <n v="4014"/>
    <n v="4182"/>
    <n v="4038"/>
    <n v="3774"/>
    <n v="3633"/>
    <n v="3902"/>
    <n v="4204"/>
    <n v="4262"/>
    <n v="4607"/>
    <n v="4895"/>
    <n v="4900"/>
    <n v="4851"/>
    <n v="5142"/>
    <n v="5017"/>
    <n v="5069"/>
    <n v="5142"/>
    <n v="5147"/>
    <n v="5290"/>
    <n v="5222"/>
    <n v="5010"/>
    <n v="4940"/>
    <n v="4613"/>
    <n v="4416"/>
    <n v="4422"/>
    <n v="4324"/>
    <n v="4134"/>
    <n v="3863"/>
    <n v="4006"/>
    <n v="3955"/>
    <n v="3782"/>
    <n v="3952"/>
    <n v="4011"/>
    <n v="4047"/>
    <n v="4400"/>
    <n v="4623"/>
    <n v="3507"/>
    <n v="3401"/>
    <n v="3204"/>
    <n v="2953"/>
    <n v="2605"/>
    <n v="2457"/>
    <n v="2406"/>
    <n v="2206"/>
    <n v="2137"/>
    <n v="1968"/>
    <n v="1758"/>
    <n v="1540"/>
    <n v="1290"/>
    <n v="1186"/>
    <n v="1070"/>
    <n v="997"/>
    <n v="3591"/>
    <n v="74915"/>
    <n v="334869"/>
    <n v="4273"/>
    <n v="947"/>
    <n v="3181"/>
    <n v="553"/>
    <n v="15234"/>
    <n v="0.24705648422241211"/>
    <n v="2.9041022062301636E-3"/>
    <n v="3381"/>
    <n v="496.8"/>
    <n v="3122"/>
    <n v="454.7"/>
    <n v="-7.6604554865424432E-2"/>
    <n v="8289"/>
    <n v="15.059135584906347"/>
    <n v="12"/>
    <n v="35.294117649999997"/>
    <n v="437"/>
    <n v="41.658722590000004"/>
    <n v="0"/>
    <n v="0"/>
    <n v="4765"/>
    <n v="16.92837857"/>
    <n v="3318"/>
    <n v="15.39103813"/>
    <n v="8532"/>
    <n v="16.790978689999999"/>
    <n v="1158"/>
    <n v="134"/>
    <n v="951"/>
    <n v="15"/>
    <n v="58"/>
    <n v="4"/>
    <n v="29"/>
    <n v="28"/>
    <n v="3.5714285714285712E-2"/>
    <n v="2.9454210000000001"/>
    <n v="7.3930949999999998"/>
    <n v="9.0214610000000004"/>
    <n v="10047"/>
    <n v="6447.0000000000018"/>
    <n v="16494"/>
    <n v="13613"/>
    <n v="8814"/>
    <n v="22427.000000000004"/>
    <n v="0.35970655996119821"/>
    <n v="18260"/>
    <n v="53.108721638750168"/>
    <n v="0"/>
    <n v="0"/>
    <n v="69.057465024206607"/>
    <n v="98000"/>
    <n v="14100"/>
    <n v="45700"/>
    <n v="8700"/>
    <n v="3.4"/>
    <n v="0"/>
    <n v="507.9"/>
    <n v="637.29999999999995"/>
    <n v="411.7"/>
    <n v="-35.399340969715986"/>
    <n v="619.70000000000005"/>
    <n v="675"/>
    <n v="538.20000000000005"/>
    <n v="-20.266666666666662"/>
    <n v="217.2"/>
    <n v="207.3"/>
    <n v="217.1"/>
    <n v="4.7274481427882211"/>
    <n v="240"/>
    <n v="3.6619432170247346"/>
    <n v="0.81724818883406292"/>
    <n v="115970"/>
    <n v="337.29564339791114"/>
    <n v="1081"/>
    <n v="3.1440595888000509"/>
    <n v="0.13628340897629854"/>
    <n v="7932"/>
  </r>
  <r>
    <x v="70"/>
    <s v="E07000034"/>
    <s v="E07000034"/>
    <s v="Chesterfield"/>
    <x v="4"/>
    <x v="3"/>
    <s v="England"/>
    <n v="69"/>
    <n v="8.6956521739130432E-2"/>
    <n v="4.6521739130434785"/>
    <n v="136"/>
    <n v="1.2961021633469931"/>
    <n v="163"/>
    <n v="1.5534165634232344"/>
    <n v="46796"/>
    <n v="46074"/>
    <n v="722"/>
    <n v="15412"/>
    <n v="29411"/>
    <n v="1973"/>
    <n v="4891"/>
    <n v="10634"/>
    <n v="1103"/>
    <n v="362"/>
    <n v="7485"/>
    <n v="14.781103562910603"/>
    <n v="48.7"/>
    <s v="Medium / high"/>
    <n v="6.92"/>
    <n v="55000"/>
    <n v="524.15896311826941"/>
    <n v="104930"/>
    <n v="44.71"/>
    <n v="78.234890749676794"/>
    <n v="81.809539849593804"/>
    <n v="80.022215299635292"/>
    <n v="17.587237520149898"/>
    <n v="19.9365201950149"/>
    <n v="18.761878857582399"/>
    <n v="1589.0010176390772"/>
    <n v="984"/>
    <n v="1025"/>
    <n v="1049"/>
    <n v="1105"/>
    <n v="1031"/>
    <n v="1030"/>
    <n v="1171"/>
    <n v="1161"/>
    <n v="1251"/>
    <n v="1218"/>
    <n v="1129"/>
    <n v="1162"/>
    <n v="1226"/>
    <n v="1135"/>
    <n v="1079"/>
    <n v="1053"/>
    <n v="1034"/>
    <n v="1031"/>
    <n v="944"/>
    <n v="876"/>
    <n v="909"/>
    <n v="1111"/>
    <n v="1042"/>
    <n v="1255"/>
    <n v="1287"/>
    <n v="1292"/>
    <n v="1366"/>
    <n v="1318"/>
    <n v="1418"/>
    <n v="1389"/>
    <n v="1240"/>
    <n v="1322"/>
    <n v="1317"/>
    <n v="1323"/>
    <n v="1239"/>
    <n v="1321"/>
    <n v="1225"/>
    <n v="1220"/>
    <n v="1309"/>
    <n v="1287"/>
    <n v="1261"/>
    <n v="1247"/>
    <n v="1177"/>
    <n v="1084"/>
    <n v="1142"/>
    <n v="1242"/>
    <n v="1270"/>
    <n v="1412"/>
    <n v="1573"/>
    <n v="1522"/>
    <n v="1600"/>
    <n v="1555"/>
    <n v="1530"/>
    <n v="1683"/>
    <n v="1701"/>
    <n v="1653"/>
    <n v="1575"/>
    <n v="1581"/>
    <n v="1435"/>
    <n v="1475"/>
    <n v="1421"/>
    <n v="1388"/>
    <n v="1377"/>
    <n v="1341"/>
    <n v="1290"/>
    <n v="1221"/>
    <n v="1230"/>
    <n v="1236"/>
    <n v="1143"/>
    <n v="1212"/>
    <n v="1248"/>
    <n v="1185"/>
    <n v="1254"/>
    <n v="1387"/>
    <n v="1055"/>
    <n v="953"/>
    <n v="1064"/>
    <n v="952"/>
    <n v="777"/>
    <n v="680"/>
    <n v="685"/>
    <n v="685"/>
    <n v="642"/>
    <n v="562"/>
    <n v="451"/>
    <n v="443"/>
    <n v="436"/>
    <n v="364"/>
    <n v="346"/>
    <n v="234"/>
    <n v="1066"/>
    <n v="22511"/>
    <n v="101274"/>
    <n v="1609"/>
    <n v="790"/>
    <n v="1106"/>
    <n v="151"/>
    <n v="4855"/>
    <n v="0.27252805233001709"/>
    <n v="1.3388395309448242E-3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289"/>
    <n v="21"/>
    <n v="256"/>
    <n v="2"/>
    <n v="10"/>
    <n v="9"/>
    <n v="14"/>
    <n v="13"/>
    <n v="7.6923076923076927E-2"/>
    <n v="4.1308959999999999"/>
    <n v="8.9606290000000008"/>
    <n v="10.32437"/>
    <n v="433.14161490683227"/>
    <n v="154.58407079646017"/>
    <n v="587.72568570329247"/>
    <n v="520.391019172553"/>
    <n v="252.58234830575256"/>
    <n v="772.97336747830559"/>
    <n v="0.3151941224983888"/>
    <n v="47518"/>
    <n v="452.85428380825311"/>
    <n v="9.1"/>
    <n v="20.3"/>
    <n v="68.471309848626703"/>
    <n v="27500"/>
    <n v="6400"/>
    <n v="11800"/>
    <n v="5100"/>
    <n v="5.2703442799999998"/>
    <n v="1.5457471791999999"/>
    <n v="432.2"/>
    <n v="508.4"/>
    <n v="370.2"/>
    <n v="-27.183320220298977"/>
    <n v="539.9"/>
    <n v="621"/>
    <n v="431.3"/>
    <n v="-30.547504025764894"/>
    <n v="188.4"/>
    <s v="x"/>
    <n v="211.9"/>
    <s v="x"/>
    <n v="530"/>
    <n v="3.3177715530656711"/>
    <n v="-4.0388772283681647"/>
    <n v="32746"/>
    <n v="312.0747164776518"/>
    <n v="268"/>
    <n v="2.5540836748308395"/>
    <n v="0.10163064087978764"/>
    <n v="2637"/>
  </r>
  <r>
    <x v="71"/>
    <s v="E07000225"/>
    <s v="E07000225"/>
    <s v="Chichester"/>
    <x v="2"/>
    <x v="1"/>
    <s v="England"/>
    <n v="71"/>
    <n v="0"/>
    <n v="6.732394366197183"/>
    <n v="430"/>
    <n v="3.5388616387398359"/>
    <n v="536"/>
    <n v="4.4112321822431442"/>
    <n v="49848"/>
    <n v="23990"/>
    <n v="25858"/>
    <n v="15948"/>
    <n v="30789"/>
    <n v="3111"/>
    <n v="3723"/>
    <n v="15107"/>
    <n v="1133"/>
    <n v="264"/>
    <n v="4053"/>
    <n v="7.6070499048113751"/>
    <n v="36.1"/>
    <s v="Low / medium"/>
    <n v="0"/>
    <n v="3000"/>
    <n v="24.689732363301182"/>
    <n v="121508"/>
    <n v="49.63"/>
    <n v="81.078963324215295"/>
    <n v="84.8399484644995"/>
    <n v="82.959455894357404"/>
    <n v="19.6603291582197"/>
    <n v="22.304540367002001"/>
    <n v="20.98243476261085"/>
    <n v="154.55202705487241"/>
    <n v="989"/>
    <n v="1058"/>
    <n v="1093"/>
    <n v="1166"/>
    <n v="1190"/>
    <n v="1324"/>
    <n v="1299"/>
    <n v="1276"/>
    <n v="1428"/>
    <n v="1383"/>
    <n v="1314"/>
    <n v="1430"/>
    <n v="1419"/>
    <n v="1315"/>
    <n v="1254"/>
    <n v="1179"/>
    <n v="1209"/>
    <n v="1160"/>
    <n v="1188"/>
    <n v="1328"/>
    <n v="1282"/>
    <n v="1320"/>
    <n v="1264"/>
    <n v="1130"/>
    <n v="1102"/>
    <n v="992"/>
    <n v="1076"/>
    <n v="1087"/>
    <n v="1139"/>
    <n v="1197"/>
    <n v="1143"/>
    <n v="1012"/>
    <n v="1114"/>
    <n v="1049"/>
    <n v="1015"/>
    <n v="1168"/>
    <n v="1112"/>
    <n v="1142"/>
    <n v="1226"/>
    <n v="1245"/>
    <n v="1300"/>
    <n v="1154"/>
    <n v="1176"/>
    <n v="1253"/>
    <n v="1233"/>
    <n v="1289"/>
    <n v="1480"/>
    <n v="1445"/>
    <n v="1606"/>
    <n v="1577"/>
    <n v="1549"/>
    <n v="1712"/>
    <n v="1706"/>
    <n v="1793"/>
    <n v="1866"/>
    <n v="1781"/>
    <n v="1933"/>
    <n v="1881"/>
    <n v="1892"/>
    <n v="1738"/>
    <n v="1752"/>
    <n v="1775"/>
    <n v="1776"/>
    <n v="1697"/>
    <n v="1693"/>
    <n v="1653"/>
    <n v="1655"/>
    <n v="1659"/>
    <n v="1497"/>
    <n v="1598"/>
    <n v="1613"/>
    <n v="1767"/>
    <n v="1837"/>
    <n v="2038"/>
    <n v="1547"/>
    <n v="1527"/>
    <n v="1525"/>
    <n v="1359"/>
    <n v="1272"/>
    <n v="1068"/>
    <n v="1109"/>
    <n v="1032"/>
    <n v="966"/>
    <n v="925"/>
    <n v="800"/>
    <n v="764"/>
    <n v="749"/>
    <n v="637"/>
    <n v="603"/>
    <n v="450"/>
    <n v="1984"/>
    <n v="33634"/>
    <n v="117800"/>
    <n v="1726"/>
    <n v="553"/>
    <n v="1166"/>
    <n v="263"/>
    <n v="4766"/>
    <n v="0.23747514188289642"/>
    <n v="-6.8920254707336426E-3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0"/>
    <n v="0"/>
    <n v="0"/>
    <n v="0"/>
    <n v="0"/>
    <n v="3"/>
    <n v="14"/>
    <n v="11"/>
    <n v="0.27272727272727271"/>
    <n v="2.4332069999999999"/>
    <n v="7.5442289999999996"/>
    <n v="9.5468980000000006"/>
    <n v="1457"/>
    <n v="648"/>
    <n v="2105"/>
    <n v="4520"/>
    <n v="2454"/>
    <n v="6974"/>
    <n v="2.3130641330166273"/>
    <n v="36708"/>
    <n v="302.10356519735325"/>
    <n v="9.1"/>
    <n v="15.2"/>
    <n v="65.8965725759587"/>
    <n v="31400"/>
    <n v="7100"/>
    <n v="17900"/>
    <n v="4100"/>
    <n v="4.1555762400000003"/>
    <n v="1.2911362604000001"/>
    <n v="488.8"/>
    <n v="622.9"/>
    <n v="407.8"/>
    <n v="-34.532027612778933"/>
    <n v="651.5"/>
    <n v="666.9"/>
    <n v="523.9"/>
    <n v="-21.442495126705655"/>
    <n v="202"/>
    <s v="x"/>
    <n v="201.7"/>
    <s v="x"/>
    <n v="1320"/>
    <n v="7.6575878501414136"/>
    <n v="-4.321651874925216"/>
    <n v="33853"/>
    <n v="278.6071698982783"/>
    <n v="336"/>
    <n v="2.7652500246897325"/>
    <n v="9.8591549295774641E-2"/>
    <n v="3408"/>
  </r>
  <r>
    <x v="72"/>
    <s v="E07000005"/>
    <s v="E06000060"/>
    <s v="Buckinghamshire"/>
    <x v="12"/>
    <x v="1"/>
    <s v="England"/>
    <n v="57"/>
    <n v="0"/>
    <n v="8.8596491228070171"/>
    <n v="331"/>
    <n v="3.4462653311954687"/>
    <n v="441"/>
    <n v="4.5915498823480414"/>
    <n v="36946"/>
    <n v="26526"/>
    <n v="10420"/>
    <n v="9179"/>
    <n v="25774"/>
    <n v="1993"/>
    <n v="2694"/>
    <n v="9365"/>
    <n v="61"/>
    <n v="204"/>
    <n v="2220"/>
    <n v="5.580016485300515"/>
    <n v="35.1"/>
    <s v="Low / medium"/>
    <n v="0"/>
    <n v="30000"/>
    <n v="312.35033213251984"/>
    <n v="96046"/>
    <n v="45.4"/>
    <n v="82.743698615113999"/>
    <n v="86.268847033438803"/>
    <n v="84.506272824276408"/>
    <n v="20.785241364724101"/>
    <n v="23.373488657643499"/>
    <n v="22.0793650111838"/>
    <n v="489"/>
    <n v="836"/>
    <n v="966"/>
    <n v="998"/>
    <n v="1079"/>
    <n v="1147"/>
    <n v="1163"/>
    <n v="1148"/>
    <n v="1344"/>
    <n v="1403"/>
    <n v="1464"/>
    <n v="1451"/>
    <n v="1511"/>
    <n v="1501"/>
    <n v="1303"/>
    <n v="1237"/>
    <n v="1331"/>
    <n v="1223"/>
    <n v="1195"/>
    <n v="1122"/>
    <n v="582"/>
    <n v="535"/>
    <n v="575"/>
    <n v="822"/>
    <n v="891"/>
    <n v="910"/>
    <n v="773"/>
    <n v="819"/>
    <n v="786"/>
    <n v="753"/>
    <n v="857"/>
    <n v="807"/>
    <n v="715"/>
    <n v="753"/>
    <n v="791"/>
    <n v="776"/>
    <n v="911"/>
    <n v="956"/>
    <n v="1109"/>
    <n v="1111"/>
    <n v="1167"/>
    <n v="1292"/>
    <n v="1314"/>
    <n v="1340"/>
    <n v="1361"/>
    <n v="1357"/>
    <n v="1417"/>
    <n v="1492"/>
    <n v="1436"/>
    <n v="1560"/>
    <n v="1422"/>
    <n v="1413"/>
    <n v="1512"/>
    <n v="1518"/>
    <n v="1477"/>
    <n v="1482"/>
    <n v="1539"/>
    <n v="1523"/>
    <n v="1376"/>
    <n v="1418"/>
    <n v="1321"/>
    <n v="1349"/>
    <n v="1203"/>
    <n v="1238"/>
    <n v="1084"/>
    <n v="1083"/>
    <n v="959"/>
    <n v="997"/>
    <n v="970"/>
    <n v="923"/>
    <n v="1029"/>
    <n v="1002"/>
    <n v="1122"/>
    <n v="1244"/>
    <n v="974"/>
    <n v="922"/>
    <n v="955"/>
    <n v="859"/>
    <n v="740"/>
    <n v="684"/>
    <n v="681"/>
    <n v="688"/>
    <n v="731"/>
    <n v="676"/>
    <n v="679"/>
    <n v="585"/>
    <n v="459"/>
    <n v="441"/>
    <n v="450"/>
    <n v="368"/>
    <n v="278"/>
    <n v="1282"/>
    <n v="20698"/>
    <n v="87869"/>
    <n v="5231"/>
    <n v="543"/>
    <n v="2115"/>
    <n v="288"/>
    <n v="3405"/>
    <n v="0.17209142446517944"/>
    <n v="-1.6584038734436035E-2"/>
    <n v="5986"/>
    <n v="481.5"/>
    <n v="7046"/>
    <n v="560.4"/>
    <n v="0.17707985299031073"/>
    <n v="13357"/>
    <n v="13.955991139716639"/>
    <n v="34"/>
    <n v="43.589743589999998"/>
    <n v="448"/>
    <n v="29.649238910000001"/>
    <n v="0"/>
    <n v="0"/>
    <n v="5354"/>
    <n v="11.920028500000001"/>
    <n v="3064"/>
    <n v="7.6578940790000001"/>
    <n v="8900"/>
    <n v="10.26267844"/>
    <n v="729"/>
    <n v="94"/>
    <n v="578"/>
    <n v="19"/>
    <n v="38"/>
    <n v="5"/>
    <n v="57"/>
    <n v="51"/>
    <n v="0.11764705882352941"/>
    <n v="4.8589359999999999"/>
    <n v="10.12509"/>
    <n v="8.8940619999999999"/>
    <n v="5365"/>
    <n v="3090.0000000000005"/>
    <n v="8455"/>
    <n v="13373.831732890772"/>
    <n v="7562.5361462141536"/>
    <n v="20936.367879104924"/>
    <n v="1.4762114582028296"/>
    <n v="17509"/>
    <n v="182.29806551027633"/>
    <n v="7.3"/>
    <n v="16.8"/>
    <n v="63.1"/>
    <n v="20700"/>
    <n v="2300"/>
    <n v="10300"/>
    <n v="2000"/>
    <n v="3.4619833199999999"/>
    <n v="0.95297189400000004"/>
    <n v="555.5"/>
    <n v="652.9"/>
    <n v="444.7"/>
    <n v="-31.888497472813597"/>
    <n v="689.9"/>
    <n v="707.5"/>
    <n v="632.29999999999995"/>
    <n v="-10.628975265017674"/>
    <n v="229.8"/>
    <n v="229"/>
    <n v="229.9"/>
    <n v="0.39301310043668369"/>
    <n v="870"/>
    <n v="7.0282904811799787"/>
    <n v="-3.2047159250788799"/>
    <n v="30577"/>
    <n v="318.35787018720197"/>
    <n v="240"/>
    <n v="2.4988026570601587"/>
    <n v="0.19047619047619047"/>
    <n v="1260"/>
  </r>
  <r>
    <x v="73"/>
    <s v="E07000118"/>
    <s v="E07000118"/>
    <s v="Chorley"/>
    <x v="41"/>
    <x v="2"/>
    <s v="England"/>
    <n v="66"/>
    <n v="4.5454545454545456E-2"/>
    <n v="6.4242424242424239"/>
    <n v="173"/>
    <n v="1.4553714141499117"/>
    <n v="197"/>
    <n v="1.657272650794986"/>
    <n v="44919"/>
    <n v="31920"/>
    <n v="12999"/>
    <n v="12724"/>
    <n v="30214"/>
    <n v="1981"/>
    <n v="4495"/>
    <n v="9294"/>
    <n v="946"/>
    <n v="261"/>
    <n v="5635"/>
    <n v="11.701004543100746"/>
    <n v="43.85"/>
    <s v="Medium / high"/>
    <n v="3.17"/>
    <n v="2000"/>
    <n v="16.825103053756205"/>
    <n v="118870"/>
    <n v="43.5"/>
    <n v="78.586222697386702"/>
    <n v="82.4277437409432"/>
    <n v="80.506983219164951"/>
    <n v="18.422337609417902"/>
    <n v="20.448658992138402"/>
    <n v="19.43549830077815"/>
    <n v="586.25296714428669"/>
    <n v="1091"/>
    <n v="1184"/>
    <n v="1174"/>
    <n v="1350"/>
    <n v="1362"/>
    <n v="1376"/>
    <n v="1430"/>
    <n v="1427"/>
    <n v="1493"/>
    <n v="1492"/>
    <n v="1452"/>
    <n v="1423"/>
    <n v="1421"/>
    <n v="1402"/>
    <n v="1430"/>
    <n v="1346"/>
    <n v="1347"/>
    <n v="1233"/>
    <n v="1110"/>
    <n v="987"/>
    <n v="874"/>
    <n v="999"/>
    <n v="1109"/>
    <n v="1275"/>
    <n v="1261"/>
    <n v="1378"/>
    <n v="1233"/>
    <n v="1265"/>
    <n v="1483"/>
    <n v="1392"/>
    <n v="1440"/>
    <n v="1506"/>
    <n v="1652"/>
    <n v="1576"/>
    <n v="1588"/>
    <n v="1604"/>
    <n v="1550"/>
    <n v="1495"/>
    <n v="1560"/>
    <n v="1529"/>
    <n v="1532"/>
    <n v="1497"/>
    <n v="1396"/>
    <n v="1432"/>
    <n v="1533"/>
    <n v="1591"/>
    <n v="1570"/>
    <n v="1697"/>
    <n v="1817"/>
    <n v="1937"/>
    <n v="1758"/>
    <n v="1806"/>
    <n v="1853"/>
    <n v="1765"/>
    <n v="1696"/>
    <n v="1855"/>
    <n v="1798"/>
    <n v="1760"/>
    <n v="1672"/>
    <n v="1613"/>
    <n v="1508"/>
    <n v="1449"/>
    <n v="1439"/>
    <n v="1441"/>
    <n v="1293"/>
    <n v="1299"/>
    <n v="1385"/>
    <n v="1279"/>
    <n v="1263"/>
    <n v="1301"/>
    <n v="1344"/>
    <n v="1347"/>
    <n v="1532"/>
    <n v="1612"/>
    <n v="1131"/>
    <n v="1128"/>
    <n v="1060"/>
    <n v="1006"/>
    <n v="827"/>
    <n v="774"/>
    <n v="746"/>
    <n v="667"/>
    <n v="647"/>
    <n v="559"/>
    <n v="456"/>
    <n v="433"/>
    <n v="383"/>
    <n v="326"/>
    <n v="304"/>
    <n v="222"/>
    <n v="832"/>
    <n v="23863"/>
    <n v="115184"/>
    <n v="1896"/>
    <n v="444"/>
    <n v="1127"/>
    <n v="219"/>
    <n v="5212"/>
    <n v="0.23881612718105316"/>
    <n v="5.3763538599014282E-3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81"/>
    <n v="7"/>
    <n v="68"/>
    <n v="1"/>
    <n v="5"/>
    <n v="1"/>
    <n v="17"/>
    <n v="20"/>
    <n v="-0.15"/>
    <n v="3.8994360000000001"/>
    <n v="8.8125169999999997"/>
    <n v="8.9612320000000008"/>
    <n v="2158"/>
    <n v="1185"/>
    <n v="3343"/>
    <n v="2369"/>
    <n v="1257"/>
    <n v="3626"/>
    <n v="8.4654501944361346E-2"/>
    <n v="73295"/>
    <n v="616.5979641625305"/>
    <n v="10.1"/>
    <n v="19.5"/>
    <n v="69.489048191621507"/>
    <n v="22500"/>
    <n v="4500"/>
    <n v="10100"/>
    <n v="3100"/>
    <n v="4.5990948300000003"/>
    <n v="1.3866695024"/>
    <n v="507.7"/>
    <n v="588.20000000000005"/>
    <n v="449.4"/>
    <n v="-23.597415844950707"/>
    <n v="641"/>
    <n v="625.6"/>
    <n v="696.5"/>
    <n v="11.333120204603576"/>
    <n v="223.6"/>
    <s v="x"/>
    <n v="250"/>
    <s v="x"/>
    <n v="1540"/>
    <n v="5.76"/>
    <n v="-1.1551500149819565"/>
    <n v="39880"/>
    <n v="335.49255489189869"/>
    <n v="298"/>
    <n v="2.5069403550096743"/>
    <n v="0.11232566905390125"/>
    <n v="2653"/>
  </r>
  <r>
    <x v="74"/>
    <s v="E09000001"/>
    <s v="E09000001"/>
    <s v="City of London"/>
    <x v="57"/>
    <x v="6"/>
    <s v="England"/>
    <n v="6"/>
    <n v="0"/>
    <n v="6.666666666666667"/>
    <n v="12"/>
    <n v="1.0970927043335161"/>
    <n v="12"/>
    <n v="1.0970927043335161"/>
    <n v="4385"/>
    <n v="4385"/>
    <n v="0"/>
    <n v="2472"/>
    <n v="1523"/>
    <n v="390"/>
    <n v="153"/>
    <n v="679"/>
    <n v="258"/>
    <n v="59"/>
    <n v="296"/>
    <n v="6.6332358099244546"/>
    <n v="44.9"/>
    <s v="Medium / high"/>
    <n v="0"/>
    <n v="1000"/>
    <n v="91.424392027793004"/>
    <n v="10938"/>
    <n v="36.090000000000003"/>
    <n v="0"/>
    <n v="0"/>
    <n v="0"/>
    <n v="0"/>
    <n v="0"/>
    <n v="0"/>
    <n v="3785.0370267838603"/>
    <n v="68"/>
    <n v="94"/>
    <n v="100"/>
    <n v="116"/>
    <n v="96"/>
    <n v="133"/>
    <n v="134"/>
    <n v="114"/>
    <n v="137"/>
    <n v="128"/>
    <n v="96"/>
    <n v="101"/>
    <n v="92"/>
    <n v="107"/>
    <n v="69"/>
    <n v="94"/>
    <n v="81"/>
    <n v="65"/>
    <n v="91"/>
    <n v="124"/>
    <n v="129"/>
    <n v="187"/>
    <n v="224"/>
    <n v="275"/>
    <n v="246"/>
    <n v="313"/>
    <n v="267"/>
    <n v="308"/>
    <n v="284"/>
    <n v="273"/>
    <n v="151"/>
    <n v="166"/>
    <n v="171"/>
    <n v="133"/>
    <n v="174"/>
    <n v="117"/>
    <n v="129"/>
    <n v="142"/>
    <n v="161"/>
    <n v="131"/>
    <n v="108"/>
    <n v="119"/>
    <n v="104"/>
    <n v="121"/>
    <n v="86"/>
    <n v="143"/>
    <n v="146"/>
    <n v="115"/>
    <n v="143"/>
    <n v="116"/>
    <n v="149"/>
    <n v="131"/>
    <n v="196"/>
    <n v="138"/>
    <n v="150"/>
    <n v="122"/>
    <n v="154"/>
    <n v="144"/>
    <n v="124"/>
    <n v="128"/>
    <n v="117"/>
    <n v="113"/>
    <n v="128"/>
    <n v="95"/>
    <n v="96"/>
    <n v="132"/>
    <n v="96"/>
    <n v="100"/>
    <n v="82"/>
    <n v="98"/>
    <n v="106"/>
    <n v="86"/>
    <n v="114"/>
    <n v="100"/>
    <n v="68"/>
    <n v="74"/>
    <n v="51"/>
    <n v="63"/>
    <n v="57"/>
    <n v="55"/>
    <n v="55"/>
    <n v="52"/>
    <n v="48"/>
    <n v="41"/>
    <n v="21"/>
    <n v="39"/>
    <n v="9"/>
    <n v="34"/>
    <n v="13"/>
    <n v="21"/>
    <n v="116"/>
    <n v="1731"/>
    <n v="8600"/>
    <n v="1394"/>
    <n v="286"/>
    <n v="428"/>
    <n v="230"/>
    <n v="193"/>
    <n v="0.12886510789394379"/>
    <n v="-0.1199309229850769"/>
    <n v="120"/>
    <n v="825.9"/>
    <n v="129"/>
    <n v="795.8"/>
    <n v="7.4999999999999997E-2"/>
    <n v="300"/>
    <n v="11.049723756906078"/>
    <n v="0"/>
    <n v="0"/>
    <n v="0"/>
    <n v="0"/>
    <n v="0"/>
    <n v="0"/>
    <n v="35"/>
    <n v="12.820512819999999"/>
    <n v="0"/>
    <n v="0"/>
    <n v="35"/>
    <n v="12.820512819999999"/>
    <n v="10"/>
    <n v="2"/>
    <n v="6"/>
    <n v="2"/>
    <n v="0"/>
    <n v="23"/>
    <n v="1"/>
    <n v="2"/>
    <n v="-0.5"/>
    <n v="3.2827480000000002"/>
    <n v="8.8683530000000008"/>
    <n v="11.426270000000001"/>
    <s v="-"/>
    <s v="-"/>
    <s v="-"/>
    <s v="-"/>
    <s v="-"/>
    <s v="-"/>
    <s v="-"/>
    <n v="246"/>
    <n v="22.490400438837082"/>
    <n v="0"/>
    <n v="0"/>
    <n v="55.294951554856901"/>
    <n v="439600"/>
    <n v="13900"/>
    <n v="68800"/>
    <n v="2700"/>
    <n v="0"/>
    <n v="0"/>
    <s v="x"/>
    <s v="x"/>
    <s v="x"/>
    <s v="x"/>
    <s v="x"/>
    <s v="x"/>
    <s v="x"/>
    <s v="x"/>
    <s v="x"/>
    <n v="0"/>
    <n v="0"/>
    <n v="0"/>
    <n v="3"/>
    <n v="0.64516129032258063"/>
    <n v="-1.3548387096774195"/>
    <n v="2638"/>
    <n v="241.17754616931796"/>
    <n v="13"/>
    <n v="1.1885170963613092"/>
    <n v="0.14444444444444443"/>
    <n v="90"/>
  </r>
  <r>
    <x v="75"/>
    <s v="S12000005"/>
    <s v="S12000005"/>
    <s v="Clackmannanshire"/>
    <x v="58"/>
    <x v="0"/>
    <s v="Scotland"/>
    <n v="72"/>
    <n v="0.18055555555555555"/>
    <n v="4.4027777777777777"/>
    <n v="150"/>
    <n v="2.9245466952622343"/>
    <n v="150"/>
    <n v="2.9245466952622343"/>
    <n v="24066"/>
    <n v="10348.379999999999"/>
    <n v="13717.62"/>
    <n v="9895"/>
    <n v="14115"/>
    <n v="56"/>
    <n v="3864"/>
    <n v="18133"/>
    <n v="1626"/>
    <n v="386"/>
    <n v="7167"/>
    <n v="30"/>
    <n v="44"/>
    <s v="Medium / high"/>
    <n v="0"/>
    <n v="8000"/>
    <n v="155.97582374731917"/>
    <n v="51290"/>
    <n v="45.19"/>
    <n v="76.902107881241093"/>
    <n v="80.669506521402297"/>
    <n v="78.785807201321688"/>
    <n v="17.9641341432934"/>
    <n v="19.1858710896174"/>
    <n v="18.5750026164554"/>
    <n v="322.2035228171481"/>
    <n v="431"/>
    <n v="435"/>
    <n v="525"/>
    <n v="555"/>
    <n v="553"/>
    <n v="583"/>
    <n v="521"/>
    <n v="609"/>
    <n v="642"/>
    <n v="590"/>
    <n v="549"/>
    <n v="558"/>
    <n v="639"/>
    <n v="588"/>
    <n v="564"/>
    <n v="555"/>
    <n v="579"/>
    <n v="534"/>
    <n v="522"/>
    <n v="516"/>
    <n v="568"/>
    <n v="559"/>
    <n v="540"/>
    <n v="562"/>
    <n v="585"/>
    <n v="601"/>
    <n v="590"/>
    <n v="621"/>
    <n v="598"/>
    <n v="550"/>
    <n v="555"/>
    <n v="499"/>
    <n v="598"/>
    <n v="558"/>
    <n v="599"/>
    <n v="601"/>
    <n v="533"/>
    <n v="573"/>
    <n v="577"/>
    <n v="616"/>
    <n v="617"/>
    <n v="593"/>
    <n v="595"/>
    <n v="549"/>
    <n v="637"/>
    <n v="655"/>
    <n v="597"/>
    <n v="732"/>
    <n v="774"/>
    <n v="797"/>
    <n v="781"/>
    <n v="865"/>
    <n v="810"/>
    <n v="916"/>
    <n v="777"/>
    <n v="793"/>
    <n v="853"/>
    <n v="829"/>
    <n v="788"/>
    <n v="778"/>
    <n v="733"/>
    <n v="740"/>
    <n v="649"/>
    <n v="690"/>
    <n v="635"/>
    <n v="615"/>
    <n v="647"/>
    <n v="618"/>
    <n v="582"/>
    <n v="600"/>
    <n v="646"/>
    <n v="650"/>
    <n v="634"/>
    <n v="658"/>
    <n v="470"/>
    <n v="499"/>
    <n v="461"/>
    <n v="432"/>
    <n v="379"/>
    <n v="342"/>
    <n v="269"/>
    <n v="273"/>
    <n v="274"/>
    <n v="266"/>
    <n v="214"/>
    <n v="184"/>
    <n v="145"/>
    <n v="106"/>
    <n v="134"/>
    <n v="94"/>
    <n v="384"/>
    <n v="10576"/>
    <n v="50498"/>
    <n v="534"/>
    <n v="107"/>
    <n v="127"/>
    <n v="24"/>
    <n v="2443"/>
    <n v="0.2732502818107605"/>
    <n v="3.1146779656410217E-2"/>
    <n v="211"/>
    <n v="210.78921078921078"/>
    <n v="185"/>
    <n v="184.81518481518481"/>
    <n v="-0.12322274881516587"/>
    <n v="50"/>
    <n v="5.387931034482758"/>
    <n v="0"/>
    <n v="0"/>
    <n v="82"/>
    <n v="100"/>
    <n v="0"/>
    <n v="0"/>
    <n v="2090"/>
    <n v="64.462083333333325"/>
    <n v="405"/>
    <n v="16.756666666666668"/>
    <n v="2577"/>
    <n v="60.40625"/>
    <n v="530"/>
    <n v="100"/>
    <n v="390"/>
    <n v="20"/>
    <n v="20"/>
    <n v="30"/>
    <n v="12"/>
    <n v="9"/>
    <n v="0.33333333333333331"/>
    <n v="5.2156469999999997"/>
    <n v="12.12303"/>
    <n v="8.6337820000000001"/>
    <s v="-"/>
    <s v="-"/>
    <s v="-"/>
    <s v="-"/>
    <s v="-"/>
    <s v="-"/>
    <s v="-"/>
    <n v="15933"/>
    <n v="310.64534997075452"/>
    <n v="9.7251585623678594"/>
    <s v="x"/>
    <n v="0"/>
    <n v="7200"/>
    <n v="2200"/>
    <n v="3700"/>
    <n v="1100"/>
    <n v="4.9185159000000001"/>
    <n v="1.4067263587999999"/>
    <n v="538.6"/>
    <n v="688"/>
    <n v="389.5"/>
    <n v="-43.386627906976742"/>
    <n v="637.6"/>
    <n v="698.5"/>
    <n v="538.5"/>
    <n v="-22.90622763063708"/>
    <n v="226.6"/>
    <s v="x"/>
    <n v="213.1"/>
    <s v="x"/>
    <n v="5"/>
    <n v="0.53418803418803418"/>
    <n v="-0.86111111111111116"/>
    <n v="18902"/>
    <n v="368.53187755897835"/>
    <n v="157"/>
    <n v="3.0610255410411389"/>
    <n v="0.12236944660950896"/>
    <n v="1283"/>
  </r>
  <r>
    <x v="76"/>
    <s v="E07000071"/>
    <s v="E07000071"/>
    <s v="Colchester"/>
    <x v="17"/>
    <x v="5"/>
    <s v="England"/>
    <n v="105"/>
    <n v="9.5238095238095247E-3"/>
    <n v="6.1714285714285717"/>
    <n v="376"/>
    <n v="1.9066937119675456"/>
    <n v="419"/>
    <n v="2.1247464503042592"/>
    <n v="71634"/>
    <n v="51107"/>
    <n v="20527"/>
    <n v="20849"/>
    <n v="45899"/>
    <n v="4886"/>
    <n v="7118"/>
    <n v="14454"/>
    <n v="2055"/>
    <n v="526"/>
    <n v="9927"/>
    <n v="12.885584704846764"/>
    <n v="40.950000000000003"/>
    <s v="Medium / high"/>
    <n v="8.41"/>
    <n v="6500"/>
    <n v="32.961460446247465"/>
    <n v="197200"/>
    <n v="37.83"/>
    <n v="80.2076574693738"/>
    <n v="83.076514304067501"/>
    <n v="81.64208588672065"/>
    <n v="18.993545143602901"/>
    <n v="20.964999472117398"/>
    <n v="19.97927230786015"/>
    <n v="600.80938651938504"/>
    <n v="2086"/>
    <n v="2114"/>
    <n v="2326"/>
    <n v="2279"/>
    <n v="2338"/>
    <n v="2384"/>
    <n v="2437"/>
    <n v="2480"/>
    <n v="2539"/>
    <n v="2398"/>
    <n v="2465"/>
    <n v="2335"/>
    <n v="2355"/>
    <n v="2186"/>
    <n v="2141"/>
    <n v="2105"/>
    <n v="2039"/>
    <n v="1923"/>
    <n v="2205"/>
    <n v="3264"/>
    <n v="3547"/>
    <n v="3579"/>
    <n v="3246"/>
    <n v="2972"/>
    <n v="2798"/>
    <n v="2490"/>
    <n v="2938"/>
    <n v="2979"/>
    <n v="3103"/>
    <n v="3274"/>
    <n v="3010"/>
    <n v="2884"/>
    <n v="2844"/>
    <n v="2573"/>
    <n v="2617"/>
    <n v="2588"/>
    <n v="2541"/>
    <n v="2682"/>
    <n v="2524"/>
    <n v="2550"/>
    <n v="2553"/>
    <n v="2436"/>
    <n v="2389"/>
    <n v="2381"/>
    <n v="2270"/>
    <n v="2444"/>
    <n v="2356"/>
    <n v="2464"/>
    <n v="2554"/>
    <n v="2666"/>
    <n v="2466"/>
    <n v="2628"/>
    <n v="2625"/>
    <n v="2514"/>
    <n v="2670"/>
    <n v="2504"/>
    <n v="2486"/>
    <n v="2388"/>
    <n v="2291"/>
    <n v="2208"/>
    <n v="2128"/>
    <n v="2025"/>
    <n v="1984"/>
    <n v="1803"/>
    <n v="1773"/>
    <n v="1748"/>
    <n v="1751"/>
    <n v="1829"/>
    <n v="1745"/>
    <n v="1740"/>
    <n v="1807"/>
    <n v="1912"/>
    <n v="2112"/>
    <n v="2167"/>
    <n v="1596"/>
    <n v="1547"/>
    <n v="1508"/>
    <n v="1357"/>
    <n v="1198"/>
    <n v="996"/>
    <n v="1058"/>
    <n v="1009"/>
    <n v="959"/>
    <n v="837"/>
    <n v="765"/>
    <n v="699"/>
    <n v="636"/>
    <n v="595"/>
    <n v="515"/>
    <n v="445"/>
    <n v="1525"/>
    <n v="34056"/>
    <n v="181512"/>
    <n v="7240"/>
    <n v="2933"/>
    <n v="3591"/>
    <n v="1924"/>
    <n v="9018"/>
    <n v="0.24617655575275421"/>
    <n v="1.7006233334541321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417"/>
    <n v="77"/>
    <n v="307"/>
    <n v="14"/>
    <n v="19"/>
    <n v="4"/>
    <n v="18"/>
    <n v="44"/>
    <n v="-0.59090909090909094"/>
    <n v="1.759341"/>
    <n v="7.3245870000000002"/>
    <n v="9.5797500000000007"/>
    <n v="1001"/>
    <n v="852"/>
    <n v="1853"/>
    <n v="1132"/>
    <n v="910"/>
    <n v="2042"/>
    <n v="0.10199676200755532"/>
    <n v="67254"/>
    <n v="341.04462474645032"/>
    <n v="8.6"/>
    <n v="18.399999999999999"/>
    <n v="62.424280050025097"/>
    <n v="43400"/>
    <n v="8500"/>
    <n v="26200"/>
    <n v="5600"/>
    <n v="4.10590264"/>
    <n v="1.0492104028"/>
    <n v="471.8"/>
    <n v="598.79999999999995"/>
    <n v="368.9"/>
    <n v="-38.393453573814298"/>
    <n v="595.29999999999995"/>
    <n v="698.4"/>
    <n v="496"/>
    <n v="-28.980526918671245"/>
    <n v="228.8"/>
    <n v="207.7"/>
    <n v="234.5"/>
    <n v="12.903225806451617"/>
    <n v="1380"/>
    <n v="4.3021062395130949"/>
    <n v="0.19318043472741769"/>
    <n v="62609"/>
    <n v="317.48985801217037"/>
    <n v="432"/>
    <n v="2.1906693711967544"/>
    <n v="0.12325249643366619"/>
    <n v="3505"/>
  </r>
  <r>
    <x v="77"/>
    <s v="W06000003"/>
    <s v="W06000003"/>
    <s v="Conwy"/>
    <x v="59"/>
    <x v="10"/>
    <s v="Wales"/>
    <n v="71"/>
    <n v="5.6338028169014086E-2"/>
    <n v="6.042253521126761"/>
    <n v="1389"/>
    <n v="11.752859947200974"/>
    <n v="290"/>
    <n v="2.4538008529073312"/>
    <n v="51177"/>
    <n v="35604"/>
    <n v="15573"/>
    <n v="17297"/>
    <n v="31033"/>
    <n v="2847"/>
    <n v="4975"/>
    <n v="14953"/>
    <n v="1328"/>
    <n v="392"/>
    <n v="6000"/>
    <n v="12"/>
    <n v="47.4"/>
    <s v="Medium / high"/>
    <n v="0"/>
    <n v="9500"/>
    <n v="80.3831313883436"/>
    <n v="118184"/>
    <n v="49.95"/>
    <n v="78.795094435873494"/>
    <n v="82.845583641600996"/>
    <n v="80.820339038737245"/>
    <n v="19.1119246338911"/>
    <n v="21.5917085578524"/>
    <n v="20.35181659587175"/>
    <n v="104.97568622267842"/>
    <n v="978"/>
    <n v="984"/>
    <n v="1064"/>
    <n v="1093"/>
    <n v="1113"/>
    <n v="1181"/>
    <n v="1159"/>
    <n v="1229"/>
    <n v="1291"/>
    <n v="1280"/>
    <n v="1297"/>
    <n v="1263"/>
    <n v="1251"/>
    <n v="1221"/>
    <n v="1253"/>
    <n v="1198"/>
    <n v="1215"/>
    <n v="1114"/>
    <n v="1123"/>
    <n v="1066"/>
    <n v="1052"/>
    <n v="1064"/>
    <n v="1122"/>
    <n v="1190"/>
    <n v="1182"/>
    <n v="1171"/>
    <n v="1084"/>
    <n v="1119"/>
    <n v="1199"/>
    <n v="1244"/>
    <n v="1192"/>
    <n v="1199"/>
    <n v="1283"/>
    <n v="1165"/>
    <n v="1097"/>
    <n v="1106"/>
    <n v="1155"/>
    <n v="1177"/>
    <n v="1189"/>
    <n v="1249"/>
    <n v="1232"/>
    <n v="1137"/>
    <n v="1056"/>
    <n v="1092"/>
    <n v="1144"/>
    <n v="1174"/>
    <n v="1175"/>
    <n v="1334"/>
    <n v="1567"/>
    <n v="1649"/>
    <n v="1578"/>
    <n v="1681"/>
    <n v="1634"/>
    <n v="1684"/>
    <n v="1826"/>
    <n v="1889"/>
    <n v="1854"/>
    <n v="1837"/>
    <n v="1768"/>
    <n v="1778"/>
    <n v="1794"/>
    <n v="1812"/>
    <n v="1665"/>
    <n v="1667"/>
    <n v="1607"/>
    <n v="1507"/>
    <n v="1747"/>
    <n v="1654"/>
    <n v="1567"/>
    <n v="1616"/>
    <n v="1643"/>
    <n v="1758"/>
    <n v="1908"/>
    <n v="1946"/>
    <n v="1459"/>
    <n v="1425"/>
    <n v="1341"/>
    <n v="1303"/>
    <n v="1238"/>
    <n v="1057"/>
    <n v="1002"/>
    <n v="1004"/>
    <n v="912"/>
    <n v="855"/>
    <n v="824"/>
    <n v="740"/>
    <n v="698"/>
    <n v="631"/>
    <n v="528"/>
    <n v="459"/>
    <n v="2116"/>
    <n v="32938"/>
    <n v="115436"/>
    <n v="1284"/>
    <n v="204"/>
    <n v="916"/>
    <n v="344"/>
    <n v="5806"/>
    <n v="0.30542826652526855"/>
    <n v="1.3920307159423828E-2"/>
    <n v="520"/>
    <n v="259.09317389138016"/>
    <n v="580"/>
    <n v="288.98854010961634"/>
    <e v="#NAME?"/>
    <n v="3430"/>
    <n v="23.365122615803816"/>
    <n v="0"/>
    <n v="0"/>
    <n v="108"/>
    <n v="43.902439024390247"/>
    <n v="242"/>
    <n v="2.4824874418964313"/>
    <n v="1554"/>
    <n v="22.446916076845298"/>
    <n v="1149"/>
    <n v="17.369614512471657"/>
    <n v="3053"/>
    <n v="17.240291411120729"/>
    <n v="549"/>
    <n v="0"/>
    <n v="0"/>
    <n v="0"/>
    <n v="0"/>
    <n v="1"/>
    <n v="7"/>
    <n v="11"/>
    <e v="#NAME?"/>
    <n v="3.9445890000000001"/>
    <n v="10.552300000000001"/>
    <n v="10.59648"/>
    <n v="984"/>
    <n v="663"/>
    <n v="1647"/>
    <n v="1283"/>
    <n v="797"/>
    <n v="2080"/>
    <e v="#NAME?"/>
    <n v="8042"/>
    <n v="68.046436065795703"/>
    <n v="29.7"/>
    <n v="30.071428000000001"/>
    <n v="19.825261000000001"/>
    <n v="18400"/>
    <n v="5000"/>
    <n v="13500"/>
    <n v="4000"/>
    <n v="3.9314670599999997"/>
    <n v="0.8890161728"/>
    <n v="425.1"/>
    <n v="517.4"/>
    <n v="362.6"/>
    <n v="29.918824893699298"/>
    <n v="554.5"/>
    <n v="568.9"/>
    <n v="548.5"/>
    <n v="3.5858674635261001"/>
    <n v="199.5"/>
    <m/>
    <n v="190.9"/>
    <m/>
    <n v="30"/>
    <n v="5.6074770000000003"/>
    <n v="0.2"/>
    <n v="25982"/>
    <n v="219.84363365599404"/>
    <n v="261"/>
    <n v="2.2084207676165981"/>
    <n v="7.8003586371787212E-2"/>
    <n v="3346"/>
  </r>
  <r>
    <x v="78"/>
    <s v="E07000029"/>
    <s v="E07000029"/>
    <s v="Copeland"/>
    <x v="3"/>
    <x v="2"/>
    <s v="England"/>
    <n v="49"/>
    <n v="6.1224489795918366E-2"/>
    <n v="4.4693877551020407"/>
    <n v="169"/>
    <n v="2.4837965344424684"/>
    <n v="181"/>
    <n v="2.6601607854087979"/>
    <n v="30536"/>
    <n v="10937"/>
    <n v="19599"/>
    <n v="9308"/>
    <n v="19770"/>
    <n v="1458"/>
    <n v="2866"/>
    <n v="7014"/>
    <n v="623"/>
    <n v="133"/>
    <n v="5072"/>
    <n v="15.751808489337906"/>
    <n v="41.8"/>
    <s v="Medium / high"/>
    <n v="5.3"/>
    <n v="36000"/>
    <n v="529.09275289898733"/>
    <n v="68041"/>
    <n v="47.33"/>
    <n v="78.237804495006301"/>
    <n v="81.698025689752697"/>
    <n v="79.967915092379499"/>
    <n v="18.148478301760299"/>
    <n v="20.2864138333745"/>
    <n v="19.217446067567401"/>
    <n v="92.982710034455295"/>
    <n v="588"/>
    <n v="619"/>
    <n v="623"/>
    <n v="699"/>
    <n v="731"/>
    <n v="709"/>
    <n v="728"/>
    <n v="778"/>
    <n v="787"/>
    <n v="750"/>
    <n v="770"/>
    <n v="697"/>
    <n v="758"/>
    <n v="744"/>
    <n v="779"/>
    <n v="658"/>
    <n v="709"/>
    <n v="706"/>
    <n v="649"/>
    <n v="563"/>
    <n v="546"/>
    <n v="577"/>
    <n v="674"/>
    <n v="704"/>
    <n v="715"/>
    <n v="741"/>
    <n v="733"/>
    <n v="771"/>
    <n v="845"/>
    <n v="761"/>
    <n v="765"/>
    <n v="787"/>
    <n v="769"/>
    <n v="740"/>
    <n v="765"/>
    <n v="733"/>
    <n v="701"/>
    <n v="769"/>
    <n v="760"/>
    <n v="746"/>
    <n v="776"/>
    <n v="716"/>
    <n v="685"/>
    <n v="621"/>
    <n v="747"/>
    <n v="751"/>
    <n v="790"/>
    <n v="867"/>
    <n v="890"/>
    <n v="1004"/>
    <n v="969"/>
    <n v="1034"/>
    <n v="1022"/>
    <n v="1082"/>
    <n v="1145"/>
    <n v="1139"/>
    <n v="1138"/>
    <n v="1122"/>
    <n v="1112"/>
    <n v="1076"/>
    <n v="1048"/>
    <n v="1020"/>
    <n v="1001"/>
    <n v="979"/>
    <n v="1037"/>
    <n v="890"/>
    <n v="878"/>
    <n v="840"/>
    <n v="809"/>
    <n v="921"/>
    <n v="832"/>
    <n v="881"/>
    <n v="972"/>
    <n v="935"/>
    <n v="659"/>
    <n v="672"/>
    <n v="689"/>
    <n v="564"/>
    <n v="591"/>
    <n v="501"/>
    <n v="502"/>
    <n v="439"/>
    <n v="463"/>
    <n v="429"/>
    <n v="345"/>
    <n v="323"/>
    <n v="220"/>
    <n v="234"/>
    <n v="250"/>
    <n v="164"/>
    <n v="620"/>
    <n v="15623"/>
    <n v="66969"/>
    <n v="606"/>
    <n v="80"/>
    <n v="326"/>
    <n v="60"/>
    <n v="2990"/>
    <n v="0.26057401299476624"/>
    <n v="2.873152494430542E-3"/>
    <n v="4981"/>
    <n v="538.5"/>
    <n v="4812"/>
    <n v="520.1"/>
    <n v="-3.3928929933748242E-2"/>
    <n v="11560"/>
    <n v="15.95913577690343"/>
    <n v="67"/>
    <n v="51.937984499999999"/>
    <n v="206"/>
    <n v="34.105960260000003"/>
    <n v="2"/>
    <n v="0.80971659900000004"/>
    <n v="5769"/>
    <n v="15.17319376"/>
    <n v="4168"/>
    <n v="13.628486410000001"/>
    <n v="10212"/>
    <n v="14.67578754"/>
    <n v="148"/>
    <n v="7"/>
    <n v="138"/>
    <n v="1"/>
    <n v="2"/>
    <n v="0"/>
    <n v="14"/>
    <n v="11"/>
    <n v="0.27272727272727271"/>
    <n v="4.3858829999999998"/>
    <n v="10.147349999999999"/>
    <n v="10.51136"/>
    <n v="2910.2638857401948"/>
    <n v="1640.6797385620916"/>
    <n v="4550.9436243022865"/>
    <n v="2636"/>
    <n v="1379"/>
    <n v="4015"/>
    <n v="-0.11776538418105607"/>
    <n v="30085"/>
    <n v="442.15987419350103"/>
    <n v="12.2"/>
    <n v="22.9"/>
    <n v="66.527139053141795"/>
    <n v="11100"/>
    <n v="13500"/>
    <n v="5100"/>
    <n v="3300"/>
    <n v="2.9265459300000001"/>
    <n v="0.95345070240000007"/>
    <n v="619.4"/>
    <n v="756.5"/>
    <s v="x"/>
    <s v="x"/>
    <n v="868.8"/>
    <n v="892.7"/>
    <n v="818"/>
    <n v="-8.3678727456032309"/>
    <n v="183"/>
    <s v="x"/>
    <n v="176.4"/>
    <s v="x"/>
    <n v="480"/>
    <n v="4.766604164610678"/>
    <n v="0.78794148453457047"/>
    <n v="22346"/>
    <n v="328.41962934113258"/>
    <n v="232"/>
    <n v="3.4097088520156964"/>
    <n v="0.12588171459576777"/>
    <n v="1843"/>
  </r>
  <r>
    <x v="79"/>
    <s v="E07000150"/>
    <s v="E06000061"/>
    <s v="North Northamptonshire"/>
    <x v="60"/>
    <x v="3"/>
    <s v="England"/>
    <n v="41"/>
    <n v="9.7560975609756101E-2"/>
    <n v="4.1707317073170733"/>
    <n v="59"/>
    <n v="0.81697083829516193"/>
    <n v="72"/>
    <n v="0.99698136198731624"/>
    <n v="25215"/>
    <n v="23326"/>
    <n v="1889"/>
    <n v="6696"/>
    <n v="16475"/>
    <n v="2044"/>
    <n v="3404"/>
    <n v="4376"/>
    <n v="755"/>
    <n v="168"/>
    <n v="3755"/>
    <n v="13.734085283404742"/>
    <n v="47"/>
    <s v="Medium / high"/>
    <n v="17.12"/>
    <n v="8000"/>
    <n v="110.77570688747957"/>
    <n v="72218"/>
    <n v="37.5"/>
    <n v="77.110819519887102"/>
    <n v="80.759219567593405"/>
    <n v="78.935019543740253"/>
    <n v="17.108811403381999"/>
    <n v="19.6774953664968"/>
    <n v="18.393153384939399"/>
    <n v="900"/>
    <n v="922"/>
    <n v="954"/>
    <n v="1062"/>
    <n v="1042"/>
    <n v="1113"/>
    <n v="1101"/>
    <n v="1060"/>
    <n v="1148"/>
    <n v="1113"/>
    <n v="1084"/>
    <n v="1056"/>
    <n v="993"/>
    <n v="1030"/>
    <n v="918"/>
    <n v="809"/>
    <n v="862"/>
    <n v="806"/>
    <n v="746"/>
    <n v="766"/>
    <n v="650"/>
    <n v="676"/>
    <n v="594"/>
    <n v="771"/>
    <n v="713"/>
    <n v="786"/>
    <n v="834"/>
    <n v="984"/>
    <n v="905"/>
    <n v="969"/>
    <n v="1052"/>
    <n v="1071"/>
    <n v="1041"/>
    <n v="1075"/>
    <n v="1154"/>
    <n v="1273"/>
    <n v="1150"/>
    <n v="1223"/>
    <n v="1178"/>
    <n v="1131"/>
    <n v="1080"/>
    <n v="1065"/>
    <n v="914"/>
    <n v="885"/>
    <n v="957"/>
    <n v="928"/>
    <n v="886"/>
    <n v="893"/>
    <n v="891"/>
    <n v="988"/>
    <n v="878"/>
    <n v="1035"/>
    <n v="1012"/>
    <n v="981"/>
    <n v="1049"/>
    <n v="1079"/>
    <n v="978"/>
    <n v="1036"/>
    <n v="935"/>
    <n v="937"/>
    <n v="887"/>
    <n v="839"/>
    <n v="818"/>
    <n v="771"/>
    <n v="715"/>
    <n v="717"/>
    <n v="687"/>
    <n v="713"/>
    <n v="576"/>
    <n v="619"/>
    <n v="577"/>
    <n v="589"/>
    <n v="575"/>
    <n v="665"/>
    <n v="504"/>
    <n v="460"/>
    <n v="461"/>
    <n v="409"/>
    <n v="385"/>
    <n v="305"/>
    <n v="320"/>
    <n v="313"/>
    <n v="299"/>
    <n v="261"/>
    <n v="259"/>
    <n v="201"/>
    <n v="178"/>
    <n v="176"/>
    <n v="136"/>
    <n v="118"/>
    <n v="97"/>
    <n v="366"/>
    <n v="10249"/>
    <n v="68992"/>
    <n v="921"/>
    <n v="1188"/>
    <n v="985"/>
    <n v="132"/>
    <n v="4646"/>
    <n v="0.28497177362442017"/>
    <n v="1.4958798885345459E-2"/>
    <n v="4246"/>
    <n v="238.28497671025309"/>
    <n v="4373"/>
    <n v="245.41220046018293"/>
    <n v="2.9910504003768254E-2"/>
    <n v="8923"/>
    <n v="14.2"/>
    <n v="0"/>
    <n v="0"/>
    <n v="0"/>
    <n v="0"/>
    <n v="0"/>
    <n v="0"/>
    <n v="0"/>
    <n v="0"/>
    <n v="0"/>
    <n v="0"/>
    <n v="0"/>
    <n v="0"/>
    <n v="136"/>
    <n v="32"/>
    <n v="93"/>
    <n v="6"/>
    <n v="5"/>
    <n v="7"/>
    <n v="24"/>
    <n v="33"/>
    <n v="-0.27272727272727271"/>
    <n v="6.1761439999999999"/>
    <n v="11.72673"/>
    <n v="13.72513"/>
    <n v="1566"/>
    <n v="1462"/>
    <n v="3028"/>
    <n v="3988"/>
    <n v="3159"/>
    <n v="7147"/>
    <n v="1.3603038309114928"/>
    <n v="15812"/>
    <n v="218.94818466310338"/>
    <n v="10.9"/>
    <n v="24.6"/>
    <n v="0"/>
    <n v="22500"/>
    <n v="1800"/>
    <n v="7800"/>
    <n v="1600"/>
    <n v="5.3945913800000005"/>
    <n v="2.0114328108000001"/>
    <n v="516.5"/>
    <n v="610.5"/>
    <n v="406.4"/>
    <n v="-33.431613431613435"/>
    <n v="579.70000000000005"/>
    <n v="640.20000000000005"/>
    <n v="488.1"/>
    <n v="-23.758200562324276"/>
    <n v="207.3"/>
    <n v="223.4"/>
    <n v="206.3"/>
    <n v="-7.6544315129811968"/>
    <n v="280"/>
    <n v="3.4"/>
    <n v="-0.13354863504095454"/>
    <n v="26177"/>
    <n v="362.47195989919413"/>
    <n v="96"/>
    <n v="1.329308482649755"/>
    <n v="9.8663926002055494E-2"/>
    <n v="973"/>
  </r>
  <r>
    <x v="80"/>
    <s v="E06000052"/>
    <s v="E06000052"/>
    <s v="Cornwall"/>
    <x v="61"/>
    <x v="8"/>
    <s v="England"/>
    <n v="326"/>
    <n v="5.2147239263803678E-2"/>
    <n v="4.5429447852760738"/>
    <n v="1590"/>
    <n v="2.7734218967763766"/>
    <n v="1778"/>
    <n v="3.1013485109864138"/>
    <n v="230389"/>
    <n v="89190"/>
    <n v="141199"/>
    <n v="69269"/>
    <n v="146511"/>
    <n v="14609"/>
    <n v="20242"/>
    <n v="60024"/>
    <n v="5777"/>
    <n v="1404"/>
    <n v="29123"/>
    <n v="11.48473004133322"/>
    <n v="54.849999999999994"/>
    <s v="High"/>
    <n v="6.28"/>
    <n v="48000"/>
    <n v="83.725944053626463"/>
    <n v="573299"/>
    <n v="47.91"/>
    <n v="79.658879002744996"/>
    <n v="83.272071241003104"/>
    <n v="81.46547512187405"/>
    <n v="18.9558424477773"/>
    <n v="21.2760532252906"/>
    <n v="20.115947836533948"/>
    <n v="161.70092863259387"/>
    <n v="4794"/>
    <n v="5059"/>
    <n v="5488"/>
    <n v="5598"/>
    <n v="5973"/>
    <n v="6079"/>
    <n v="6241"/>
    <n v="6555"/>
    <n v="6790"/>
    <n v="6689"/>
    <n v="6368"/>
    <n v="6425"/>
    <n v="6345"/>
    <n v="6458"/>
    <n v="6285"/>
    <n v="6016"/>
    <n v="5988"/>
    <n v="5803"/>
    <n v="5974"/>
    <n v="5989"/>
    <n v="5893"/>
    <n v="6044"/>
    <n v="6026"/>
    <n v="5897"/>
    <n v="5805"/>
    <n v="5481"/>
    <n v="5475"/>
    <n v="5482"/>
    <n v="5673"/>
    <n v="5590"/>
    <n v="5545"/>
    <n v="5491"/>
    <n v="5899"/>
    <n v="5567"/>
    <n v="5615"/>
    <n v="5879"/>
    <n v="5904"/>
    <n v="5816"/>
    <n v="5959"/>
    <n v="6514"/>
    <n v="6399"/>
    <n v="6106"/>
    <n v="5899"/>
    <n v="5912"/>
    <n v="6122"/>
    <n v="6326"/>
    <n v="6722"/>
    <n v="7335"/>
    <n v="7628"/>
    <n v="8081"/>
    <n v="7861"/>
    <n v="8132"/>
    <n v="8129"/>
    <n v="8685"/>
    <n v="8787"/>
    <n v="8576"/>
    <n v="8936"/>
    <n v="8712"/>
    <n v="8536"/>
    <n v="8417"/>
    <n v="8271"/>
    <n v="8254"/>
    <n v="8215"/>
    <n v="8081"/>
    <n v="7865"/>
    <n v="7486"/>
    <n v="7690"/>
    <n v="7643"/>
    <n v="7481"/>
    <n v="7651"/>
    <n v="7833"/>
    <n v="8248"/>
    <n v="8489"/>
    <n v="9390"/>
    <n v="7214"/>
    <n v="6820"/>
    <n v="6582"/>
    <n v="5968"/>
    <n v="5012"/>
    <n v="4271"/>
    <n v="4284"/>
    <n v="4067"/>
    <n v="3750"/>
    <n v="3584"/>
    <n v="3136"/>
    <n v="3004"/>
    <n v="2440"/>
    <n v="2291"/>
    <n v="1994"/>
    <n v="1794"/>
    <n v="6718"/>
    <n v="144840"/>
    <n v="563147"/>
    <n v="3698"/>
    <n v="820"/>
    <n v="4739"/>
    <n v="895"/>
    <n v="29764"/>
    <n v="0.30761909484863281"/>
    <n v="1.7097294330596924E-2"/>
    <n v="5805"/>
    <n v="538.4"/>
    <n v="5775"/>
    <n v="532.20000000000005"/>
    <n v="-5.1679586563307496E-3"/>
    <n v="12014"/>
    <n v="15.793555850609314"/>
    <n v="56"/>
    <n v="44.8"/>
    <n v="183"/>
    <n v="44.309927360000003"/>
    <n v="0"/>
    <n v="0"/>
    <n v="7716"/>
    <n v="18.075760769999999"/>
    <n v="5098"/>
    <n v="16.78630227"/>
    <n v="13053"/>
    <n v="17.701383239999998"/>
    <n v="1765"/>
    <n v="229"/>
    <n v="1430"/>
    <n v="36"/>
    <n v="70"/>
    <n v="29"/>
    <n v="75"/>
    <n v="56"/>
    <n v="0.3392857142857143"/>
    <n v="3.865653"/>
    <n v="9.494116"/>
    <n v="11.107710000000001"/>
    <n v="11625.123145912385"/>
    <n v="7184.0552845528455"/>
    <n v="18809.178430465228"/>
    <n v="13699.047246558199"/>
    <n v="8514"/>
    <n v="22213.047246558199"/>
    <n v="0.18096850049440352"/>
    <n v="33528"/>
    <n v="58.482571921458089"/>
    <n v="9.1999999999999993"/>
    <n v="18.100000000000001"/>
    <n v="65.870563547930502"/>
    <n v="105200"/>
    <n v="19400"/>
    <n v="73400"/>
    <n v="13000"/>
    <n v="4"/>
    <n v="0"/>
    <n v="414.6"/>
    <n v="496"/>
    <n v="328.9"/>
    <n v="-33.689516129032263"/>
    <n v="515.70000000000005"/>
    <n v="545.6"/>
    <n v="453.6"/>
    <n v="-16.862170087976537"/>
    <n v="211.8"/>
    <n v="221.1"/>
    <n v="209.8"/>
    <n v="-5.110809588421521"/>
    <n v="650"/>
    <n v="5.7549723431799462"/>
    <n v="-0.46153355178254057"/>
    <n v="150329"/>
    <n v="262.21744674245031"/>
    <n v="704"/>
    <n v="1.2279805127865215"/>
    <n v="5.1062595198375284E-2"/>
    <n v="13787"/>
  </r>
  <r>
    <x v="81"/>
    <s v="E07000079"/>
    <s v="E07000079"/>
    <s v="Cotswold"/>
    <x v="53"/>
    <x v="8"/>
    <s v="England"/>
    <n v="51"/>
    <n v="0"/>
    <n v="7.6470588235294121"/>
    <n v="482"/>
    <n v="5.3398918727288844"/>
    <n v="597"/>
    <n v="6.6139324647700084"/>
    <n v="36236"/>
    <n v="7754"/>
    <n v="28482"/>
    <n v="10959"/>
    <n v="23539"/>
    <n v="1738"/>
    <n v="2364"/>
    <n v="10021"/>
    <n v="621"/>
    <n v="120"/>
    <n v="4058"/>
    <n v="10.002763573597312"/>
    <n v="31.5"/>
    <s v="Low / medium"/>
    <n v="4.6900000000000004"/>
    <n v="32000"/>
    <n v="354.51564300274754"/>
    <n v="90264"/>
    <n v="49.44"/>
    <n v="82.469075086769905"/>
    <n v="85.0735040821354"/>
    <n v="83.77128958445266"/>
    <n v="20.317113075114499"/>
    <n v="22.5813055044948"/>
    <n v="21.449209289804649"/>
    <n v="77.51148494810154"/>
    <n v="741"/>
    <n v="794"/>
    <n v="847"/>
    <n v="875"/>
    <n v="906"/>
    <n v="894"/>
    <n v="927"/>
    <n v="905"/>
    <n v="976"/>
    <n v="1025"/>
    <n v="1010"/>
    <n v="987"/>
    <n v="990"/>
    <n v="1045"/>
    <n v="944"/>
    <n v="949"/>
    <n v="971"/>
    <n v="936"/>
    <n v="833"/>
    <n v="792"/>
    <n v="713"/>
    <n v="864"/>
    <n v="816"/>
    <n v="764"/>
    <n v="794"/>
    <n v="760"/>
    <n v="816"/>
    <n v="739"/>
    <n v="746"/>
    <n v="733"/>
    <n v="735"/>
    <n v="762"/>
    <n v="877"/>
    <n v="816"/>
    <n v="799"/>
    <n v="924"/>
    <n v="913"/>
    <n v="894"/>
    <n v="932"/>
    <n v="1003"/>
    <n v="1017"/>
    <n v="1081"/>
    <n v="948"/>
    <n v="910"/>
    <n v="1029"/>
    <n v="1141"/>
    <n v="1100"/>
    <n v="1227"/>
    <n v="1305"/>
    <n v="1416"/>
    <n v="1297"/>
    <n v="1396"/>
    <n v="1421"/>
    <n v="1450"/>
    <n v="1512"/>
    <n v="1473"/>
    <n v="1548"/>
    <n v="1366"/>
    <n v="1451"/>
    <n v="1382"/>
    <n v="1373"/>
    <n v="1318"/>
    <n v="1279"/>
    <n v="1284"/>
    <n v="1135"/>
    <n v="1259"/>
    <n v="1240"/>
    <n v="1273"/>
    <n v="1237"/>
    <n v="1126"/>
    <n v="1212"/>
    <n v="1289"/>
    <n v="1325"/>
    <n v="1441"/>
    <n v="1062"/>
    <n v="1025"/>
    <n v="1132"/>
    <n v="981"/>
    <n v="831"/>
    <n v="687"/>
    <n v="720"/>
    <n v="737"/>
    <n v="647"/>
    <n v="601"/>
    <n v="588"/>
    <n v="498"/>
    <n v="478"/>
    <n v="444"/>
    <n v="342"/>
    <n v="289"/>
    <n v="1194"/>
    <n v="23658"/>
    <n v="88297"/>
    <n v="864"/>
    <n v="249"/>
    <n v="760"/>
    <n v="94"/>
    <n v="2988"/>
    <n v="0.20133724808692932"/>
    <n v="-4.5600086450576782E-3"/>
    <n v="7122"/>
    <n v="555.79999999999995"/>
    <n v="7361"/>
    <n v="571"/>
    <n v="3.3557989328840215E-2"/>
    <n v="16192"/>
    <n v="16.563350314040797"/>
    <n v="76"/>
    <n v="59.842519690000003"/>
    <n v="468"/>
    <n v="35.161532680000001"/>
    <n v="0"/>
    <n v="0"/>
    <n v="7266"/>
    <n v="15.210701500000001"/>
    <n v="4761"/>
    <n v="11.73700818"/>
    <n v="12571"/>
    <n v="14.000289560000001"/>
    <n v="165"/>
    <n v="13"/>
    <n v="140"/>
    <n v="1"/>
    <n v="11"/>
    <n v="5"/>
    <n v="7"/>
    <n v="13"/>
    <n v="-0.46153846153846156"/>
    <n v="3.4706600000000001"/>
    <n v="8.3163879999999999"/>
    <n v="9.4488249999999994"/>
    <n v="2272"/>
    <n v="1505"/>
    <n v="3777"/>
    <n v="3082"/>
    <n v="2215"/>
    <n v="5297"/>
    <n v="0.4024357956049775"/>
    <n v="26552"/>
    <n v="294.15935478152971"/>
    <n v="9.1"/>
    <n v="16.8"/>
    <n v="58.151756311870002"/>
    <n v="26300"/>
    <n v="1200"/>
    <n v="14000"/>
    <n v="1600"/>
    <n v="2.9014378399999998"/>
    <n v="0.93554090839999993"/>
    <n v="473.8"/>
    <n v="574.9"/>
    <n v="405.9"/>
    <n v="-29.396416768133587"/>
    <n v="600.70000000000005"/>
    <n v="607.79999999999995"/>
    <n v="589.6"/>
    <n v="-2.9944060546232203"/>
    <n v="209"/>
    <s v="x"/>
    <n v="220.9"/>
    <s v="x"/>
    <n v="530"/>
    <n v="4.0224342706324228"/>
    <n v="0.48929335732451684"/>
    <n v="22775"/>
    <n v="252.31543029336169"/>
    <n v="173"/>
    <n v="1.9166001949836036"/>
    <n v="7.8209764918625677E-2"/>
    <n v="2212"/>
  </r>
  <r>
    <x v="82"/>
    <s v="E06000047"/>
    <s v="E06000047"/>
    <s v="County Durham"/>
    <x v="62"/>
    <x v="11"/>
    <s v="England"/>
    <n v="324"/>
    <n v="0.12037037037037036"/>
    <n v="4.2623456790123457"/>
    <n v="878"/>
    <n v="1.6468191818797373"/>
    <n v="968"/>
    <n v="1.8156275262637649"/>
    <n v="223803"/>
    <n v="120268"/>
    <n v="103535"/>
    <n v="70007"/>
    <n v="142738"/>
    <n v="11058"/>
    <n v="25063"/>
    <n v="50470"/>
    <n v="3952"/>
    <n v="1382"/>
    <n v="36620"/>
    <n v="15.447857541150949"/>
    <n v="56.183333333333337"/>
    <s v="High"/>
    <n v="8.3000000000000007"/>
    <n v="60000"/>
    <n v="112.53889625601849"/>
    <n v="533149"/>
    <n v="43.14"/>
    <n v="78.236127843977698"/>
    <n v="81.463961895187893"/>
    <n v="79.850044869582803"/>
    <n v="18.0910220811482"/>
    <n v="19.914312575920999"/>
    <n v="19.002667328534599"/>
    <n v="239.52216059232867"/>
    <n v="4727"/>
    <n v="4923"/>
    <n v="5145"/>
    <n v="5326"/>
    <n v="5537"/>
    <n v="5627"/>
    <n v="5891"/>
    <n v="6059"/>
    <n v="6045"/>
    <n v="6327"/>
    <n v="6235"/>
    <n v="5837"/>
    <n v="6126"/>
    <n v="5947"/>
    <n v="5879"/>
    <n v="5646"/>
    <n v="5365"/>
    <n v="5337"/>
    <n v="5452"/>
    <n v="7548"/>
    <n v="8251"/>
    <n v="8244"/>
    <n v="7452"/>
    <n v="6748"/>
    <n v="6371"/>
    <n v="6450"/>
    <n v="6601"/>
    <n v="6793"/>
    <n v="7155"/>
    <n v="7102"/>
    <n v="6577"/>
    <n v="6039"/>
    <n v="5998"/>
    <n v="5835"/>
    <n v="6407"/>
    <n v="6374"/>
    <n v="6005"/>
    <n v="6461"/>
    <n v="6168"/>
    <n v="6187"/>
    <n v="6208"/>
    <n v="5916"/>
    <n v="5490"/>
    <n v="5286"/>
    <n v="5550"/>
    <n v="5682"/>
    <n v="5840"/>
    <n v="6474"/>
    <n v="6886"/>
    <n v="7557"/>
    <n v="7168"/>
    <n v="7544"/>
    <n v="7742"/>
    <n v="7866"/>
    <n v="7946"/>
    <n v="8102"/>
    <n v="8134"/>
    <n v="7899"/>
    <n v="7812"/>
    <n v="7423"/>
    <n v="7030"/>
    <n v="7283"/>
    <n v="7125"/>
    <n v="6835"/>
    <n v="6572"/>
    <n v="6446"/>
    <n v="6207"/>
    <n v="6299"/>
    <n v="5985"/>
    <n v="6115"/>
    <n v="6177"/>
    <n v="6309"/>
    <n v="6374"/>
    <n v="7034"/>
    <n v="5250"/>
    <n v="5161"/>
    <n v="4953"/>
    <n v="4261"/>
    <n v="3806"/>
    <n v="3488"/>
    <n v="3429"/>
    <n v="3297"/>
    <n v="3094"/>
    <n v="2926"/>
    <n v="2405"/>
    <n v="2251"/>
    <n v="1919"/>
    <n v="1623"/>
    <n v="1373"/>
    <n v="1280"/>
    <n v="4120"/>
    <n v="111582"/>
    <n v="523308"/>
    <n v="5044"/>
    <n v="728"/>
    <n v="3214"/>
    <n v="855"/>
    <n v="32626"/>
    <n v="0.35750368237495422"/>
    <n v="0.10488608479499817"/>
    <n v="6390"/>
    <n v="632.4"/>
    <n v="6107"/>
    <n v="601.9"/>
    <n v="-4.4287949921752737E-2"/>
    <n v="12480"/>
    <n v="16.445721213399047"/>
    <n v="60"/>
    <n v="41.666666669999998"/>
    <n v="779"/>
    <n v="52.957171989999999"/>
    <n v="0"/>
    <n v="0"/>
    <n v="11760"/>
    <n v="28.620102209999999"/>
    <n v="6843"/>
    <n v="22.65969072"/>
    <n v="19442"/>
    <n v="26.39245232"/>
    <n v="1375"/>
    <n v="149"/>
    <n v="1103"/>
    <n v="28"/>
    <n v="95"/>
    <n v="11"/>
    <n v="67"/>
    <n v="60"/>
    <n v="0.11666666666666667"/>
    <n v="2.1765349999999999"/>
    <n v="6.7340270000000002"/>
    <n v="11.368679999999999"/>
    <n v="11510"/>
    <n v="7011"/>
    <n v="18521"/>
    <n v="7548"/>
    <n v="4371"/>
    <n v="11919"/>
    <n v="-0.35646023432859997"/>
    <n v="41901"/>
    <n v="78.591538200390517"/>
    <n v="10.7"/>
    <n v="22.7"/>
    <n v="64.786696640545301"/>
    <n v="94500"/>
    <n v="21100"/>
    <n v="43900"/>
    <n v="14300"/>
    <n v="6.2"/>
    <n v="0"/>
    <n v="469.4"/>
    <n v="562.29999999999995"/>
    <n v="399.2"/>
    <n v="-29.005868753334514"/>
    <n v="549.70000000000005"/>
    <n v="591.9"/>
    <n v="488.9"/>
    <n v="-17.401588106099002"/>
    <n v="235.6"/>
    <n v="228.7"/>
    <n v="237.5"/>
    <n v="3.8478355924792353"/>
    <n v="700"/>
    <n v="6.5178655162712182"/>
    <n v="1.6805200380669238"/>
    <n v="175591"/>
    <n v="329.34695554150903"/>
    <n v="1729"/>
    <n v="3.2429958604442661"/>
    <n v="0.12974636049827404"/>
    <n v="13326"/>
  </r>
  <r>
    <x v="83"/>
    <s v="E08000026"/>
    <s v="E08000026"/>
    <s v="Coventry"/>
    <x v="63"/>
    <x v="9"/>
    <s v="England"/>
    <n v="195"/>
    <n v="0.14358974358974358"/>
    <n v="4.6923076923076925"/>
    <n v="342"/>
    <n v="0.90145418794001897"/>
    <n v="460"/>
    <n v="1.2124822410889144"/>
    <n v="128592"/>
    <n v="128378"/>
    <n v="214"/>
    <n v="40148"/>
    <n v="75186"/>
    <n v="13258"/>
    <n v="17449"/>
    <n v="24625"/>
    <n v="6887"/>
    <n v="1772"/>
    <n v="25844"/>
    <n v="18.59560777873229"/>
    <n v="52.933333333333337"/>
    <s v="High"/>
    <n v="11.08"/>
    <n v="9000"/>
    <n v="23.722478630000502"/>
    <n v="379387"/>
    <n v="32.020000000000003"/>
    <n v="78.539366044704195"/>
    <n v="82.347708449388904"/>
    <n v="80.44353724704655"/>
    <n v="18.036208387379599"/>
    <n v="20.6278429641992"/>
    <n v="19.332025675789399"/>
    <n v="3846.2170135544766"/>
    <n v="4171"/>
    <n v="4444"/>
    <n v="4467"/>
    <n v="4658"/>
    <n v="4655"/>
    <n v="4738"/>
    <n v="4720"/>
    <n v="4940"/>
    <n v="5124"/>
    <n v="4828"/>
    <n v="4784"/>
    <n v="4524"/>
    <n v="4549"/>
    <n v="4340"/>
    <n v="4173"/>
    <n v="3868"/>
    <n v="3947"/>
    <n v="3877"/>
    <n v="4600"/>
    <n v="8006"/>
    <n v="8258"/>
    <n v="8547"/>
    <n v="8122"/>
    <n v="7932"/>
    <n v="8819"/>
    <n v="8187"/>
    <n v="8240"/>
    <n v="7991"/>
    <n v="7697"/>
    <n v="7773"/>
    <n v="7443"/>
    <n v="7109"/>
    <n v="6530"/>
    <n v="6135"/>
    <n v="5896"/>
    <n v="5517"/>
    <n v="5214"/>
    <n v="5037"/>
    <n v="4709"/>
    <n v="4636"/>
    <n v="4666"/>
    <n v="4280"/>
    <n v="4031"/>
    <n v="3838"/>
    <n v="3972"/>
    <n v="3897"/>
    <n v="4077"/>
    <n v="4034"/>
    <n v="4068"/>
    <n v="4053"/>
    <n v="4072"/>
    <n v="4038"/>
    <n v="4134"/>
    <n v="4092"/>
    <n v="3888"/>
    <n v="3854"/>
    <n v="3794"/>
    <n v="3861"/>
    <n v="3661"/>
    <n v="3577"/>
    <n v="3393"/>
    <n v="3353"/>
    <n v="3210"/>
    <n v="2964"/>
    <n v="2912"/>
    <n v="2809"/>
    <n v="2742"/>
    <n v="2709"/>
    <n v="2503"/>
    <n v="2503"/>
    <n v="2631"/>
    <n v="2589"/>
    <n v="2673"/>
    <n v="2708"/>
    <n v="2313"/>
    <n v="2296"/>
    <n v="2258"/>
    <n v="2128"/>
    <n v="1722"/>
    <n v="1678"/>
    <n v="1653"/>
    <n v="1634"/>
    <n v="1493"/>
    <n v="1333"/>
    <n v="1303"/>
    <n v="1103"/>
    <n v="932"/>
    <n v="894"/>
    <n v="739"/>
    <n v="617"/>
    <n v="2500"/>
    <n v="50463"/>
    <n v="280122"/>
    <n v="61760"/>
    <n v="21262"/>
    <n v="9850"/>
    <n v="6393"/>
    <n v="26304"/>
    <n v="0.36455783247947693"/>
    <n v="4.9309253692626953E-2"/>
    <n v="6266"/>
    <n v="793.2"/>
    <n v="6173"/>
    <n v="773.9"/>
    <n v="-1.4842004468560484E-2"/>
    <n v="10258"/>
    <n v="17.071060076551838"/>
    <n v="47"/>
    <n v="71.212121210000006"/>
    <n v="471"/>
    <n v="43.250688709999999"/>
    <n v="0"/>
    <n v="0"/>
    <n v="6868"/>
    <n v="20.990220050000001"/>
    <n v="5002"/>
    <n v="21.442043900000002"/>
    <n v="12388"/>
    <n v="21.616151039999998"/>
    <n v="1790"/>
    <n v="342"/>
    <n v="1310"/>
    <n v="63"/>
    <n v="75"/>
    <n v="8"/>
    <n v="31"/>
    <n v="34"/>
    <n v="-8.8235294117647065E-2"/>
    <n v="2.599424"/>
    <n v="16.884609999999999"/>
    <n v="12.26252"/>
    <n v="17549.002040221516"/>
    <n v="11114.999999999998"/>
    <n v="28664.002040221505"/>
    <n v="20443.000000000004"/>
    <n v="13284.000000000002"/>
    <n v="33727"/>
    <n v="0.17663262627019302"/>
    <n v="19191"/>
    <n v="50.584231932037731"/>
    <n v="11.7"/>
    <n v="25.3"/>
    <n v="65.405289599720405"/>
    <n v="93600"/>
    <n v="16500"/>
    <n v="40400"/>
    <n v="12200"/>
    <n v="6.0351680400000003"/>
    <n v="1.278203808"/>
    <n v="503"/>
    <n v="658.5"/>
    <n v="400.9"/>
    <n v="-39.119210326499626"/>
    <n v="609.6"/>
    <n v="692.3"/>
    <n v="519.5"/>
    <n v="-24.960277336414844"/>
    <n v="223"/>
    <n v="215.1"/>
    <n v="224"/>
    <n v="4.1376104137610437"/>
    <n v="340"/>
    <n v="4.365779173297776"/>
    <n v="-0.67247169809781449"/>
    <n v="108396"/>
    <n v="285.71353261972604"/>
    <n v="772"/>
    <n v="2.0348615002622652"/>
    <n v="0.11864146303980329"/>
    <n v="6507"/>
  </r>
  <r>
    <x v="84"/>
    <s v="E07000163"/>
    <s v="E07000163"/>
    <s v="Craven"/>
    <x v="64"/>
    <x v="7"/>
    <s v="England"/>
    <n v="32"/>
    <n v="0"/>
    <n v="7.0625"/>
    <n v="277"/>
    <n v="4.8310021277337887"/>
    <n v="293"/>
    <n v="5.1100491820433227"/>
    <n v="24583"/>
    <n v="9980"/>
    <n v="14603"/>
    <n v="7651"/>
    <n v="16003"/>
    <n v="929"/>
    <n v="1980"/>
    <n v="6873"/>
    <n v="422"/>
    <n v="116"/>
    <n v="4025"/>
    <n v="15.278980914602148"/>
    <n v="34.200000000000003"/>
    <s v="Low / medium"/>
    <n v="4.3"/>
    <n v="42000"/>
    <n v="732.49851756252394"/>
    <n v="57338"/>
    <n v="50.96"/>
    <n v="81.139183461272594"/>
    <n v="84.985126798687702"/>
    <n v="83.062155129980141"/>
    <n v="20.011571194295001"/>
    <n v="22.0311094067334"/>
    <n v="21.021340300514201"/>
    <n v="48.699320130719855"/>
    <n v="422"/>
    <n v="470"/>
    <n v="495"/>
    <n v="476"/>
    <n v="561"/>
    <n v="528"/>
    <n v="535"/>
    <n v="564"/>
    <n v="605"/>
    <n v="581"/>
    <n v="625"/>
    <n v="586"/>
    <n v="656"/>
    <n v="562"/>
    <n v="668"/>
    <n v="566"/>
    <n v="595"/>
    <n v="618"/>
    <n v="576"/>
    <n v="412"/>
    <n v="377"/>
    <n v="439"/>
    <n v="454"/>
    <n v="512"/>
    <n v="503"/>
    <n v="528"/>
    <n v="437"/>
    <n v="503"/>
    <n v="545"/>
    <n v="498"/>
    <n v="537"/>
    <n v="533"/>
    <n v="543"/>
    <n v="510"/>
    <n v="551"/>
    <n v="512"/>
    <n v="480"/>
    <n v="546"/>
    <n v="535"/>
    <n v="679"/>
    <n v="613"/>
    <n v="585"/>
    <n v="474"/>
    <n v="567"/>
    <n v="625"/>
    <n v="605"/>
    <n v="631"/>
    <n v="730"/>
    <n v="818"/>
    <n v="840"/>
    <n v="891"/>
    <n v="864"/>
    <n v="926"/>
    <n v="929"/>
    <n v="916"/>
    <n v="921"/>
    <n v="930"/>
    <n v="908"/>
    <n v="997"/>
    <n v="894"/>
    <n v="931"/>
    <n v="842"/>
    <n v="891"/>
    <n v="908"/>
    <n v="861"/>
    <n v="853"/>
    <n v="874"/>
    <n v="875"/>
    <n v="784"/>
    <n v="775"/>
    <n v="804"/>
    <n v="857"/>
    <n v="921"/>
    <n v="938"/>
    <n v="678"/>
    <n v="739"/>
    <n v="729"/>
    <n v="638"/>
    <n v="581"/>
    <n v="483"/>
    <n v="477"/>
    <n v="487"/>
    <n v="399"/>
    <n v="370"/>
    <n v="391"/>
    <n v="366"/>
    <n v="295"/>
    <n v="252"/>
    <n v="258"/>
    <n v="229"/>
    <n v="865"/>
    <n v="15918"/>
    <n v="55842"/>
    <n v="1003"/>
    <n v="63"/>
    <n v="388"/>
    <n v="42"/>
    <n v="2208"/>
    <n v="0.24858935177326202"/>
    <n v="3.39631587266922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35"/>
    <n v="5"/>
    <n v="30"/>
    <n v="0"/>
    <n v="0"/>
    <n v="4"/>
    <n v="7"/>
    <n v="6"/>
    <n v="0.16666666666666666"/>
    <n v="6.0737560000000004"/>
    <n v="10.077909999999999"/>
    <n v="7.2719420000000001"/>
    <n v="1672"/>
    <n v="979"/>
    <n v="2651"/>
    <n v="1774"/>
    <n v="1022"/>
    <n v="2796"/>
    <n v="5.4696341003394947E-2"/>
    <n v="27687"/>
    <n v="482.87348704175241"/>
    <n v="7.9"/>
    <n v="11.4"/>
    <n v="54.471678664375602"/>
    <n v="16200"/>
    <n v="1300"/>
    <n v="10700"/>
    <n v="1400"/>
    <n v="2.8489096599999999"/>
    <n v="1.1726572200000001"/>
    <n v="399.4"/>
    <n v="506.4"/>
    <n v="324.60000000000002"/>
    <n v="-35.90047393364928"/>
    <n v="525.29999999999995"/>
    <n v="581.4"/>
    <n v="436.3"/>
    <n v="-24.957000343997244"/>
    <n v="200.1"/>
    <s v="x"/>
    <n v="212.2"/>
    <s v="x"/>
    <n v="1320"/>
    <n v="11.364028280738058"/>
    <n v="2.5486494994889712"/>
    <n v="16072"/>
    <n v="280.30276605392584"/>
    <n v="160"/>
    <n v="2.7904705430953292"/>
    <n v="0.11088011088011088"/>
    <n v="1443"/>
  </r>
  <r>
    <x v="85"/>
    <s v="E07000226"/>
    <s v="E07000226"/>
    <s v="Crawley"/>
    <x v="2"/>
    <x v="1"/>
    <s v="England"/>
    <n v="66"/>
    <n v="1.5151515151515152E-2"/>
    <n v="5.5"/>
    <n v="95"/>
    <n v="0.84463965005245656"/>
    <n v="137"/>
    <n v="1.21805928481249"/>
    <n v="42727"/>
    <n v="42601"/>
    <n v="126"/>
    <n v="12129"/>
    <n v="26379"/>
    <n v="4219"/>
    <n v="4869"/>
    <n v="7141"/>
    <n v="2328"/>
    <n v="406"/>
    <n v="3441"/>
    <n v="7.5409568937525018"/>
    <n v="47.4"/>
    <s v="Medium / high"/>
    <n v="4.95"/>
    <n v="3000"/>
    <n v="26.672831054288103"/>
    <n v="112474"/>
    <n v="37.81"/>
    <n v="80.535510461336997"/>
    <n v="83.439998191359294"/>
    <n v="81.987754326348153"/>
    <n v="19.623746391549101"/>
    <n v="21.616668372354699"/>
    <n v="20.6202073819519"/>
    <n v="2501.0284382636851"/>
    <n v="1491"/>
    <n v="1545"/>
    <n v="1537"/>
    <n v="1565"/>
    <n v="1626"/>
    <n v="1587"/>
    <n v="1658"/>
    <n v="1600"/>
    <n v="1762"/>
    <n v="1613"/>
    <n v="1715"/>
    <n v="1522"/>
    <n v="1588"/>
    <n v="1457"/>
    <n v="1399"/>
    <n v="1310"/>
    <n v="1334"/>
    <n v="1252"/>
    <n v="1171"/>
    <n v="1026"/>
    <n v="945"/>
    <n v="1003"/>
    <n v="1076"/>
    <n v="1256"/>
    <n v="1230"/>
    <n v="1274"/>
    <n v="1442"/>
    <n v="1364"/>
    <n v="1486"/>
    <n v="1659"/>
    <n v="1600"/>
    <n v="1711"/>
    <n v="1741"/>
    <n v="1766"/>
    <n v="1783"/>
    <n v="1825"/>
    <n v="1826"/>
    <n v="1846"/>
    <n v="1877"/>
    <n v="2008"/>
    <n v="1854"/>
    <n v="1871"/>
    <n v="1703"/>
    <n v="1513"/>
    <n v="1557"/>
    <n v="1538"/>
    <n v="1485"/>
    <n v="1577"/>
    <n v="1502"/>
    <n v="1625"/>
    <n v="1519"/>
    <n v="1497"/>
    <n v="1544"/>
    <n v="1453"/>
    <n v="1429"/>
    <n v="1477"/>
    <n v="1472"/>
    <n v="1338"/>
    <n v="1332"/>
    <n v="1311"/>
    <n v="1235"/>
    <n v="1274"/>
    <n v="1217"/>
    <n v="1083"/>
    <n v="1093"/>
    <n v="1005"/>
    <n v="973"/>
    <n v="885"/>
    <n v="833"/>
    <n v="831"/>
    <n v="841"/>
    <n v="838"/>
    <n v="826"/>
    <n v="906"/>
    <n v="656"/>
    <n v="625"/>
    <n v="562"/>
    <n v="526"/>
    <n v="451"/>
    <n v="436"/>
    <n v="422"/>
    <n v="420"/>
    <n v="409"/>
    <n v="369"/>
    <n v="333"/>
    <n v="307"/>
    <n v="327"/>
    <n v="285"/>
    <n v="271"/>
    <n v="260"/>
    <n v="902"/>
    <n v="15499"/>
    <n v="89876"/>
    <n v="14587"/>
    <n v="3660"/>
    <n v="3268"/>
    <n v="1083"/>
    <n v="7932"/>
    <n v="0.31981432437896729"/>
    <n v="1.9568920135498047E-2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437"/>
    <n v="78"/>
    <n v="316"/>
    <n v="19"/>
    <n v="24"/>
    <n v="11"/>
    <n v="12"/>
    <n v="10"/>
    <n v="0.2"/>
    <n v="3.415092"/>
    <n v="17.486249999999998"/>
    <n v="12.80486"/>
    <n v="1457"/>
    <n v="648"/>
    <n v="2105"/>
    <n v="4520"/>
    <n v="2454"/>
    <n v="6974"/>
    <n v="2.3130641330166273"/>
    <n v="36708"/>
    <n v="326.36876078026921"/>
    <n v="8.6"/>
    <n v="20.3"/>
    <n v="66.246785850582"/>
    <n v="62500"/>
    <n v="6700"/>
    <n v="23500"/>
    <n v="2900"/>
    <n v="4.60216359"/>
    <n v="1.4356911016"/>
    <n v="516.79999999999995"/>
    <n v="592.5"/>
    <n v="377.3"/>
    <n v="-36.320675105485229"/>
    <n v="585.1"/>
    <n v="652.20000000000005"/>
    <n v="515.29999999999995"/>
    <n v="-20.990493713584801"/>
    <n v="229.5"/>
    <n v="210.8"/>
    <n v="229.9"/>
    <n v="9.0607210626185939"/>
    <n v="1320"/>
    <n v="7.6575878501414136"/>
    <n v="-4.321651874925216"/>
    <n v="39452"/>
    <n v="350.76551025125809"/>
    <n v="236"/>
    <n v="2.0982627096039974"/>
    <n v="0.13898704358068315"/>
    <n v="1698"/>
  </r>
  <r>
    <x v="86"/>
    <s v="E09000008"/>
    <s v="E09000008"/>
    <s v="Croydon"/>
    <x v="65"/>
    <x v="6"/>
    <s v="England"/>
    <n v="220"/>
    <n v="2.2727272727272728E-2"/>
    <n v="5.0227272727272725"/>
    <n v="401"/>
    <n v="1.0320076795783439"/>
    <n v="669"/>
    <n v="1.7217285227878105"/>
    <n v="145010"/>
    <n v="145010"/>
    <n v="0"/>
    <n v="43043"/>
    <n v="85662"/>
    <n v="16305"/>
    <n v="23160"/>
    <n v="21888"/>
    <n v="13975"/>
    <n v="4305"/>
    <n v="25443"/>
    <n v="16.23853687608262"/>
    <n v="45.733333333333327"/>
    <s v="Medium / high"/>
    <n v="5.41"/>
    <n v="3000"/>
    <n v="7.7207557075686566"/>
    <n v="388563"/>
    <n v="37.93"/>
    <n v="80.279665810166193"/>
    <n v="83.955400814819399"/>
    <n v="82.117533312492796"/>
    <n v="19.458163011839201"/>
    <n v="21.636268680612201"/>
    <n v="20.547215846225701"/>
    <n v="4492.6447038746101"/>
    <n v="5416"/>
    <n v="5318"/>
    <n v="5503"/>
    <n v="5518"/>
    <n v="5617"/>
    <n v="5402"/>
    <n v="5315"/>
    <n v="5395"/>
    <n v="5459"/>
    <n v="5427"/>
    <n v="5453"/>
    <n v="5193"/>
    <n v="5491"/>
    <n v="5331"/>
    <n v="5033"/>
    <n v="4966"/>
    <n v="4797"/>
    <n v="4675"/>
    <n v="4470"/>
    <n v="3450"/>
    <n v="3163"/>
    <n v="3430"/>
    <n v="3806"/>
    <n v="4309"/>
    <n v="4728"/>
    <n v="4747"/>
    <n v="4696"/>
    <n v="4662"/>
    <n v="5219"/>
    <n v="5566"/>
    <n v="5488"/>
    <n v="5891"/>
    <n v="5854"/>
    <n v="6009"/>
    <n v="6342"/>
    <n v="5911"/>
    <n v="5788"/>
    <n v="5870"/>
    <n v="6191"/>
    <n v="6020"/>
    <n v="5751"/>
    <n v="5871"/>
    <n v="5626"/>
    <n v="5516"/>
    <n v="5359"/>
    <n v="5332"/>
    <n v="5053"/>
    <n v="4973"/>
    <n v="5252"/>
    <n v="5273"/>
    <n v="5175"/>
    <n v="5382"/>
    <n v="5323"/>
    <n v="5335"/>
    <n v="5734"/>
    <n v="5465"/>
    <n v="5599"/>
    <n v="5385"/>
    <n v="5152"/>
    <n v="4628"/>
    <n v="4599"/>
    <n v="4283"/>
    <n v="3999"/>
    <n v="3792"/>
    <n v="3739"/>
    <n v="3582"/>
    <n v="3380"/>
    <n v="3124"/>
    <n v="3059"/>
    <n v="2890"/>
    <n v="2761"/>
    <n v="2640"/>
    <n v="2865"/>
    <n v="3035"/>
    <n v="2351"/>
    <n v="2115"/>
    <n v="2055"/>
    <n v="2037"/>
    <n v="1790"/>
    <n v="1591"/>
    <n v="1618"/>
    <n v="1534"/>
    <n v="1528"/>
    <n v="1418"/>
    <n v="1329"/>
    <n v="1178"/>
    <n v="1035"/>
    <n v="913"/>
    <n v="847"/>
    <n v="682"/>
    <n v="2691"/>
    <n v="54048"/>
    <n v="214070"/>
    <n v="63759"/>
    <n v="78333"/>
    <n v="25551"/>
    <n v="6850"/>
    <n v="31149"/>
    <n v="0.36413398385047913"/>
    <n v="8.7004899978637695E-3"/>
    <n v="9405"/>
    <n v="993.1"/>
    <n v="7228"/>
    <n v="761.4"/>
    <n v="-0.23147262094630516"/>
    <n v="10274"/>
    <n v="15.814912874822978"/>
    <n v="45"/>
    <n v="42.45283019"/>
    <n v="524"/>
    <n v="45.764192139999999"/>
    <n v="0"/>
    <n v="0"/>
    <n v="8469"/>
    <n v="25.89116478"/>
    <n v="5814"/>
    <n v="24.421388669999999"/>
    <n v="14852"/>
    <n v="25.545235640000001"/>
    <n v="1629"/>
    <n v="126"/>
    <n v="1470"/>
    <n v="15"/>
    <n v="18"/>
    <n v="15"/>
    <n v="16"/>
    <n v="26"/>
    <n v="-0.38461538461538464"/>
    <n v="2.281625"/>
    <n v="8.8062729999999991"/>
    <n v="12.106210000000001"/>
    <n v="1904"/>
    <n v="822"/>
    <n v="2726"/>
    <n v="2256"/>
    <n v="1081"/>
    <n v="3337"/>
    <n v="0.22413793103448276"/>
    <n v="16687"/>
    <n v="42.945416830732725"/>
    <n v="9.6"/>
    <n v="25.1"/>
    <n v="56.641785662867797"/>
    <n v="63600"/>
    <n v="18700"/>
    <n v="33400"/>
    <n v="7500"/>
    <n v="7.7607693399999995"/>
    <n v="1.6637332403999998"/>
    <n v="613.29999999999995"/>
    <n v="675.2"/>
    <n v="557.79999999999995"/>
    <n v="-17.387440758293852"/>
    <n v="707.8"/>
    <n v="713.1"/>
    <n v="693.6"/>
    <n v="-2.7345393352965921"/>
    <n v="208.3"/>
    <s v="x"/>
    <n v="224.3"/>
    <s v="x"/>
    <n v="500"/>
    <n v="5.4013964762490509"/>
    <n v="0.23117100215617331"/>
    <n v="120707"/>
    <n v="310.64975306449662"/>
    <n v="1109"/>
    <n v="2.8541060265645468"/>
    <n v="0.18654331370899915"/>
    <n v="5945"/>
  </r>
  <r>
    <x v="87"/>
    <s v="E07000096"/>
    <s v="E07000096"/>
    <s v="Dacorum"/>
    <x v="40"/>
    <x v="5"/>
    <s v="England"/>
    <n v="94"/>
    <n v="0"/>
    <n v="7.2127659574468082"/>
    <n v="303"/>
    <n v="1.9490920318801983"/>
    <n v="369"/>
    <n v="2.3736467318937069"/>
    <n v="59938"/>
    <n v="52345"/>
    <n v="7593"/>
    <n v="17275"/>
    <n v="39270"/>
    <n v="3393"/>
    <n v="5996"/>
    <n v="12299"/>
    <n v="1917"/>
    <n v="550"/>
    <n v="7095"/>
    <n v="10.85342111603973"/>
    <n v="38.75"/>
    <s v="Low / medium"/>
    <n v="6.01"/>
    <n v="65000"/>
    <n v="418.12205304360691"/>
    <n v="155457"/>
    <n v="40.85"/>
    <n v="81.367864110816498"/>
    <n v="84.328512245932004"/>
    <n v="82.848188178374244"/>
    <n v="19.4719546379843"/>
    <n v="21.953477289700501"/>
    <n v="20.712715963842399"/>
    <n v="731.64291973798527"/>
    <n v="1850"/>
    <n v="1874"/>
    <n v="2021"/>
    <n v="2061"/>
    <n v="2057"/>
    <n v="2024"/>
    <n v="2035"/>
    <n v="2003"/>
    <n v="1972"/>
    <n v="2258"/>
    <n v="2223"/>
    <n v="2110"/>
    <n v="2081"/>
    <n v="1902"/>
    <n v="1856"/>
    <n v="1783"/>
    <n v="1751"/>
    <n v="1704"/>
    <n v="1681"/>
    <n v="1263"/>
    <n v="1065"/>
    <n v="1117"/>
    <n v="1432"/>
    <n v="1610"/>
    <n v="1676"/>
    <n v="1700"/>
    <n v="1727"/>
    <n v="1660"/>
    <n v="1725"/>
    <n v="1864"/>
    <n v="1887"/>
    <n v="1975"/>
    <n v="2214"/>
    <n v="2273"/>
    <n v="2122"/>
    <n v="2125"/>
    <n v="2137"/>
    <n v="2284"/>
    <n v="2399"/>
    <n v="2287"/>
    <n v="2282"/>
    <n v="2267"/>
    <n v="2191"/>
    <n v="2103"/>
    <n v="2128"/>
    <n v="2160"/>
    <n v="2038"/>
    <n v="2202"/>
    <n v="2278"/>
    <n v="2258"/>
    <n v="2155"/>
    <n v="2205"/>
    <n v="2153"/>
    <n v="2123"/>
    <n v="2162"/>
    <n v="2211"/>
    <n v="2132"/>
    <n v="2214"/>
    <n v="2194"/>
    <n v="1970"/>
    <n v="1876"/>
    <n v="1905"/>
    <n v="1854"/>
    <n v="1738"/>
    <n v="1720"/>
    <n v="1587"/>
    <n v="1502"/>
    <n v="1522"/>
    <n v="1378"/>
    <n v="1386"/>
    <n v="1333"/>
    <n v="1419"/>
    <n v="1458"/>
    <n v="1595"/>
    <n v="1208"/>
    <n v="1147"/>
    <n v="1158"/>
    <n v="1052"/>
    <n v="863"/>
    <n v="759"/>
    <n v="773"/>
    <n v="836"/>
    <n v="710"/>
    <n v="760"/>
    <n v="627"/>
    <n v="592"/>
    <n v="533"/>
    <n v="482"/>
    <n v="514"/>
    <n v="401"/>
    <n v="1555"/>
    <n v="27150"/>
    <n v="141172"/>
    <n v="7265"/>
    <n v="3209"/>
    <n v="3300"/>
    <n v="511"/>
    <n v="6648"/>
    <n v="0.20986270904541016"/>
    <n v="-6.3002556562423706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435"/>
    <n v="68"/>
    <n v="341"/>
    <n v="9"/>
    <n v="17"/>
    <n v="7"/>
    <n v="9"/>
    <n v="17"/>
    <n v="-0.47058823529411764"/>
    <n v="1.5853440000000001"/>
    <n v="5.5146420000000003"/>
    <n v="11.21725"/>
    <n v="5854"/>
    <n v="4733"/>
    <n v="10587"/>
    <n v="7361"/>
    <n v="6473"/>
    <n v="13834"/>
    <n v="0.30669689241522624"/>
    <n v="43803"/>
    <n v="281.76923522260171"/>
    <n v="7.5"/>
    <n v="18.8"/>
    <n v="60.344302437489198"/>
    <n v="44700"/>
    <n v="6000"/>
    <n v="20200"/>
    <n v="24500"/>
    <n v="3.6923943499999998"/>
    <n v="0.97716466400000002"/>
    <n v="533.5"/>
    <n v="697.8"/>
    <n v="396"/>
    <n v="-43.250214961306959"/>
    <n v="689.9"/>
    <n v="801.3"/>
    <n v="556.20000000000005"/>
    <n v="-30.587794833395719"/>
    <n v="206.7"/>
    <s v="x"/>
    <n v="208.9"/>
    <s v="x"/>
    <n v="970"/>
    <n v="3.6911435332228222"/>
    <n v="0.35921774609659202"/>
    <n v="49611"/>
    <n v="319.1300488237905"/>
    <n v="405"/>
    <n v="2.6052220228101661"/>
    <n v="0.14106583072100312"/>
    <n v="2871"/>
  </r>
  <r>
    <x v="88"/>
    <s v="E06000005"/>
    <s v="E06000005"/>
    <s v="Darlington"/>
    <x v="66"/>
    <x v="11"/>
    <s v="England"/>
    <n v="65"/>
    <n v="0.18461538461538463"/>
    <n v="4.8153846153846152"/>
    <n v="130"/>
    <n v="1.210405765255768"/>
    <n v="152"/>
    <n v="1.4152436639913595"/>
    <n v="46670"/>
    <n v="41123"/>
    <n v="5547"/>
    <n v="15101"/>
    <n v="29370"/>
    <n v="2199"/>
    <n v="5601"/>
    <n v="10102"/>
    <n v="1268"/>
    <n v="446"/>
    <n v="6881"/>
    <n v="13.914768810294902"/>
    <n v="59"/>
    <s v="High"/>
    <n v="3.33"/>
    <n v="7000"/>
    <n v="65.175695052233664"/>
    <n v="107402"/>
    <n v="43.18"/>
    <n v="78.718237450601407"/>
    <n v="82.387182997610594"/>
    <n v="80.552710224105994"/>
    <n v="18.783947532170501"/>
    <n v="20.359360588664"/>
    <n v="19.571654060417252"/>
    <n v="543.87423674191973"/>
    <n v="1057"/>
    <n v="1113"/>
    <n v="1173"/>
    <n v="1119"/>
    <n v="1230"/>
    <n v="1212"/>
    <n v="1276"/>
    <n v="1332"/>
    <n v="1378"/>
    <n v="1311"/>
    <n v="1370"/>
    <n v="1350"/>
    <n v="1305"/>
    <n v="1293"/>
    <n v="1356"/>
    <n v="1247"/>
    <n v="1287"/>
    <n v="1224"/>
    <n v="1111"/>
    <n v="860"/>
    <n v="850"/>
    <n v="1038"/>
    <n v="1097"/>
    <n v="1167"/>
    <n v="1170"/>
    <n v="1216"/>
    <n v="1303"/>
    <n v="1148"/>
    <n v="1289"/>
    <n v="1385"/>
    <n v="1309"/>
    <n v="1315"/>
    <n v="1359"/>
    <n v="1343"/>
    <n v="1343"/>
    <n v="1306"/>
    <n v="1354"/>
    <n v="1223"/>
    <n v="1304"/>
    <n v="1375"/>
    <n v="1384"/>
    <n v="1395"/>
    <n v="1211"/>
    <n v="1186"/>
    <n v="1236"/>
    <n v="1319"/>
    <n v="1379"/>
    <n v="1366"/>
    <n v="1468"/>
    <n v="1537"/>
    <n v="1572"/>
    <n v="1478"/>
    <n v="1507"/>
    <n v="1540"/>
    <n v="1679"/>
    <n v="1621"/>
    <n v="1478"/>
    <n v="1588"/>
    <n v="1540"/>
    <n v="1504"/>
    <n v="1355"/>
    <n v="1412"/>
    <n v="1416"/>
    <n v="1288"/>
    <n v="1314"/>
    <n v="1175"/>
    <n v="1173"/>
    <n v="1193"/>
    <n v="1130"/>
    <n v="1147"/>
    <n v="1147"/>
    <n v="1217"/>
    <n v="1226"/>
    <n v="1359"/>
    <n v="1043"/>
    <n v="997"/>
    <n v="930"/>
    <n v="785"/>
    <n v="736"/>
    <n v="684"/>
    <n v="708"/>
    <n v="745"/>
    <n v="659"/>
    <n v="568"/>
    <n v="546"/>
    <n v="523"/>
    <n v="400"/>
    <n v="406"/>
    <n v="337"/>
    <n v="266"/>
    <n v="1031"/>
    <n v="22131"/>
    <n v="103363"/>
    <n v="2243"/>
    <n v="363"/>
    <n v="1165"/>
    <n v="268"/>
    <n v="7288"/>
    <n v="0.36099076271057129"/>
    <n v="0.10447216033935547"/>
    <n v="1452"/>
    <n v="646.70000000000005"/>
    <n v="1430"/>
    <n v="634.70000000000005"/>
    <n v="-1.5151515151515152E-2"/>
    <n v="2792"/>
    <n v="17.088994981025827"/>
    <n v="15"/>
    <n v="55.555555560000002"/>
    <n v="153"/>
    <n v="51.515151520000003"/>
    <n v="0"/>
    <n v="0"/>
    <n v="2394"/>
    <n v="26.989853440000001"/>
    <n v="1371"/>
    <n v="20.37449844"/>
    <n v="3933"/>
    <n v="24.454392840000001"/>
    <n v="459"/>
    <n v="37"/>
    <n v="406"/>
    <n v="2"/>
    <n v="14"/>
    <n v="2"/>
    <n v="10"/>
    <n v="13"/>
    <n v="-0.23076923076923078"/>
    <n v="4.5010159999999999"/>
    <n v="11.699070000000001"/>
    <n v="11.55275"/>
    <s v="-"/>
    <s v="-"/>
    <s v="-"/>
    <s v="-"/>
    <s v="-"/>
    <s v="-"/>
    <s v="-"/>
    <n v="6203"/>
    <n v="57.754976629857914"/>
    <n v="12"/>
    <n v="22.5"/>
    <n v="63.811596092065898"/>
    <n v="24300"/>
    <n v="8000"/>
    <n v="12200"/>
    <n v="4300"/>
    <n v="5.8023778900000007"/>
    <n v="1.1195629760000001"/>
    <n v="486.7"/>
    <n v="583.4"/>
    <n v="396.7"/>
    <n v="-32.00205690778197"/>
    <n v="584.1"/>
    <n v="613"/>
    <n v="526.20000000000005"/>
    <n v="-14.159869494290367"/>
    <n v="204"/>
    <s v="x"/>
    <n v="206"/>
    <s v="x"/>
    <n v="140"/>
    <n v="5.8993797381116471"/>
    <n v="1.7303004097966499"/>
    <n v="36510"/>
    <n v="339.93780376529304"/>
    <n v="320"/>
    <n v="2.9794603452449673"/>
    <n v="0.12025554302893648"/>
    <n v="2661"/>
  </r>
  <r>
    <x v="89"/>
    <s v="E07000107"/>
    <s v="E07000107"/>
    <s v="Dartford"/>
    <x v="11"/>
    <x v="1"/>
    <s v="England"/>
    <n v="58"/>
    <n v="1.7241379310344827E-2"/>
    <n v="5.7931034482758621"/>
    <n v="119"/>
    <n v="1.0433928681028664"/>
    <n v="163"/>
    <n v="1.4291851890820775"/>
    <n v="40081"/>
    <n v="35587"/>
    <n v="4494"/>
    <n v="11643"/>
    <n v="25957"/>
    <n v="2481"/>
    <n v="4555"/>
    <n v="7150"/>
    <n v="1902"/>
    <n v="536"/>
    <n v="3232"/>
    <n v="7.5148909911402217"/>
    <n v="46.2"/>
    <s v="Medium / high"/>
    <n v="6.87"/>
    <n v="7500"/>
    <n v="65.76005471236553"/>
    <n v="114051"/>
    <n v="37.369999999999997"/>
    <n v="79.659576575512403"/>
    <n v="82.153596709895197"/>
    <n v="80.9065866427038"/>
    <n v="18.220376220857801"/>
    <n v="19.870438173259799"/>
    <n v="19.0454071970588"/>
    <n v="1568.2394758372236"/>
    <n v="1667"/>
    <n v="1726"/>
    <n v="1731"/>
    <n v="1696"/>
    <n v="1612"/>
    <n v="1669"/>
    <n v="1684"/>
    <n v="1654"/>
    <n v="1681"/>
    <n v="1669"/>
    <n v="1654"/>
    <n v="1651"/>
    <n v="1611"/>
    <n v="1486"/>
    <n v="1498"/>
    <n v="1373"/>
    <n v="1307"/>
    <n v="1235"/>
    <n v="1141"/>
    <n v="882"/>
    <n v="856"/>
    <n v="1011"/>
    <n v="1102"/>
    <n v="1177"/>
    <n v="1350"/>
    <n v="1300"/>
    <n v="1328"/>
    <n v="1296"/>
    <n v="1495"/>
    <n v="1546"/>
    <n v="1813"/>
    <n v="1755"/>
    <n v="1956"/>
    <n v="1911"/>
    <n v="2069"/>
    <n v="1876"/>
    <n v="1858"/>
    <n v="1877"/>
    <n v="1925"/>
    <n v="2004"/>
    <n v="1880"/>
    <n v="1762"/>
    <n v="1646"/>
    <n v="1575"/>
    <n v="1505"/>
    <n v="1563"/>
    <n v="1538"/>
    <n v="1573"/>
    <n v="1516"/>
    <n v="1523"/>
    <n v="1524"/>
    <n v="1655"/>
    <n v="1484"/>
    <n v="1582"/>
    <n v="1516"/>
    <n v="1425"/>
    <n v="1439"/>
    <n v="1342"/>
    <n v="1309"/>
    <n v="1248"/>
    <n v="1231"/>
    <n v="1121"/>
    <n v="1057"/>
    <n v="1046"/>
    <n v="994"/>
    <n v="883"/>
    <n v="876"/>
    <n v="842"/>
    <n v="832"/>
    <n v="771"/>
    <n v="845"/>
    <n v="774"/>
    <n v="920"/>
    <n v="903"/>
    <n v="758"/>
    <n v="630"/>
    <n v="678"/>
    <n v="593"/>
    <n v="540"/>
    <n v="515"/>
    <n v="484"/>
    <n v="442"/>
    <n v="455"/>
    <n v="455"/>
    <n v="382"/>
    <n v="341"/>
    <n v="329"/>
    <n v="311"/>
    <n v="260"/>
    <n v="228"/>
    <n v="818"/>
    <n v="15865"/>
    <n v="99648"/>
    <n v="6792"/>
    <n v="4191"/>
    <n v="2531"/>
    <n v="889"/>
    <n v="6805"/>
    <n v="0.26751708984375"/>
    <n v="-1.3551712036132813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0"/>
    <n v="0"/>
    <n v="0"/>
    <n v="0"/>
    <n v="0"/>
    <n v="4"/>
    <n v="12"/>
    <n v="9"/>
    <n v="0.33333333333333331"/>
    <n v="2.8634659999999998"/>
    <n v="11.102399999999999"/>
    <n v="12.844749999999999"/>
    <n v="3876"/>
    <n v="2423"/>
    <n v="6299"/>
    <n v="3723"/>
    <n v="2359"/>
    <n v="6082"/>
    <n v="-3.4449912684553101E-2"/>
    <n v="75205"/>
    <n v="659.39798861912652"/>
    <n v="10.8"/>
    <n v="22.3"/>
    <n v="64.793562366062801"/>
    <n v="33400"/>
    <n v="5500"/>
    <n v="18900"/>
    <n v="2900"/>
    <n v="4.4660139399999998"/>
    <n v="1.7263733312"/>
    <n v="574.9"/>
    <n v="706.7"/>
    <n v="507.4"/>
    <n v="-28.20149992924863"/>
    <n v="701.8"/>
    <n v="737.3"/>
    <n v="576.70000000000005"/>
    <n v="-21.78217821782177"/>
    <n v="206"/>
    <s v="x"/>
    <n v="206.1"/>
    <s v="x"/>
    <n v="2530"/>
    <n v="7.539308566043351"/>
    <n v="-0.15601927062724175"/>
    <n v="39059"/>
    <n v="342.46959693470461"/>
    <n v="341"/>
    <n v="2.9898904875888856"/>
    <n v="0.17415730337078653"/>
    <n v="1958"/>
  </r>
  <r>
    <x v="90"/>
    <s v="E07000151"/>
    <s v="E06000062"/>
    <s v="West Northamptonshire"/>
    <x v="67"/>
    <x v="3"/>
    <s v="England"/>
    <n v="44"/>
    <n v="2.2727272727272728E-2"/>
    <n v="7.1590909090909092"/>
    <n v="303"/>
    <n v="3.5253054101221641"/>
    <n v="331"/>
    <n v="3.8510762070971496"/>
    <n v="31647"/>
    <n v="11734"/>
    <n v="19913"/>
    <n v="7953"/>
    <n v="22170"/>
    <n v="1524"/>
    <n v="2736"/>
    <n v="6640"/>
    <n v="522"/>
    <n v="149"/>
    <n v="3820"/>
    <n v="11.271631765339718"/>
    <n v="40.799999999999997"/>
    <s v="Medium / high"/>
    <n v="8.64"/>
    <n v="19000"/>
    <n v="221.05875509016869"/>
    <n v="85950"/>
    <n v="45"/>
    <n v="81.207912067729097"/>
    <n v="83.082630518698494"/>
    <n v="82.145271293213796"/>
    <n v="19.700139689377401"/>
    <n v="21.2851904709227"/>
    <n v="20.492665080150051"/>
    <n v="130"/>
    <n v="893"/>
    <n v="918"/>
    <n v="913"/>
    <n v="981"/>
    <n v="904"/>
    <n v="1029"/>
    <n v="1021"/>
    <n v="1014"/>
    <n v="1049"/>
    <n v="1045"/>
    <n v="1098"/>
    <n v="1074"/>
    <n v="1053"/>
    <n v="1049"/>
    <n v="1030"/>
    <n v="901"/>
    <n v="1004"/>
    <n v="955"/>
    <n v="934"/>
    <n v="688"/>
    <n v="605"/>
    <n v="701"/>
    <n v="803"/>
    <n v="926"/>
    <n v="893"/>
    <n v="956"/>
    <n v="926"/>
    <n v="876"/>
    <n v="976"/>
    <n v="1017"/>
    <n v="951"/>
    <n v="1021"/>
    <n v="866"/>
    <n v="979"/>
    <n v="912"/>
    <n v="916"/>
    <n v="985"/>
    <n v="975"/>
    <n v="1063"/>
    <n v="1029"/>
    <n v="1029"/>
    <n v="992"/>
    <n v="900"/>
    <n v="1009"/>
    <n v="1087"/>
    <n v="1153"/>
    <n v="1174"/>
    <n v="1234"/>
    <n v="1403"/>
    <n v="1272"/>
    <n v="1371"/>
    <n v="1398"/>
    <n v="1477"/>
    <n v="1408"/>
    <n v="1441"/>
    <n v="1420"/>
    <n v="1233"/>
    <n v="1403"/>
    <n v="1248"/>
    <n v="1175"/>
    <n v="1189"/>
    <n v="1139"/>
    <n v="1064"/>
    <n v="1097"/>
    <n v="1021"/>
    <n v="1048"/>
    <n v="968"/>
    <n v="1023"/>
    <n v="1024"/>
    <n v="1043"/>
    <n v="1058"/>
    <n v="1128"/>
    <n v="1200"/>
    <n v="879"/>
    <n v="865"/>
    <n v="871"/>
    <n v="701"/>
    <n v="642"/>
    <n v="557"/>
    <n v="547"/>
    <n v="453"/>
    <n v="497"/>
    <n v="428"/>
    <n v="408"/>
    <n v="356"/>
    <n v="334"/>
    <n v="263"/>
    <n v="248"/>
    <n v="231"/>
    <n v="209"/>
    <n v="703"/>
    <n v="17684"/>
    <n v="82946"/>
    <n v="1306"/>
    <n v="531"/>
    <n v="1072"/>
    <n v="95"/>
    <n v="3296"/>
    <n v="0.20587655901908875"/>
    <n v="1.2022122740745544E-2"/>
    <n v="4246"/>
    <n v="236.7966092242485"/>
    <n v="4373"/>
    <n v="243.87931515252913"/>
    <n v="2.9910504003768254E-2"/>
    <n v="8923"/>
    <n v="14.2"/>
    <n v="96"/>
    <n v="57.142857139999997"/>
    <n v="754"/>
    <n v="35.853542560000001"/>
    <n v="0"/>
    <n v="0"/>
    <n v="9093"/>
    <n v="13.89347268"/>
    <n v="6713"/>
    <n v="12.906636929999999"/>
    <n v="16656"/>
    <n v="13.832853030000001"/>
    <n v="200"/>
    <n v="50"/>
    <n v="132"/>
    <n v="11"/>
    <n v="7"/>
    <n v="1"/>
    <n v="19"/>
    <n v="38"/>
    <n v="-0.5"/>
    <n v="3.4525199999999998"/>
    <n v="7.4742199999999999"/>
    <n v="8.7361830000000005"/>
    <n v="1566"/>
    <n v="1462"/>
    <n v="3028"/>
    <n v="3988"/>
    <n v="3159"/>
    <n v="7147"/>
    <n v="1.3603038309114928"/>
    <n v="15812"/>
    <n v="183.96742292030248"/>
    <n v="5.5"/>
    <n v="15.5"/>
    <n v="0"/>
    <n v="29900"/>
    <n v="1600"/>
    <n v="9100"/>
    <n v="1600"/>
    <n v="5.2027939700000001"/>
    <n v="1.6635301452000002"/>
    <n v="515.29999999999995"/>
    <n v="620.9"/>
    <n v="440.6"/>
    <n v="-29.038492510871311"/>
    <n v="598.79999999999995"/>
    <n v="679.2"/>
    <n v="530.6"/>
    <n v="-21.878680800942288"/>
    <n v="224.6"/>
    <n v="207.8"/>
    <n v="227.6"/>
    <n v="9.5283926852742944"/>
    <n v="280"/>
    <n v="3.4"/>
    <n v="-0.13354863504095454"/>
    <n v="27059"/>
    <n v="314.82257126236186"/>
    <n v="123"/>
    <n v="1.4310645724258289"/>
    <n v="8.61948142957253E-2"/>
    <n v="1427"/>
  </r>
  <r>
    <x v="91"/>
    <s v="W06000004"/>
    <s v="W06000004"/>
    <s v="Denbighshire"/>
    <x v="68"/>
    <x v="10"/>
    <s v="Wales"/>
    <n v="58"/>
    <n v="0.1206896551724138"/>
    <n v="5.5172413793103452"/>
    <n v="2036"/>
    <n v="21.062650004138046"/>
    <n v="279"/>
    <n v="2.8862865182487796"/>
    <n v="40546"/>
    <n v="20270"/>
    <n v="20276"/>
    <n v="12714"/>
    <n v="25711"/>
    <n v="2121"/>
    <n v="4392"/>
    <n v="10545"/>
    <n v="1185"/>
    <n v="355"/>
    <n v="5000"/>
    <n v="12"/>
    <n v="50.366666666666667"/>
    <s v="High"/>
    <n v="0"/>
    <n v="9500"/>
    <n v="98.278573202019373"/>
    <n v="96664"/>
    <n v="46.63"/>
    <n v="78.004418237571798"/>
    <n v="81.533426604283903"/>
    <n v="79.768922420927851"/>
    <n v="17.877240964891602"/>
    <n v="19.710887540699801"/>
    <n v="18.7940642527957"/>
    <n v="115.50007575420842"/>
    <n v="937"/>
    <n v="953"/>
    <n v="976"/>
    <n v="1028"/>
    <n v="1026"/>
    <n v="1061"/>
    <n v="1126"/>
    <n v="1103"/>
    <n v="1096"/>
    <n v="1200"/>
    <n v="1166"/>
    <n v="1141"/>
    <n v="1216"/>
    <n v="1103"/>
    <n v="1149"/>
    <n v="1118"/>
    <n v="1041"/>
    <n v="1059"/>
    <n v="1036"/>
    <n v="907"/>
    <n v="893"/>
    <n v="945"/>
    <n v="1070"/>
    <n v="1025"/>
    <n v="1034"/>
    <n v="990"/>
    <n v="1164"/>
    <n v="1116"/>
    <n v="1088"/>
    <n v="1137"/>
    <n v="1063"/>
    <n v="1111"/>
    <n v="1011"/>
    <n v="1033"/>
    <n v="997"/>
    <n v="887"/>
    <n v="954"/>
    <n v="889"/>
    <n v="899"/>
    <n v="931"/>
    <n v="1032"/>
    <n v="1005"/>
    <n v="860"/>
    <n v="924"/>
    <n v="1038"/>
    <n v="1110"/>
    <n v="1091"/>
    <n v="1093"/>
    <n v="1309"/>
    <n v="1267"/>
    <n v="1290"/>
    <n v="1401"/>
    <n v="1378"/>
    <n v="1468"/>
    <n v="1408"/>
    <n v="1458"/>
    <n v="1522"/>
    <n v="1467"/>
    <n v="1466"/>
    <n v="1404"/>
    <n v="1409"/>
    <n v="1303"/>
    <n v="1289"/>
    <n v="1264"/>
    <n v="1212"/>
    <n v="1280"/>
    <n v="1254"/>
    <n v="1235"/>
    <n v="1211"/>
    <n v="1259"/>
    <n v="1333"/>
    <n v="1401"/>
    <n v="1417"/>
    <n v="1451"/>
    <n v="1089"/>
    <n v="1024"/>
    <n v="1089"/>
    <n v="963"/>
    <n v="820"/>
    <n v="821"/>
    <n v="717"/>
    <n v="657"/>
    <n v="658"/>
    <n v="637"/>
    <n v="531"/>
    <n v="458"/>
    <n v="396"/>
    <n v="384"/>
    <n v="328"/>
    <n v="277"/>
    <n v="827"/>
    <n v="23517"/>
    <n v="94106"/>
    <n v="1474"/>
    <n v="166"/>
    <n v="774"/>
    <n v="144"/>
    <n v="5286"/>
    <n v="0.30526533722877502"/>
    <n v="1.7224729061126709E-2"/>
    <n v="365"/>
    <n v="197.93926247288502"/>
    <n v="420"/>
    <n v="227.765726681128"/>
    <e v="#NAME?"/>
    <n v="3151"/>
    <n v="21.29054054054054"/>
    <n v="0"/>
    <n v="0"/>
    <n v="124"/>
    <n v="45.756457564575648"/>
    <n v="211"/>
    <n v="2.9389895359734801"/>
    <n v="1469"/>
    <n v="23.32486503651953"/>
    <n v="1056"/>
    <n v="17.007569656949588"/>
    <n v="2860"/>
    <n v="17.805576358803648"/>
    <n v="567"/>
    <n v="0"/>
    <n v="0"/>
    <n v="0"/>
    <n v="0"/>
    <n v="8"/>
    <n v="10"/>
    <n v="16"/>
    <e v="#NAME?"/>
    <n v="4.9509930000000004"/>
    <n v="11.80199"/>
    <n v="11.64814"/>
    <n v="2481"/>
    <n v="1818"/>
    <n v="4299"/>
    <n v="3677"/>
    <n v="2662"/>
    <n v="6339"/>
    <e v="#NAME?"/>
    <n v="6854"/>
    <n v="70.905404287014818"/>
    <n v="28.2"/>
    <n v="30.607959999999999"/>
    <n v="21.564004000000001"/>
    <n v="17400"/>
    <n v="6100"/>
    <n v="9800"/>
    <n v="5800"/>
    <n v="4.1201942999999996"/>
    <n v="0.94903147080000005"/>
    <n v="423.9"/>
    <n v="486.1"/>
    <n v="361.1"/>
    <n v="25.714873482822501"/>
    <n v="532.1"/>
    <n v="574.4"/>
    <n v="506"/>
    <n v="11.908077994429"/>
    <n v="209.5"/>
    <m/>
    <n v="225"/>
    <m/>
    <n v="20"/>
    <n v="6.25"/>
    <n v="0.33333333333333331"/>
    <n v="24280"/>
    <n v="251.17934287842425"/>
    <n v="273"/>
    <n v="2.8242158404369775"/>
    <n v="9.9308839578028371E-2"/>
    <n v="2749"/>
  </r>
  <r>
    <x v="92"/>
    <s v="E06000015"/>
    <s v="E06000015"/>
    <s v="Derby"/>
    <x v="69"/>
    <x v="3"/>
    <s v="England"/>
    <n v="151"/>
    <n v="0.15894039735099338"/>
    <n v="4.9072847682119205"/>
    <n v="317"/>
    <n v="1.2343563824402097"/>
    <n v="368"/>
    <n v="1.4329436868706535"/>
    <n v="102271"/>
    <n v="102271"/>
    <n v="0"/>
    <n v="31578"/>
    <n v="62268"/>
    <n v="8425"/>
    <n v="11866"/>
    <n v="20416"/>
    <n v="5118"/>
    <n v="1122"/>
    <n v="17089"/>
    <n v="15.376410661854646"/>
    <n v="55.65"/>
    <s v="High"/>
    <n v="9.49"/>
    <n v="19000"/>
    <n v="73.983505572126134"/>
    <n v="256814"/>
    <n v="37.200000000000003"/>
    <n v="78.575245037467496"/>
    <n v="82.284883165418606"/>
    <n v="80.430064101443051"/>
    <n v="18.212114907927798"/>
    <n v="20.814652659561499"/>
    <n v="19.513383783744651"/>
    <n v="3291.1749289706286"/>
    <n v="2921"/>
    <n v="3137"/>
    <n v="3166"/>
    <n v="3269"/>
    <n v="3302"/>
    <n v="3386"/>
    <n v="3495"/>
    <n v="3509"/>
    <n v="3575"/>
    <n v="3503"/>
    <n v="3579"/>
    <n v="3508"/>
    <n v="3596"/>
    <n v="3393"/>
    <n v="3140"/>
    <n v="3122"/>
    <n v="3102"/>
    <n v="2988"/>
    <n v="3073"/>
    <n v="3676"/>
    <n v="3787"/>
    <n v="3842"/>
    <n v="3663"/>
    <n v="3588"/>
    <n v="3442"/>
    <n v="3374"/>
    <n v="3519"/>
    <n v="3686"/>
    <n v="3748"/>
    <n v="3745"/>
    <n v="3777"/>
    <n v="3850"/>
    <n v="3547"/>
    <n v="3502"/>
    <n v="3492"/>
    <n v="3366"/>
    <n v="3383"/>
    <n v="3285"/>
    <n v="3245"/>
    <n v="3423"/>
    <n v="3167"/>
    <n v="3167"/>
    <n v="2959"/>
    <n v="2778"/>
    <n v="3027"/>
    <n v="2997"/>
    <n v="3089"/>
    <n v="3086"/>
    <n v="3228"/>
    <n v="3384"/>
    <n v="3290"/>
    <n v="3509"/>
    <n v="3403"/>
    <n v="3318"/>
    <n v="3429"/>
    <n v="3368"/>
    <n v="3386"/>
    <n v="3161"/>
    <n v="3169"/>
    <n v="2860"/>
    <n v="2772"/>
    <n v="2642"/>
    <n v="2629"/>
    <n v="2484"/>
    <n v="2447"/>
    <n v="2169"/>
    <n v="2269"/>
    <n v="2182"/>
    <n v="2142"/>
    <n v="2063"/>
    <n v="2149"/>
    <n v="2185"/>
    <n v="2320"/>
    <n v="2433"/>
    <n v="1822"/>
    <n v="1894"/>
    <n v="1846"/>
    <n v="1607"/>
    <n v="1438"/>
    <n v="1261"/>
    <n v="1374"/>
    <n v="1318"/>
    <n v="1361"/>
    <n v="1068"/>
    <n v="1087"/>
    <n v="1014"/>
    <n v="909"/>
    <n v="809"/>
    <n v="661"/>
    <n v="608"/>
    <n v="2372"/>
    <n v="42361"/>
    <n v="206224"/>
    <n v="32102"/>
    <n v="7557"/>
    <n v="7466"/>
    <n v="3465"/>
    <n v="17729"/>
    <n v="0.32808694243431091"/>
    <n v="3.5714685916900635E-2"/>
    <n v="4421"/>
    <n v="738.1"/>
    <n v="4732"/>
    <n v="790.3"/>
    <n v="7.0346075548518433E-2"/>
    <n v="7423"/>
    <n v="16.508395418658957"/>
    <n v="54"/>
    <n v="52.42718447"/>
    <n v="398"/>
    <n v="46.225319399999997"/>
    <n v="13"/>
    <n v="2.7896995709999999"/>
    <n v="6623"/>
    <n v="27.215944109999999"/>
    <n v="3749"/>
    <n v="20.988691079999999"/>
    <n v="10837"/>
    <n v="24.84012194"/>
    <n v="825"/>
    <n v="93"/>
    <n v="709"/>
    <n v="19"/>
    <n v="4"/>
    <n v="6"/>
    <n v="18"/>
    <n v="20"/>
    <n v="-0.1"/>
    <n v="4.3125910000000003"/>
    <n v="10.78973"/>
    <n v="12.10791"/>
    <s v="-"/>
    <s v="-"/>
    <s v="-"/>
    <s v="-"/>
    <s v="-"/>
    <s v="-"/>
    <s v="-"/>
    <n v="14662"/>
    <n v="57.091903089395437"/>
    <n v="9.1999999999999993"/>
    <n v="23.9"/>
    <n v="62.519722533609098"/>
    <n v="81700"/>
    <n v="16900"/>
    <n v="34300"/>
    <n v="10200"/>
    <n v="6.3180386300000002"/>
    <n v="1.2237049495999999"/>
    <n v="493.1"/>
    <n v="574.20000000000005"/>
    <n v="391.6"/>
    <n v="-31.800766283524908"/>
    <n v="579.1"/>
    <n v="608.20000000000005"/>
    <n v="548.6"/>
    <n v="-9.799408089444265"/>
    <n v="213.1"/>
    <s v="x"/>
    <n v="214.1"/>
    <s v="x"/>
    <n v="430"/>
    <n v="7.372067927528823"/>
    <n v="1.9325426497348857"/>
    <n v="83496"/>
    <n v="325.12246217106542"/>
    <n v="863"/>
    <n v="3.3604087004602552"/>
    <n v="0.16335415483626728"/>
    <n v="5283"/>
  </r>
  <r>
    <x v="93"/>
    <s v="E07000035"/>
    <s v="E07000035"/>
    <s v="Derbyshire Dales"/>
    <x v="4"/>
    <x v="3"/>
    <s v="England"/>
    <n v="43"/>
    <n v="2.3255813953488372E-2"/>
    <n v="7.558139534883721"/>
    <n v="350"/>
    <n v="4.8327856176300017"/>
    <n v="382"/>
    <n v="5.27464030267046"/>
    <n v="30744"/>
    <n v="6670"/>
    <n v="24074"/>
    <n v="8899"/>
    <n v="20556"/>
    <n v="1289"/>
    <n v="2284"/>
    <n v="8394"/>
    <n v="428"/>
    <n v="147"/>
    <n v="4468"/>
    <n v="13.386789668957093"/>
    <n v="41.1"/>
    <s v="Medium / high"/>
    <n v="3.18"/>
    <n v="55000"/>
    <n v="759.43773991328601"/>
    <n v="72422"/>
    <n v="51.5"/>
    <n v="80.745423913733305"/>
    <n v="84.7806019580445"/>
    <n v="82.763012935888895"/>
    <n v="19.684067119222"/>
    <n v="22.357526925679899"/>
    <n v="21.020797022450949"/>
    <n v="91.392980097399857"/>
    <n v="471"/>
    <n v="478"/>
    <n v="490"/>
    <n v="604"/>
    <n v="623"/>
    <n v="646"/>
    <n v="631"/>
    <n v="650"/>
    <n v="717"/>
    <n v="738"/>
    <n v="731"/>
    <n v="746"/>
    <n v="808"/>
    <n v="743"/>
    <n v="812"/>
    <n v="771"/>
    <n v="810"/>
    <n v="792"/>
    <n v="684"/>
    <n v="487"/>
    <n v="472"/>
    <n v="518"/>
    <n v="653"/>
    <n v="710"/>
    <n v="687"/>
    <n v="687"/>
    <n v="677"/>
    <n v="649"/>
    <n v="642"/>
    <n v="639"/>
    <n v="684"/>
    <n v="628"/>
    <n v="628"/>
    <n v="623"/>
    <n v="629"/>
    <n v="654"/>
    <n v="557"/>
    <n v="653"/>
    <n v="645"/>
    <n v="703"/>
    <n v="713"/>
    <n v="705"/>
    <n v="623"/>
    <n v="719"/>
    <n v="805"/>
    <n v="835"/>
    <n v="886"/>
    <n v="963"/>
    <n v="1024"/>
    <n v="1119"/>
    <n v="1072"/>
    <n v="1157"/>
    <n v="1241"/>
    <n v="1278"/>
    <n v="1324"/>
    <n v="1311"/>
    <n v="1270"/>
    <n v="1290"/>
    <n v="1181"/>
    <n v="1207"/>
    <n v="1205"/>
    <n v="1109"/>
    <n v="1144"/>
    <n v="1088"/>
    <n v="1057"/>
    <n v="1001"/>
    <n v="1041"/>
    <n v="1075"/>
    <n v="1053"/>
    <n v="1095"/>
    <n v="1047"/>
    <n v="1080"/>
    <n v="1179"/>
    <n v="1295"/>
    <n v="954"/>
    <n v="857"/>
    <n v="953"/>
    <n v="837"/>
    <n v="702"/>
    <n v="619"/>
    <n v="560"/>
    <n v="565"/>
    <n v="550"/>
    <n v="544"/>
    <n v="452"/>
    <n v="390"/>
    <n v="352"/>
    <n v="304"/>
    <n v="277"/>
    <n v="280"/>
    <n v="864"/>
    <n v="19926"/>
    <n v="71404"/>
    <n v="405"/>
    <n v="88"/>
    <n v="474"/>
    <n v="51"/>
    <n v="2258"/>
    <n v="0.20902015268802643"/>
    <n v="-1.5753209590911865E-3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20"/>
    <n v="1"/>
    <n v="19"/>
    <n v="0"/>
    <n v="0"/>
    <n v="2"/>
    <n v="11"/>
    <n v="6"/>
    <n v="0.83333333333333337"/>
    <n v="2.4219240000000002"/>
    <n v="6.1426569999999998"/>
    <n v="7.4737470000000004"/>
    <n v="433.14161490683227"/>
    <n v="154.58407079646017"/>
    <n v="587.72568570329247"/>
    <n v="520.391019172553"/>
    <n v="252.58234830575256"/>
    <n v="772.97336747830559"/>
    <n v="0.3151941224983888"/>
    <n v="47518"/>
    <n v="656.12659136726415"/>
    <n v="9.3000000000000007"/>
    <n v="16.7"/>
    <n v="54.665056176152802"/>
    <n v="16700"/>
    <n v="3400"/>
    <n v="9000"/>
    <n v="2900"/>
    <n v="4.4769609299999997"/>
    <n v="1.5465824332"/>
    <n v="436.4"/>
    <n v="532.9"/>
    <n v="354.5"/>
    <n v="-33.477200225182955"/>
    <n v="563.4"/>
    <n v="603.70000000000005"/>
    <s v="x"/>
    <s v="x"/>
    <n v="225.8"/>
    <s v="x"/>
    <n v="256.5"/>
    <s v="x"/>
    <n v="530"/>
    <n v="3.3177715530656711"/>
    <n v="-4.0388772283681647"/>
    <n v="19070"/>
    <n v="263.31777636629755"/>
    <n v="214"/>
    <n v="2.9549032062080585"/>
    <n v="0.11542610571736785"/>
    <n v="1854"/>
  </r>
  <r>
    <x v="94"/>
    <s v="N09000005"/>
    <s v="N09000005"/>
    <s v="Derry City and Strabane"/>
    <x v="70"/>
    <x v="4"/>
    <s v="Northern Ireland"/>
    <n v="75"/>
    <n v="0.29333333333333333"/>
    <n v="3.3866666666666667"/>
    <n v="426"/>
    <n v="2.8191570323408932"/>
    <n v="426"/>
    <n v="2.8191570323408932"/>
    <n v="55596"/>
    <n v="43190"/>
    <n v="12406"/>
    <n v="15347"/>
    <n v="24674"/>
    <n v="7284"/>
    <n v="10604"/>
    <n v="8237"/>
    <n v="4509"/>
    <n v="1274"/>
    <n v="18327"/>
    <n v="30.7"/>
    <n v="53.3"/>
    <s v="High"/>
    <n v="4.71"/>
    <n v="15000"/>
    <n v="99.266092688059615"/>
    <n v="151109"/>
    <n v="38.33"/>
    <n v="78.048060000000007"/>
    <n v="81.265079999999998"/>
    <n v="79.656570000000002"/>
    <n v="17.79102"/>
    <n v="19.768640000000001"/>
    <n v="18.77983"/>
    <n v="120.7672539633636"/>
    <n v="1818"/>
    <n v="1892"/>
    <n v="1977"/>
    <n v="2000"/>
    <n v="2147"/>
    <n v="2119"/>
    <n v="2091"/>
    <n v="2064"/>
    <n v="2232"/>
    <n v="2173"/>
    <n v="2137"/>
    <n v="2168"/>
    <n v="2128"/>
    <n v="1981"/>
    <n v="1947"/>
    <n v="1864"/>
    <n v="1872"/>
    <n v="1940"/>
    <n v="1956"/>
    <n v="1799"/>
    <n v="1786"/>
    <n v="1889"/>
    <n v="1916"/>
    <n v="1948"/>
    <n v="1919"/>
    <n v="1837"/>
    <n v="1800"/>
    <n v="1894"/>
    <n v="1939"/>
    <n v="1861"/>
    <n v="1993"/>
    <n v="1990"/>
    <n v="2005"/>
    <n v="2055"/>
    <n v="2038"/>
    <n v="1995"/>
    <n v="1906"/>
    <n v="1864"/>
    <n v="1841"/>
    <n v="1835"/>
    <n v="1911"/>
    <n v="1822"/>
    <n v="1828"/>
    <n v="1878"/>
    <n v="1816"/>
    <n v="1892"/>
    <n v="1920"/>
    <n v="2030"/>
    <n v="2162"/>
    <n v="2200"/>
    <n v="2176"/>
    <n v="2221"/>
    <n v="2227"/>
    <n v="2197"/>
    <n v="2187"/>
    <n v="2189"/>
    <n v="2082"/>
    <n v="2054"/>
    <n v="2009"/>
    <n v="1959"/>
    <n v="1777"/>
    <n v="1711"/>
    <n v="1668"/>
    <n v="1616"/>
    <n v="1533"/>
    <n v="1514"/>
    <n v="1490"/>
    <n v="1400"/>
    <n v="1347"/>
    <n v="1401"/>
    <n v="1375"/>
    <n v="1295"/>
    <n v="1270"/>
    <n v="1244"/>
    <n v="1142"/>
    <n v="1068"/>
    <n v="1052"/>
    <n v="885"/>
    <n v="800"/>
    <n v="760"/>
    <n v="676"/>
    <n v="673"/>
    <n v="610"/>
    <n v="574"/>
    <n v="478"/>
    <n v="424"/>
    <n v="351"/>
    <n v="336"/>
    <n v="269"/>
    <n v="234"/>
    <n v="760"/>
    <n v="23428"/>
    <n v="149003"/>
    <n v="1281"/>
    <n v="184"/>
    <n v="472"/>
    <n v="169"/>
    <n v="8523"/>
    <n v="0.25950512290000916"/>
    <n v="-9.2709958553314209E-3"/>
    <n v="3059"/>
    <n v="837"/>
    <n v="2021"/>
    <n v="553"/>
    <n v="-0.33932657731284732"/>
    <n v="5980"/>
    <n v="20.727902946273829"/>
    <n v="0"/>
    <n v="0"/>
    <n v="0"/>
    <n v="0"/>
    <n v="210"/>
    <n v="42"/>
    <n v="5970"/>
    <n v="41"/>
    <n v="4745"/>
    <n v="38"/>
    <n v="10925"/>
    <n v="24.2"/>
    <n v="1120"/>
    <n v="0"/>
    <n v="0"/>
    <n v="0"/>
    <n v="0"/>
    <n v="2"/>
    <n v="22"/>
    <n v="21"/>
    <n v="4.7619047619047616E-2"/>
    <n v="6.8868330000000002"/>
    <n v="13.18627"/>
    <n v="22.274509999999999"/>
    <n v="2811"/>
    <n v="2070"/>
    <n v="4881"/>
    <n v="12070"/>
    <n v="7442"/>
    <n v="19512"/>
    <n v="2.9975414874001229"/>
    <n v="48901"/>
    <n v="323.61407990258687"/>
    <n v="24.36"/>
    <n v="0"/>
    <n v="26"/>
    <n v="25400"/>
    <n v="14000"/>
    <n v="15100"/>
    <n v="6000"/>
    <n v="6.4"/>
    <n v="0.36008918617614272"/>
    <n v="412.3"/>
    <n v="423.9"/>
    <n v="374.6"/>
    <n v="-11.630101439018627"/>
    <n v="533"/>
    <n v="495.6"/>
    <n v="599.20000000000005"/>
    <n v="20.903954802259893"/>
    <n v="192.8"/>
    <n v="201.2"/>
    <n v="191.5"/>
    <n v="-4.8210735586481066"/>
    <n v="1558"/>
    <n v="4.5"/>
    <n v="-2.1739130434782532E-2"/>
    <n v="60885"/>
    <n v="402.92107022083394"/>
    <n v="298"/>
    <n v="1.9720863747361177"/>
    <n v="0.10875912408759124"/>
    <n v="2740"/>
  </r>
  <r>
    <x v="95"/>
    <s v="E08000017"/>
    <s v="E08000017"/>
    <s v="Doncaster"/>
    <x v="71"/>
    <x v="7"/>
    <s v="England"/>
    <n v="194"/>
    <n v="0.23711340206185566"/>
    <n v="3.9536082474226806"/>
    <n v="337"/>
    <n v="1.077417395335454"/>
    <n v="381"/>
    <n v="1.2180891027383025"/>
    <n v="126487"/>
    <n v="109466"/>
    <n v="17021"/>
    <n v="36104"/>
    <n v="82278"/>
    <n v="8105"/>
    <n v="13895"/>
    <n v="27523"/>
    <n v="4064"/>
    <n v="847"/>
    <n v="23941"/>
    <n v="17.911258746060604"/>
    <n v="52.933333333333337"/>
    <s v="High"/>
    <n v="6.8"/>
    <n v="7000"/>
    <n v="22.379589814089552"/>
    <n v="312785"/>
    <n v="41.22"/>
    <n v="77.987800835421794"/>
    <n v="81.647990310907801"/>
    <n v="79.817895573164805"/>
    <n v="17.6714116679059"/>
    <n v="20.092736991795402"/>
    <n v="18.882074329850653"/>
    <n v="550.65629477157756"/>
    <n v="3449"/>
    <n v="3480"/>
    <n v="3635"/>
    <n v="3652"/>
    <n v="3741"/>
    <n v="3763"/>
    <n v="3841"/>
    <n v="3928"/>
    <n v="3925"/>
    <n v="3991"/>
    <n v="3934"/>
    <n v="4139"/>
    <n v="4022"/>
    <n v="3734"/>
    <n v="3726"/>
    <n v="3621"/>
    <n v="3493"/>
    <n v="3288"/>
    <n v="3238"/>
    <n v="2597"/>
    <n v="2607"/>
    <n v="2899"/>
    <n v="3264"/>
    <n v="3561"/>
    <n v="3677"/>
    <n v="3822"/>
    <n v="3929"/>
    <n v="4020"/>
    <n v="4148"/>
    <n v="4451"/>
    <n v="4263"/>
    <n v="4271"/>
    <n v="4261"/>
    <n v="4313"/>
    <n v="4279"/>
    <n v="4368"/>
    <n v="4116"/>
    <n v="4078"/>
    <n v="3997"/>
    <n v="4023"/>
    <n v="4076"/>
    <n v="3583"/>
    <n v="3425"/>
    <n v="3277"/>
    <n v="3536"/>
    <n v="3646"/>
    <n v="3647"/>
    <n v="4015"/>
    <n v="4008"/>
    <n v="4413"/>
    <n v="4221"/>
    <n v="4368"/>
    <n v="4343"/>
    <n v="4365"/>
    <n v="4514"/>
    <n v="4416"/>
    <n v="4521"/>
    <n v="4459"/>
    <n v="4285"/>
    <n v="4225"/>
    <n v="4129"/>
    <n v="3992"/>
    <n v="3984"/>
    <n v="3790"/>
    <n v="3679"/>
    <n v="3508"/>
    <n v="3429"/>
    <n v="3361"/>
    <n v="3277"/>
    <n v="3320"/>
    <n v="3134"/>
    <n v="3356"/>
    <n v="3436"/>
    <n v="3570"/>
    <n v="2720"/>
    <n v="2672"/>
    <n v="2621"/>
    <n v="2239"/>
    <n v="2043"/>
    <n v="1899"/>
    <n v="1871"/>
    <n v="1785"/>
    <n v="1646"/>
    <n v="1556"/>
    <n v="1454"/>
    <n v="1258"/>
    <n v="1078"/>
    <n v="985"/>
    <n v="896"/>
    <n v="666"/>
    <n v="2544"/>
    <n v="60324"/>
    <n v="297956"/>
    <n v="7875"/>
    <n v="2417"/>
    <n v="3435"/>
    <n v="1102"/>
    <n v="20903"/>
    <n v="0.34684327244758606"/>
    <n v="4.7937542200088501E-2"/>
    <n v="4826"/>
    <n v="726.3"/>
    <n v="4504"/>
    <n v="673.1"/>
    <n v="-6.6721922917530041E-2"/>
    <n v="7370"/>
    <n v="15.324156859483512"/>
    <n v="9"/>
    <n v="45"/>
    <n v="250"/>
    <n v="39.808917200000003"/>
    <n v="0"/>
    <n v="0"/>
    <n v="6852"/>
    <n v="24.702574089999999"/>
    <n v="4195"/>
    <n v="22.734662910000001"/>
    <n v="11306"/>
    <n v="24.138520010000001"/>
    <n v="1308"/>
    <n v="273"/>
    <n v="901"/>
    <n v="44"/>
    <n v="90"/>
    <n v="13"/>
    <n v="36"/>
    <n v="41"/>
    <n v="-0.12195121951219512"/>
    <n v="5.592206"/>
    <n v="14.213480000000001"/>
    <n v="11.30476"/>
    <n v="3431"/>
    <n v="1705"/>
    <n v="5136"/>
    <n v="2268"/>
    <n v="1191"/>
    <n v="3459"/>
    <n v="-0.32651869158878505"/>
    <n v="21933"/>
    <n v="70.121649056060875"/>
    <n v="12.3"/>
    <n v="23.7"/>
    <n v="69.283815435504806"/>
    <n v="64700"/>
    <n v="15000"/>
    <n v="30200"/>
    <n v="11200"/>
    <n v="5.4437364500000003"/>
    <n v="1.157420866"/>
    <n v="484.9"/>
    <n v="585.1"/>
    <n v="349.9"/>
    <n v="-40.198256708255002"/>
    <n v="568.9"/>
    <n v="599.9"/>
    <n v="485.2"/>
    <n v="-19.119853308884814"/>
    <n v="195.2"/>
    <n v="205.6"/>
    <n v="193.1"/>
    <n v="-6.0797665369649803"/>
    <n v="330"/>
    <n v="4.866600790513834"/>
    <n v="0.29077056044700744"/>
    <n v="104935"/>
    <n v="335.4860367344981"/>
    <n v="1001"/>
    <n v="3.2002813434148059"/>
    <n v="0.13624608683816525"/>
    <n v="7347"/>
  </r>
  <r>
    <x v="96"/>
    <s v="E06000059"/>
    <s v="E06000059"/>
    <s v="Dorset"/>
    <x v="72"/>
    <x v="8"/>
    <s v="England"/>
    <n v="219"/>
    <n v="2.7397260273972601E-2"/>
    <n v="6.5022831050228307"/>
    <n v="1167"/>
    <n v="3.0727426400309641"/>
    <n v="1502"/>
    <n v="3.9548067226448231"/>
    <n v="123439"/>
    <n v="72087"/>
    <n v="51352"/>
    <n v="35148"/>
    <n v="81771"/>
    <n v="6520"/>
    <n v="9403"/>
    <n v="35724"/>
    <n v="2668"/>
    <n v="676"/>
    <n v="16280"/>
    <n v="9.2405318985536358"/>
    <n v="35.08"/>
    <s v="Low / medium"/>
    <n v="4.16"/>
    <n v="23000"/>
    <n v="60.559623582444033"/>
    <n v="379791"/>
    <n v="51.4"/>
    <n v="80.898828653229003"/>
    <n v="84.601437133160303"/>
    <n v="82.75013289319466"/>
    <n v="19.979165767696198"/>
    <n v="22.2493314555647"/>
    <n v="21.114248611630451"/>
    <n v="152.46791303374218"/>
    <n v="2741"/>
    <n v="2870"/>
    <n v="3117"/>
    <n v="3262"/>
    <n v="3492"/>
    <n v="3544"/>
    <n v="3677"/>
    <n v="3724"/>
    <n v="4068"/>
    <n v="4070"/>
    <n v="4093"/>
    <n v="4070"/>
    <n v="4245"/>
    <n v="4240"/>
    <n v="4150"/>
    <n v="4198"/>
    <n v="4021"/>
    <n v="4116"/>
    <n v="3769"/>
    <n v="2838"/>
    <n v="2610"/>
    <n v="2713"/>
    <n v="2926"/>
    <n v="3232"/>
    <n v="3156"/>
    <n v="3279"/>
    <n v="3252"/>
    <n v="3244"/>
    <n v="3156"/>
    <n v="3598"/>
    <n v="3714"/>
    <n v="3545"/>
    <n v="3639"/>
    <n v="3648"/>
    <n v="3477"/>
    <n v="3433"/>
    <n v="3271"/>
    <n v="3377"/>
    <n v="3593"/>
    <n v="3817"/>
    <n v="3866"/>
    <n v="3905"/>
    <n v="3524"/>
    <n v="3712"/>
    <n v="3780"/>
    <n v="4072"/>
    <n v="4297"/>
    <n v="4420"/>
    <n v="4855"/>
    <n v="5166"/>
    <n v="5181"/>
    <n v="5285"/>
    <n v="5439"/>
    <n v="5556"/>
    <n v="5746"/>
    <n v="5861"/>
    <n v="6154"/>
    <n v="6020"/>
    <n v="6035"/>
    <n v="5824"/>
    <n v="5679"/>
    <n v="5719"/>
    <n v="5950"/>
    <n v="5598"/>
    <n v="5397"/>
    <n v="5434"/>
    <n v="5522"/>
    <n v="5448"/>
    <n v="5460"/>
    <n v="5551"/>
    <n v="5950"/>
    <n v="5786"/>
    <n v="6457"/>
    <n v="7093"/>
    <n v="5439"/>
    <n v="5068"/>
    <n v="4990"/>
    <n v="4632"/>
    <n v="4103"/>
    <n v="3459"/>
    <n v="3431"/>
    <n v="3316"/>
    <n v="3266"/>
    <n v="2868"/>
    <n v="2583"/>
    <n v="2425"/>
    <n v="2113"/>
    <n v="1941"/>
    <n v="1768"/>
    <n v="1576"/>
    <n v="6086"/>
    <n v="111765"/>
    <n v="372185"/>
    <n v="3674"/>
    <n v="702"/>
    <n v="2853"/>
    <n v="377"/>
    <n v="14720"/>
    <n v="0.24737732112407684"/>
    <n v="2.7448385953903198E-3"/>
    <n v="4218"/>
    <n v="549.9"/>
    <n v="4101"/>
    <n v="604.29999999999995"/>
    <n v="-2.7738264580369845E-2"/>
    <n v="10090"/>
    <n v="18.783974979521929"/>
    <n v="69"/>
    <n v="60"/>
    <n v="238"/>
    <n v="32.032301480000001"/>
    <n v="0"/>
    <n v="0"/>
    <n v="3635"/>
    <n v="16.46211675"/>
    <n v="4255"/>
    <n v="16.661445690000001"/>
    <n v="8197"/>
    <n v="16.90904965"/>
    <n v="733"/>
    <n v="106"/>
    <n v="571"/>
    <n v="18"/>
    <n v="38"/>
    <n v="16"/>
    <n v="33"/>
    <n v="41"/>
    <n v="-0.1951219512195122"/>
    <n v="6.0001150000000001"/>
    <n v="14.25136"/>
    <n v="11.90584"/>
    <n v="1379"/>
    <n v="897"/>
    <n v="2276"/>
    <n v="1763"/>
    <n v="1327"/>
    <n v="3090"/>
    <n v="0.35764499121265375"/>
    <n v="20715"/>
    <n v="54.543156630883828"/>
    <n v="8.6"/>
    <n v="16.899999999999999"/>
    <n v="65.927728844805799"/>
    <n v="67400"/>
    <n v="11300"/>
    <n v="36500"/>
    <n v="10800"/>
    <n v="3.4000000000000004"/>
    <n v="0"/>
    <n v="461.7"/>
    <n v="575"/>
    <n v="370.1"/>
    <n v="-35.634782608695645"/>
    <n v="576.79999999999995"/>
    <n v="613.29999999999995"/>
    <n v="519.20000000000005"/>
    <n v="-15.343225175281253"/>
    <n v="209.3"/>
    <n v="183.3"/>
    <n v="215.2"/>
    <n v="17.403164211674838"/>
    <n v="390"/>
    <n v="5.3451505322308011"/>
    <n v="0.17354293847787819"/>
    <n v="100836"/>
    <n v="265.50392189388373"/>
    <n v="682"/>
    <n v="1.7957244905750795"/>
    <n v="6.6407010710808179E-2"/>
    <n v="10270"/>
  </r>
  <r>
    <x v="97"/>
    <s v="E07000108"/>
    <s v="E07000108"/>
    <s v="Dover"/>
    <x v="11"/>
    <x v="1"/>
    <s v="England"/>
    <n v="67"/>
    <n v="7.4626865671641784E-2"/>
    <n v="5"/>
    <n v="292"/>
    <n v="2.4638439340499856"/>
    <n v="318"/>
    <n v="2.6832272980407379"/>
    <n v="48310"/>
    <n v="31788"/>
    <n v="16522"/>
    <n v="15276"/>
    <n v="30251"/>
    <n v="2783"/>
    <n v="4740"/>
    <n v="11961"/>
    <n v="1471"/>
    <n v="342"/>
    <n v="5146"/>
    <n v="9.9132729008667049"/>
    <n v="48.2"/>
    <s v="Medium / high"/>
    <n v="10.58"/>
    <n v="7500"/>
    <n v="63.283662689640046"/>
    <n v="118514"/>
    <n v="46.74"/>
    <n v="79.450596574517903"/>
    <n v="82.344242770113794"/>
    <n v="80.897419672315849"/>
    <n v="18.564958892024801"/>
    <n v="20.7648945289937"/>
    <n v="19.664926710509249"/>
    <n v="375.83176649555924"/>
    <n v="1068"/>
    <n v="1093"/>
    <n v="1177"/>
    <n v="1206"/>
    <n v="1290"/>
    <n v="1280"/>
    <n v="1301"/>
    <n v="1351"/>
    <n v="1364"/>
    <n v="1386"/>
    <n v="1326"/>
    <n v="1377"/>
    <n v="1440"/>
    <n v="1438"/>
    <n v="1365"/>
    <n v="1338"/>
    <n v="1240"/>
    <n v="1230"/>
    <n v="1193"/>
    <n v="925"/>
    <n v="938"/>
    <n v="1053"/>
    <n v="1102"/>
    <n v="1282"/>
    <n v="1247"/>
    <n v="1353"/>
    <n v="1355"/>
    <n v="1249"/>
    <n v="1336"/>
    <n v="1309"/>
    <n v="1283"/>
    <n v="1296"/>
    <n v="1342"/>
    <n v="1267"/>
    <n v="1372"/>
    <n v="1309"/>
    <n v="1361"/>
    <n v="1326"/>
    <n v="1218"/>
    <n v="1358"/>
    <n v="1332"/>
    <n v="1240"/>
    <n v="1239"/>
    <n v="1196"/>
    <n v="1275"/>
    <n v="1218"/>
    <n v="1375"/>
    <n v="1489"/>
    <n v="1556"/>
    <n v="1684"/>
    <n v="1628"/>
    <n v="1638"/>
    <n v="1665"/>
    <n v="1819"/>
    <n v="1859"/>
    <n v="1915"/>
    <n v="1801"/>
    <n v="1793"/>
    <n v="1881"/>
    <n v="1660"/>
    <n v="1626"/>
    <n v="1781"/>
    <n v="1647"/>
    <n v="1663"/>
    <n v="1589"/>
    <n v="1549"/>
    <n v="1572"/>
    <n v="1520"/>
    <n v="1424"/>
    <n v="1482"/>
    <n v="1451"/>
    <n v="1608"/>
    <n v="1727"/>
    <n v="1852"/>
    <n v="1368"/>
    <n v="1295"/>
    <n v="1233"/>
    <n v="1072"/>
    <n v="1013"/>
    <n v="817"/>
    <n v="809"/>
    <n v="787"/>
    <n v="750"/>
    <n v="695"/>
    <n v="630"/>
    <n v="555"/>
    <n v="452"/>
    <n v="448"/>
    <n v="395"/>
    <n v="319"/>
    <n v="1378"/>
    <n v="28201"/>
    <n v="114578"/>
    <n v="2155"/>
    <n v="409"/>
    <n v="1092"/>
    <n v="280"/>
    <n v="6495"/>
    <n v="0.31404715776443481"/>
    <n v="7.5331628322601318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252"/>
    <n v="40"/>
    <n v="187"/>
    <n v="8"/>
    <n v="17"/>
    <n v="7"/>
    <n v="17"/>
    <n v="13"/>
    <n v="0.30769230769230771"/>
    <n v="4.9712990000000001"/>
    <n v="11.808529999999999"/>
    <n v="11.469099999999999"/>
    <n v="3876"/>
    <n v="2423"/>
    <n v="6299"/>
    <n v="3723"/>
    <n v="2359"/>
    <n v="6082"/>
    <n v="-3.4449912684553101E-2"/>
    <n v="75205"/>
    <n v="634.56638034325067"/>
    <n v="9.6999999999999993"/>
    <n v="20.8"/>
    <n v="63.372945515838801"/>
    <n v="18400"/>
    <n v="4100"/>
    <n v="9300"/>
    <n v="2500"/>
    <n v="5.6240900099999998"/>
    <n v="1.7318972580000001"/>
    <n v="490.3"/>
    <n v="597.6"/>
    <n v="434"/>
    <n v="-27.376171352074969"/>
    <n v="645"/>
    <n v="653.1"/>
    <n v="565.4"/>
    <n v="-13.42826519675395"/>
    <n v="195.4"/>
    <s v="x"/>
    <n v="179.4"/>
    <s v="x"/>
    <n v="2530"/>
    <n v="7.539308566043351"/>
    <n v="-0.15601927062724175"/>
    <n v="33889"/>
    <n v="285.94933931856156"/>
    <n v="412"/>
    <n v="3.4763825370842261"/>
    <n v="0.13570487483530963"/>
    <n v="3036"/>
  </r>
  <r>
    <x v="98"/>
    <s v="E08000027"/>
    <s v="E08000027"/>
    <s v="Dudley"/>
    <x v="73"/>
    <x v="9"/>
    <s v="England"/>
    <n v="201"/>
    <n v="0.10945273631840796"/>
    <n v="5.0796019900497509"/>
    <n v="395"/>
    <n v="1.2253267279433433"/>
    <n v="456"/>
    <n v="1.4145543998535812"/>
    <n v="129867"/>
    <n v="129757"/>
    <n v="110"/>
    <n v="36652"/>
    <n v="86313"/>
    <n v="6902"/>
    <n v="13754"/>
    <n v="30468"/>
    <n v="4687"/>
    <n v="1204"/>
    <n v="23512"/>
    <n v="16.767644802812733"/>
    <n v="55"/>
    <s v="High"/>
    <n v="5.15"/>
    <n v="23000"/>
    <n v="71.348138589106071"/>
    <n v="322363"/>
    <n v="41.87"/>
    <n v="78.965707994232503"/>
    <n v="82.753673251335996"/>
    <n v="80.859690622784257"/>
    <n v="18.501669029042599"/>
    <n v="21.129771142223099"/>
    <n v="19.815720085632847"/>
    <n v="3290.8152848556124"/>
    <n v="3434"/>
    <n v="3550"/>
    <n v="3762"/>
    <n v="3873"/>
    <n v="3847"/>
    <n v="3815"/>
    <n v="4036"/>
    <n v="4095"/>
    <n v="4124"/>
    <n v="4058"/>
    <n v="4014"/>
    <n v="3922"/>
    <n v="4036"/>
    <n v="3783"/>
    <n v="3963"/>
    <n v="3930"/>
    <n v="3812"/>
    <n v="3540"/>
    <n v="3577"/>
    <n v="3135"/>
    <n v="3017"/>
    <n v="3155"/>
    <n v="3406"/>
    <n v="3717"/>
    <n v="3784"/>
    <n v="3849"/>
    <n v="3987"/>
    <n v="3938"/>
    <n v="4153"/>
    <n v="4128"/>
    <n v="3973"/>
    <n v="4129"/>
    <n v="4025"/>
    <n v="4136"/>
    <n v="4149"/>
    <n v="4060"/>
    <n v="3878"/>
    <n v="4102"/>
    <n v="4001"/>
    <n v="3912"/>
    <n v="4048"/>
    <n v="3830"/>
    <n v="3565"/>
    <n v="3433"/>
    <n v="3558"/>
    <n v="3675"/>
    <n v="3814"/>
    <n v="4027"/>
    <n v="4511"/>
    <n v="4744"/>
    <n v="4751"/>
    <n v="4708"/>
    <n v="4696"/>
    <n v="4699"/>
    <n v="4510"/>
    <n v="4736"/>
    <n v="4604"/>
    <n v="4358"/>
    <n v="4413"/>
    <n v="3997"/>
    <n v="3793"/>
    <n v="3703"/>
    <n v="3636"/>
    <n v="3571"/>
    <n v="3522"/>
    <n v="3274"/>
    <n v="3288"/>
    <n v="3418"/>
    <n v="3333"/>
    <n v="3307"/>
    <n v="3308"/>
    <n v="3406"/>
    <n v="3433"/>
    <n v="3756"/>
    <n v="2951"/>
    <n v="3067"/>
    <n v="3180"/>
    <n v="2873"/>
    <n v="2536"/>
    <n v="2129"/>
    <n v="2174"/>
    <n v="2128"/>
    <n v="2047"/>
    <n v="1841"/>
    <n v="1650"/>
    <n v="1554"/>
    <n v="1195"/>
    <n v="1143"/>
    <n v="933"/>
    <n v="868"/>
    <n v="2864"/>
    <n v="65656"/>
    <n v="290100"/>
    <n v="19513"/>
    <n v="4811"/>
    <n v="5931"/>
    <n v="2008"/>
    <n v="22804"/>
    <n v="0.36507442593574524"/>
    <n v="5.2986055612564087E-2"/>
    <n v="5557"/>
    <n v="802.3"/>
    <n v="4983"/>
    <n v="716.5"/>
    <n v="-0.10329314378261652"/>
    <n v="8835"/>
    <n v="18.330255814435983"/>
    <n v="14"/>
    <n v="56"/>
    <n v="367"/>
    <n v="40.597345130000001"/>
    <n v="0"/>
    <n v="0"/>
    <n v="6060"/>
    <n v="21.461963449999999"/>
    <n v="3685"/>
    <n v="20.408728400000001"/>
    <n v="10126"/>
    <n v="21.403508769999998"/>
    <n v="1566"/>
    <n v="211"/>
    <n v="1239"/>
    <n v="51"/>
    <n v="65"/>
    <n v="4"/>
    <n v="37"/>
    <n v="24"/>
    <n v="0.54166666666666663"/>
    <n v="3.0298060000000002"/>
    <n v="11.332380000000001"/>
    <n v="11.71491"/>
    <s v="-"/>
    <s v="-"/>
    <s v="-"/>
    <s v="-"/>
    <s v="-"/>
    <s v="-"/>
    <s v="-"/>
    <n v="20367"/>
    <n v="63.180327767144497"/>
    <n v="12.3"/>
    <n v="26.9"/>
    <n v="73.762787926694401"/>
    <n v="58300"/>
    <n v="12900"/>
    <n v="31600"/>
    <n v="11700"/>
    <n v="5.1628380399999996"/>
    <n v="1.1407175696"/>
    <n v="486.3"/>
    <n v="573.79999999999995"/>
    <n v="402.1"/>
    <n v="-29.923318229348194"/>
    <n v="589.20000000000005"/>
    <n v="613.79999999999995"/>
    <n v="544"/>
    <n v="-11.371782339524268"/>
    <n v="225.8"/>
    <s v="x"/>
    <n v="217.9"/>
    <s v="x"/>
    <n v="420"/>
    <n v="5.7261486517315321"/>
    <n v="-5.0458400350356786E-2"/>
    <n v="105560"/>
    <n v="327.45693519417551"/>
    <n v="982"/>
    <n v="3.0462553084566157"/>
    <n v="0.12803129074315514"/>
    <n v="7670"/>
  </r>
  <r>
    <x v="99"/>
    <s v="S12000006"/>
    <s v="S12000006"/>
    <s v="Dumfries and Galloway"/>
    <x v="74"/>
    <x v="0"/>
    <s v="Scotland"/>
    <n v="201"/>
    <n v="6.965174129353234E-2"/>
    <n v="4.8805970149253728"/>
    <n v="725"/>
    <n v="4.8890687167037559"/>
    <n v="725"/>
    <n v="4.8890687167037559"/>
    <n v="69957"/>
    <n v="21686.67"/>
    <n v="48270.33"/>
    <n v="27124"/>
    <n v="42668"/>
    <n v="165"/>
    <n v="6143"/>
    <n v="14627"/>
    <n v="3423"/>
    <n v="386"/>
    <n v="18818.73"/>
    <n v="27"/>
    <n v="46.7"/>
    <s v="Medium / high"/>
    <n v="0"/>
    <n v="26000"/>
    <n v="175.33211949558296"/>
    <n v="148290"/>
    <n v="49.98"/>
    <n v="77.923103860925195"/>
    <n v="81.762785905163298"/>
    <n v="79.842944883044254"/>
    <n v="18.221934709554699"/>
    <n v="20.194479035619601"/>
    <n v="19.208206872587148"/>
    <n v="23.077166924420574"/>
    <n v="1149"/>
    <n v="1172"/>
    <n v="1277"/>
    <n v="1303"/>
    <n v="1328"/>
    <n v="1349"/>
    <n v="1381"/>
    <n v="1435"/>
    <n v="1461"/>
    <n v="1610"/>
    <n v="1579"/>
    <n v="1591"/>
    <n v="1603"/>
    <n v="1633"/>
    <n v="1587"/>
    <n v="1592"/>
    <n v="1500"/>
    <n v="1488"/>
    <n v="1330"/>
    <n v="1324"/>
    <n v="1317"/>
    <n v="1370"/>
    <n v="1537"/>
    <n v="1420"/>
    <n v="1505"/>
    <n v="1617"/>
    <n v="1548"/>
    <n v="1491"/>
    <n v="1434"/>
    <n v="1478"/>
    <n v="1450"/>
    <n v="1441"/>
    <n v="1575"/>
    <n v="1505"/>
    <n v="1456"/>
    <n v="1509"/>
    <n v="1521"/>
    <n v="1431"/>
    <n v="1559"/>
    <n v="1475"/>
    <n v="1497"/>
    <n v="1398"/>
    <n v="1377"/>
    <n v="1290"/>
    <n v="1511"/>
    <n v="1517"/>
    <n v="1607"/>
    <n v="1712"/>
    <n v="1909"/>
    <n v="2037"/>
    <n v="2078"/>
    <n v="2232"/>
    <n v="2218"/>
    <n v="2335"/>
    <n v="2338"/>
    <n v="2558"/>
    <n v="2555"/>
    <n v="2511"/>
    <n v="2469"/>
    <n v="2423"/>
    <n v="2331"/>
    <n v="2343"/>
    <n v="2283"/>
    <n v="2187"/>
    <n v="2185"/>
    <n v="2166"/>
    <n v="2192"/>
    <n v="2118"/>
    <n v="2121"/>
    <n v="2085"/>
    <n v="2138"/>
    <n v="2148"/>
    <n v="2188"/>
    <n v="2322"/>
    <n v="1763"/>
    <n v="1682"/>
    <n v="1684"/>
    <n v="1612"/>
    <n v="1463"/>
    <n v="1317"/>
    <n v="1235"/>
    <n v="1125"/>
    <n v="1054"/>
    <n v="1020"/>
    <n v="942"/>
    <n v="778"/>
    <n v="725"/>
    <n v="649"/>
    <n v="520"/>
    <n v="461"/>
    <n v="1550"/>
    <n v="39058"/>
    <n v="146554"/>
    <n v="1011"/>
    <n v="195"/>
    <n v="404"/>
    <n v="126"/>
    <n v="6205"/>
    <n v="0.26664236187934875"/>
    <n v="3.3582404255867004E-2"/>
    <n v="440"/>
    <n v="168.98379291804287"/>
    <n v="395"/>
    <n v="151.70135955142484"/>
    <n v="-0.10227272727272728"/>
    <n v="120"/>
    <n v="5.244755244755245"/>
    <n v="0"/>
    <n v="0"/>
    <n v="12"/>
    <n v="85.713999999999999"/>
    <n v="0"/>
    <n v="0"/>
    <n v="5111"/>
    <n v="71.472602040816355"/>
    <n v="998"/>
    <n v="13.253375000000002"/>
    <n v="6121"/>
    <n v="56.813325680272122"/>
    <n v="880"/>
    <n v="135"/>
    <n v="685"/>
    <n v="35"/>
    <n v="25"/>
    <n v="105"/>
    <n v="21"/>
    <n v="12"/>
    <n v="0.75"/>
    <n v="3.434015"/>
    <n v="9.319369"/>
    <n v="7.0707139999999997"/>
    <n v="3158"/>
    <n v="790"/>
    <n v="3948"/>
    <n v="2011"/>
    <n v="607"/>
    <n v="2618"/>
    <n v="-0.33687943262411346"/>
    <n v="48544"/>
    <n v="327.35855418436847"/>
    <n v="7.5075075075075004"/>
    <s v="x"/>
    <n v="33"/>
    <n v="26700"/>
    <n v="7800"/>
    <n v="14500"/>
    <n v="7400"/>
    <n v="4.5020405200000004"/>
    <n v="1.0285335592"/>
    <n v="449.1"/>
    <n v="509.9"/>
    <n v="370.4"/>
    <n v="-27.358305550107865"/>
    <n v="549.79999999999995"/>
    <n v="558.29999999999995"/>
    <n v="537.29999999999995"/>
    <n v="-3.7614185921547554"/>
    <n v="192.8"/>
    <s v="x"/>
    <n v="190"/>
    <s v="x"/>
    <n v="64"/>
    <n v="2.1143045920052854"/>
    <n v="0.6"/>
    <n v="41083"/>
    <n v="277.04497943219371"/>
    <n v="263"/>
    <n v="1.773551824128397"/>
    <n v="5.8981834492038573E-2"/>
    <n v="4459"/>
  </r>
  <r>
    <x v="100"/>
    <s v="S12000042"/>
    <s v="S12000042"/>
    <s v="Dundee City"/>
    <x v="75"/>
    <x v="0"/>
    <s v="Scotland"/>
    <n v="188"/>
    <n v="0.31382978723404253"/>
    <n v="4.0159574468085104"/>
    <n v="559"/>
    <n v="3.7562155624244054"/>
    <n v="559"/>
    <n v="3.7562155624244054"/>
    <n v="70689"/>
    <n v="70689"/>
    <n v="0"/>
    <n v="33100"/>
    <n v="37085"/>
    <n v="504"/>
    <n v="4191"/>
    <n v="11670"/>
    <n v="7675"/>
    <n v="1625"/>
    <n v="20498.649999999998"/>
    <n v="29"/>
    <n v="48.7"/>
    <s v="Medium / high"/>
    <n v="0"/>
    <n v="4000"/>
    <n v="26.878107781212204"/>
    <n v="148820"/>
    <n v="37.090000000000003"/>
    <n v="73.954664495549295"/>
    <n v="79.225052408405602"/>
    <n v="76.589858451977449"/>
    <n v="16.902610218732601"/>
    <n v="19.229103885509101"/>
    <n v="18.065857052120851"/>
    <n v="2488.6037932729769"/>
    <n v="1390"/>
    <n v="1407"/>
    <n v="1424"/>
    <n v="1521"/>
    <n v="1468"/>
    <n v="1538"/>
    <n v="1453"/>
    <n v="1625"/>
    <n v="1678"/>
    <n v="1617"/>
    <n v="1473"/>
    <n v="1579"/>
    <n v="1525"/>
    <n v="1443"/>
    <n v="1386"/>
    <n v="1431"/>
    <n v="1354"/>
    <n v="1366"/>
    <n v="1720"/>
    <n v="2383"/>
    <n v="2744"/>
    <n v="2753"/>
    <n v="2832"/>
    <n v="2787"/>
    <n v="2629"/>
    <n v="2413"/>
    <n v="2390"/>
    <n v="2527"/>
    <n v="2951"/>
    <n v="2950"/>
    <n v="2848"/>
    <n v="2539"/>
    <n v="2433"/>
    <n v="2381"/>
    <n v="2088"/>
    <n v="2181"/>
    <n v="2022"/>
    <n v="1881"/>
    <n v="1954"/>
    <n v="1869"/>
    <n v="1670"/>
    <n v="1578"/>
    <n v="1464"/>
    <n v="1479"/>
    <n v="1530"/>
    <n v="1441"/>
    <n v="1381"/>
    <n v="1494"/>
    <n v="1610"/>
    <n v="1784"/>
    <n v="1684"/>
    <n v="1808"/>
    <n v="1819"/>
    <n v="1756"/>
    <n v="1867"/>
    <n v="1967"/>
    <n v="1872"/>
    <n v="1964"/>
    <n v="1917"/>
    <n v="1929"/>
    <n v="1890"/>
    <n v="1787"/>
    <n v="1822"/>
    <n v="1771"/>
    <n v="1543"/>
    <n v="1487"/>
    <n v="1383"/>
    <n v="1441"/>
    <n v="1335"/>
    <n v="1293"/>
    <n v="1356"/>
    <n v="1387"/>
    <n v="1441"/>
    <n v="1627"/>
    <n v="1142"/>
    <n v="1048"/>
    <n v="1019"/>
    <n v="925"/>
    <n v="923"/>
    <n v="817"/>
    <n v="832"/>
    <n v="823"/>
    <n v="795"/>
    <n v="651"/>
    <n v="638"/>
    <n v="595"/>
    <n v="610"/>
    <n v="428"/>
    <n v="410"/>
    <n v="370"/>
    <n v="1264"/>
    <n v="26040"/>
    <n v="139919"/>
    <n v="5899"/>
    <n v="1454"/>
    <n v="692"/>
    <n v="856"/>
    <n v="6425"/>
    <n v="0.26762336492538452"/>
    <n v="2.9956415295600891E-2"/>
    <n v="519"/>
    <n v="194.54231951420647"/>
    <n v="463"/>
    <n v="173.55124072269282"/>
    <n v="-0.10789980732177264"/>
    <n v="200"/>
    <n v="7.9872204472843444"/>
    <n v="0"/>
    <n v="0"/>
    <n v="147"/>
    <n v="79.364999999999995"/>
    <n v="0"/>
    <n v="0"/>
    <n v="6263"/>
    <n v="65.165833333333325"/>
    <n v="1882"/>
    <n v="27.545749999999998"/>
    <n v="8292"/>
    <n v="57.358861111111104"/>
    <n v="1425"/>
    <n v="295"/>
    <n v="1040"/>
    <n v="55"/>
    <n v="35"/>
    <n v="140"/>
    <n v="34"/>
    <n v="33"/>
    <n v="3.0303030303030304E-2"/>
    <n v="5.1531520000000004"/>
    <n v="11.848280000000001"/>
    <n v="10.372479999999999"/>
    <n v="9766"/>
    <n v="5571"/>
    <n v="15337"/>
    <n v="7989"/>
    <n v="4451"/>
    <n v="12440"/>
    <n v="-0.18888961335332854"/>
    <n v="46054"/>
    <n v="309.46109393898666"/>
    <n v="6.1199510403916699"/>
    <s v="x"/>
    <n v="0"/>
    <n v="31400"/>
    <n v="15500"/>
    <n v="18800"/>
    <n v="8300"/>
    <n v="5.3187578899999997"/>
    <n v="1.1982736948000001"/>
    <n v="483.6"/>
    <n v="528.29999999999995"/>
    <n v="430.3"/>
    <n v="-18.5500662502366"/>
    <n v="575"/>
    <n v="597.79999999999995"/>
    <n v="550.70000000000005"/>
    <n v="-7.8788892606222669"/>
    <n v="222.8"/>
    <s v="x"/>
    <n v="225.2"/>
    <s v="x"/>
    <n v="108"/>
    <n v="3.7947997189037248"/>
    <n v="0.6875"/>
    <n v="50709"/>
    <n v="340.74049186937236"/>
    <n v="461"/>
    <n v="3.0977019217847062"/>
    <n v="0.12329499866274404"/>
    <n v="3739"/>
  </r>
  <r>
    <x v="101"/>
    <s v="E09000009"/>
    <s v="E09000009"/>
    <s v="Ealing"/>
    <x v="76"/>
    <x v="6"/>
    <s v="England"/>
    <n v="196"/>
    <n v="2.0408163265306121E-2"/>
    <n v="4.795918367346939"/>
    <n v="359"/>
    <n v="1.0548244260903035"/>
    <n v="657"/>
    <n v="1.9304168466332297"/>
    <n v="124082"/>
    <n v="124082"/>
    <n v="0"/>
    <n v="35329"/>
    <n v="66901"/>
    <n v="21852"/>
    <n v="15138"/>
    <n v="16244"/>
    <n v="17305"/>
    <n v="3479"/>
    <n v="19643"/>
    <n v="14.974910991558334"/>
    <n v="45.233333333333327"/>
    <s v="Medium / high"/>
    <n v="9.0500000000000007"/>
    <n v="12000"/>
    <n v="35.258755189648028"/>
    <n v="340341"/>
    <n v="37.43"/>
    <n v="80.756663303911296"/>
    <n v="84.829424329450404"/>
    <n v="82.79304381668085"/>
    <n v="19.809957482383702"/>
    <n v="22.316252416444598"/>
    <n v="21.06310494941415"/>
    <n v="6127.5890130782973"/>
    <n v="4522"/>
    <n v="4794"/>
    <n v="4780"/>
    <n v="4783"/>
    <n v="4773"/>
    <n v="4831"/>
    <n v="4925"/>
    <n v="5029"/>
    <n v="4971"/>
    <n v="4805"/>
    <n v="4674"/>
    <n v="4333"/>
    <n v="4619"/>
    <n v="4352"/>
    <n v="4261"/>
    <n v="4007"/>
    <n v="3843"/>
    <n v="3904"/>
    <n v="3740"/>
    <n v="3281"/>
    <n v="2974"/>
    <n v="3232"/>
    <n v="3546"/>
    <n v="3925"/>
    <n v="4685"/>
    <n v="4516"/>
    <n v="4653"/>
    <n v="4567"/>
    <n v="4659"/>
    <n v="4871"/>
    <n v="5026"/>
    <n v="5269"/>
    <n v="5260"/>
    <n v="5274"/>
    <n v="5713"/>
    <n v="5342"/>
    <n v="5204"/>
    <n v="5221"/>
    <n v="5323"/>
    <n v="5607"/>
    <n v="5541"/>
    <n v="5525"/>
    <n v="4744"/>
    <n v="5034"/>
    <n v="5043"/>
    <n v="4895"/>
    <n v="5052"/>
    <n v="4797"/>
    <n v="4965"/>
    <n v="4781"/>
    <n v="4820"/>
    <n v="4766"/>
    <n v="4639"/>
    <n v="4507"/>
    <n v="4476"/>
    <n v="4379"/>
    <n v="4224"/>
    <n v="4048"/>
    <n v="3993"/>
    <n v="3706"/>
    <n v="3560"/>
    <n v="3485"/>
    <n v="3301"/>
    <n v="3199"/>
    <n v="3106"/>
    <n v="3046"/>
    <n v="2927"/>
    <n v="2859"/>
    <n v="2659"/>
    <n v="2486"/>
    <n v="2423"/>
    <n v="2431"/>
    <n v="2307"/>
    <n v="2253"/>
    <n v="1878"/>
    <n v="1716"/>
    <n v="1687"/>
    <n v="1651"/>
    <n v="1500"/>
    <n v="1374"/>
    <n v="1392"/>
    <n v="1372"/>
    <n v="1338"/>
    <n v="1138"/>
    <n v="1100"/>
    <n v="993"/>
    <n v="867"/>
    <n v="742"/>
    <n v="667"/>
    <n v="588"/>
    <n v="2267"/>
    <n v="45661"/>
    <n v="166744"/>
    <n v="101000"/>
    <n v="37066"/>
    <n v="15150"/>
    <n v="20381"/>
    <n v="28732"/>
    <n v="0.38485187292098999"/>
    <n v="-1.1190474033355713E-3"/>
    <n v="4745"/>
    <n v="580.6"/>
    <n v="4949"/>
    <n v="602.29999999999995"/>
    <n v="4.2992623814541622E-2"/>
    <n v="8647"/>
    <n v="14.590645248380129"/>
    <n v="24"/>
    <n v="36.363636360000001"/>
    <n v="313"/>
    <n v="35.089686100000002"/>
    <n v="0"/>
    <n v="0"/>
    <n v="6206"/>
    <n v="19.92871135"/>
    <n v="4243"/>
    <n v="19.41432167"/>
    <n v="10786"/>
    <n v="19.84033552"/>
    <n v="1205"/>
    <n v="178"/>
    <n v="931"/>
    <n v="46"/>
    <n v="50"/>
    <n v="25"/>
    <n v="25"/>
    <n v="33"/>
    <n v="-0.24242424242424243"/>
    <n v="2.3344299999999998"/>
    <n v="8.691535"/>
    <n v="13.914350000000001"/>
    <n v="8726.0046646495211"/>
    <n v="5679.0000000000009"/>
    <n v="14405.004664649521"/>
    <n v="22167"/>
    <n v="16052"/>
    <n v="38219"/>
    <n v="1.6531751214070074"/>
    <n v="16931"/>
    <n v="49.747165342994236"/>
    <n v="10.3"/>
    <n v="23.5"/>
    <n v="60.6944562030708"/>
    <n v="85000"/>
    <n v="11100"/>
    <n v="32299.999999999996"/>
    <n v="6300"/>
    <n v="7.0102968099999998"/>
    <n v="1.6628404016000002"/>
    <n v="574.9"/>
    <n v="605.79999999999995"/>
    <n v="492.6"/>
    <n v="-18.686034995047859"/>
    <n v="670.7"/>
    <n v="668.2"/>
    <n v="681.4"/>
    <n v="1.9754564501646108"/>
    <n v="220.7"/>
    <n v="247.1"/>
    <n v="198"/>
    <n v="-19.870497774180492"/>
    <n v="210"/>
    <n v="2.7159013022618232"/>
    <n v="7.0861298764249639E-2"/>
    <n v="115888"/>
    <n v="340.50555178482756"/>
    <n v="940"/>
    <n v="2.7619358231890954"/>
    <n v="0.18588095708918331"/>
    <n v="5057"/>
  </r>
  <r>
    <x v="102"/>
    <s v="S12000008"/>
    <s v="S12000008"/>
    <s v="East Ayrshire"/>
    <x v="77"/>
    <x v="0"/>
    <s v="Scotland"/>
    <n v="163"/>
    <n v="0.22085889570552147"/>
    <n v="4.0122699386503067"/>
    <n v="292"/>
    <n v="2.4013157894736841"/>
    <n v="292"/>
    <n v="2.4013157894736841"/>
    <n v="55564"/>
    <n v="21114.32"/>
    <n v="34449.68"/>
    <n v="22827"/>
    <n v="32575"/>
    <n v="162"/>
    <n v="2610"/>
    <n v="10992"/>
    <n v="3807"/>
    <n v="935"/>
    <n v="17723.84"/>
    <n v="32"/>
    <n v="52.3"/>
    <s v="High"/>
    <n v="0"/>
    <n v="12500"/>
    <n v="102.79605263157895"/>
    <n v="121600"/>
    <n v="44.88"/>
    <n v="76.007076513417701"/>
    <n v="79.9634547628078"/>
    <n v="77.98526563811275"/>
    <n v="16.651788279430701"/>
    <n v="18.811322937072799"/>
    <n v="17.73155560825175"/>
    <n v="96.345227769705431"/>
    <n v="1169"/>
    <n v="1145"/>
    <n v="1208"/>
    <n v="1220"/>
    <n v="1327"/>
    <n v="1351"/>
    <n v="1246"/>
    <n v="1336"/>
    <n v="1450"/>
    <n v="1428"/>
    <n v="1344"/>
    <n v="1373"/>
    <n v="1369"/>
    <n v="1329"/>
    <n v="1274"/>
    <n v="1300"/>
    <n v="1328"/>
    <n v="1226"/>
    <n v="1237"/>
    <n v="1230"/>
    <n v="1251"/>
    <n v="1248"/>
    <n v="1357"/>
    <n v="1313"/>
    <n v="1358"/>
    <n v="1427"/>
    <n v="1472"/>
    <n v="1423"/>
    <n v="1417"/>
    <n v="1495"/>
    <n v="1469"/>
    <n v="1452"/>
    <n v="1442"/>
    <n v="1513"/>
    <n v="1511"/>
    <n v="1423"/>
    <n v="1385"/>
    <n v="1422"/>
    <n v="1425"/>
    <n v="1476"/>
    <n v="1502"/>
    <n v="1393"/>
    <n v="1283"/>
    <n v="1231"/>
    <n v="1387"/>
    <n v="1469"/>
    <n v="1473"/>
    <n v="1607"/>
    <n v="1736"/>
    <n v="1824"/>
    <n v="1763"/>
    <n v="1899"/>
    <n v="1914"/>
    <n v="1949"/>
    <n v="1937"/>
    <n v="2043"/>
    <n v="1914"/>
    <n v="1877"/>
    <n v="1780"/>
    <n v="1834"/>
    <n v="1737"/>
    <n v="1763"/>
    <n v="1689"/>
    <n v="1662"/>
    <n v="1545"/>
    <n v="1513"/>
    <n v="1488"/>
    <n v="1528"/>
    <n v="1413"/>
    <n v="1376"/>
    <n v="1422"/>
    <n v="1420"/>
    <n v="1459"/>
    <n v="1598"/>
    <n v="1128"/>
    <n v="1119"/>
    <n v="1060"/>
    <n v="990"/>
    <n v="836"/>
    <n v="794"/>
    <n v="786"/>
    <n v="725"/>
    <n v="677"/>
    <n v="642"/>
    <n v="513"/>
    <n v="481"/>
    <n v="438"/>
    <n v="364"/>
    <n v="312"/>
    <n v="244"/>
    <n v="894"/>
    <n v="25220"/>
    <n v="120210"/>
    <n v="900"/>
    <n v="145"/>
    <n v="250"/>
    <n v="95"/>
    <n v="5754"/>
    <n v="0.27275815606117249"/>
    <n v="2.8875619173049927E-2"/>
    <n v="401"/>
    <n v="171.19924860180166"/>
    <n v="375"/>
    <n v="160.09904794432825"/>
    <n v="-6.4837905236907731E-2"/>
    <n v="200"/>
    <n v="9.2592592592592595"/>
    <n v="0"/>
    <n v="0"/>
    <n v="229"/>
    <n v="74.137833333333333"/>
    <n v="0"/>
    <n v="0"/>
    <n v="4887"/>
    <n v="64.36130487804877"/>
    <n v="1075"/>
    <n v="17.883375000000001"/>
    <n v="6191"/>
    <n v="52.127504403794035"/>
    <n v="785"/>
    <n v="170"/>
    <n v="570"/>
    <n v="20"/>
    <n v="25"/>
    <n v="90"/>
    <n v="23"/>
    <n v="26"/>
    <n v="-0.11538461538461539"/>
    <n v="4.1592079999999996"/>
    <n v="9.8490269999999995"/>
    <n v="8.0536150000000006"/>
    <n v="6187"/>
    <n v="3426.0000000000005"/>
    <n v="9613.0000000000018"/>
    <n v="4955.0000000000018"/>
    <n v="2189"/>
    <n v="7144.0000000000018"/>
    <n v="-0.25683969624466862"/>
    <n v="39214"/>
    <n v="322.48355263157896"/>
    <n v="5.9096176129779803"/>
    <s v="x"/>
    <n v="0"/>
    <n v="16500"/>
    <n v="7900"/>
    <n v="9200"/>
    <n v="5400"/>
    <n v="5.0181794200000001"/>
    <n v="1.1436812072"/>
    <n v="515.4"/>
    <n v="613.9"/>
    <n v="403.7"/>
    <n v="-34.240104251506757"/>
    <n v="629.6"/>
    <n v="647.9"/>
    <n v="557.20000000000005"/>
    <n v="-13.999073931162206"/>
    <n v="222.1"/>
    <s v="x"/>
    <n v="227.2"/>
    <s v="x"/>
    <n v="40"/>
    <n v="1.5829046299960428"/>
    <n v="0.33333333333333331"/>
    <n v="46207"/>
    <n v="379.99177631578948"/>
    <n v="406"/>
    <n v="3.3388157894736841"/>
    <n v="0.12438725490196079"/>
    <n v="3264"/>
  </r>
  <r>
    <x v="103"/>
    <s v="E07000009"/>
    <s v="E07000009"/>
    <s v="East Cambridgeshire"/>
    <x v="45"/>
    <x v="5"/>
    <s v="England"/>
    <n v="50"/>
    <n v="0"/>
    <n v="7.5"/>
    <n v="246"/>
    <n v="2.7281195936654394"/>
    <n v="284"/>
    <n v="3.1495364414674176"/>
    <n v="34614"/>
    <n v="8990"/>
    <n v="25624"/>
    <n v="8893"/>
    <n v="23871"/>
    <n v="1850"/>
    <n v="2290"/>
    <n v="7509"/>
    <n v="781"/>
    <n v="159"/>
    <n v="5097"/>
    <n v="13.742850583530362"/>
    <n v="42.1"/>
    <s v="Medium / high"/>
    <n v="5.49"/>
    <n v="35000"/>
    <n v="388.14709665971696"/>
    <n v="90172"/>
    <n v="43.75"/>
    <n v="81.076807160757895"/>
    <n v="85.233755880323201"/>
    <n v="83.155281520540541"/>
    <n v="19.609877944578301"/>
    <n v="22.287476969115101"/>
    <n v="20.948677456846703"/>
    <n v="138.45223143135274"/>
    <n v="842"/>
    <n v="863"/>
    <n v="981"/>
    <n v="963"/>
    <n v="1106"/>
    <n v="1060"/>
    <n v="1062"/>
    <n v="1212"/>
    <n v="1202"/>
    <n v="1272"/>
    <n v="1184"/>
    <n v="1257"/>
    <n v="1193"/>
    <n v="1086"/>
    <n v="1180"/>
    <n v="1091"/>
    <n v="999"/>
    <n v="1043"/>
    <n v="950"/>
    <n v="631"/>
    <n v="631"/>
    <n v="756"/>
    <n v="739"/>
    <n v="807"/>
    <n v="911"/>
    <n v="884"/>
    <n v="877"/>
    <n v="835"/>
    <n v="874"/>
    <n v="908"/>
    <n v="986"/>
    <n v="998"/>
    <n v="1043"/>
    <n v="1010"/>
    <n v="1031"/>
    <n v="1162"/>
    <n v="1059"/>
    <n v="1227"/>
    <n v="1286"/>
    <n v="1249"/>
    <n v="1307"/>
    <n v="1271"/>
    <n v="1136"/>
    <n v="1224"/>
    <n v="1192"/>
    <n v="1231"/>
    <n v="1297"/>
    <n v="1346"/>
    <n v="1372"/>
    <n v="1349"/>
    <n v="1312"/>
    <n v="1363"/>
    <n v="1323"/>
    <n v="1362"/>
    <n v="1338"/>
    <n v="1329"/>
    <n v="1290"/>
    <n v="1281"/>
    <n v="1241"/>
    <n v="1155"/>
    <n v="1162"/>
    <n v="1036"/>
    <n v="1129"/>
    <n v="1012"/>
    <n v="1008"/>
    <n v="1001"/>
    <n v="1009"/>
    <n v="959"/>
    <n v="1002"/>
    <n v="931"/>
    <n v="986"/>
    <n v="1016"/>
    <n v="1055"/>
    <n v="1193"/>
    <n v="889"/>
    <n v="874"/>
    <n v="814"/>
    <n v="732"/>
    <n v="603"/>
    <n v="571"/>
    <n v="597"/>
    <n v="481"/>
    <n v="512"/>
    <n v="474"/>
    <n v="434"/>
    <n v="423"/>
    <n v="345"/>
    <n v="312"/>
    <n v="259"/>
    <n v="229"/>
    <n v="955"/>
    <n v="18656"/>
    <n v="86788"/>
    <n v="1307"/>
    <n v="544"/>
    <n v="1271"/>
    <n v="262"/>
    <n v="3267"/>
    <n v="0.18442033231258392"/>
    <n v="5.7317018508911133E-3"/>
    <n v="6539"/>
    <n v="481.8"/>
    <n v="6112"/>
    <n v="448"/>
    <n v="-6.530050466432176E-2"/>
    <n v="14742"/>
    <n v="14.790512882253793"/>
    <n v="4"/>
    <n v="25"/>
    <n v="611"/>
    <n v="42.137931029999997"/>
    <n v="12"/>
    <n v="2.3575638510000001"/>
    <n v="9224"/>
    <n v="17.853479140000001"/>
    <n v="4974"/>
    <n v="14.22972393"/>
    <n v="14825"/>
    <n v="16.733449969999999"/>
    <n v="0"/>
    <n v="0"/>
    <n v="0"/>
    <n v="0"/>
    <n v="0"/>
    <n v="0"/>
    <n v="7"/>
    <n v="11"/>
    <n v="-0.36363636363636365"/>
    <n v="1.449738"/>
    <n v="5.1617889999999997"/>
    <n v="9.3183159999999994"/>
    <n v="5453"/>
    <n v="3245"/>
    <n v="8698"/>
    <n v="5936"/>
    <n v="3518"/>
    <n v="9454"/>
    <n v="8.6916532536215216E-2"/>
    <n v="25168"/>
    <n v="279.11103224947874"/>
    <n v="5.6"/>
    <n v="13.8"/>
    <n v="58.804563207911201"/>
    <n v="20300"/>
    <n v="1800"/>
    <n v="8500"/>
    <n v="1700"/>
    <n v="3.0876449199999998"/>
    <n v="1.0517234952000001"/>
    <n v="548.9"/>
    <n v="666.2"/>
    <n v="402.3"/>
    <n v="-39.612728910237166"/>
    <n v="629.4"/>
    <n v="684"/>
    <n v="515.5"/>
    <n v="-24.634502923976608"/>
    <n v="236.4"/>
    <s v="x"/>
    <n v="270.2"/>
    <s v="x"/>
    <n v="420"/>
    <n v="3.2163138874548269"/>
    <n v="0.19982374132263767"/>
    <n v="25814"/>
    <n v="286.27511866211239"/>
    <n v="120"/>
    <n v="1.3307900456904582"/>
    <n v="7.1047957371225573E-2"/>
    <n v="1689"/>
  </r>
  <r>
    <x v="104"/>
    <s v="E07000040"/>
    <s v="E07000040"/>
    <s v="East Devon"/>
    <x v="78"/>
    <x v="8"/>
    <s v="England"/>
    <n v="81"/>
    <n v="0"/>
    <n v="7.1975308641975309"/>
    <n v="501"/>
    <n v="3.3833063209076175"/>
    <n v="566"/>
    <n v="3.8222582387898432"/>
    <n v="59071"/>
    <n v="26791"/>
    <n v="32280"/>
    <n v="18269"/>
    <n v="37715"/>
    <n v="3087"/>
    <n v="4345"/>
    <n v="20075"/>
    <n v="1014"/>
    <n v="256"/>
    <n v="6148"/>
    <n v="9.4022501076929839"/>
    <n v="43.5"/>
    <s v="Medium / high"/>
    <n v="5.77"/>
    <n v="71000"/>
    <n v="479.47055645596976"/>
    <n v="148080"/>
    <n v="51.31"/>
    <n v="81.487516923230103"/>
    <n v="84.936878183985598"/>
    <n v="83.212197553607851"/>
    <n v="20.147353831899899"/>
    <n v="22.3985984271592"/>
    <n v="21.27297612952955"/>
    <n v="181.8617916702436"/>
    <n v="1129"/>
    <n v="1223"/>
    <n v="1265"/>
    <n v="1322"/>
    <n v="1479"/>
    <n v="1400"/>
    <n v="1513"/>
    <n v="1537"/>
    <n v="1569"/>
    <n v="1678"/>
    <n v="1643"/>
    <n v="1591"/>
    <n v="1612"/>
    <n v="1591"/>
    <n v="1595"/>
    <n v="1460"/>
    <n v="1468"/>
    <n v="1424"/>
    <n v="1431"/>
    <n v="1100"/>
    <n v="962"/>
    <n v="934"/>
    <n v="1147"/>
    <n v="1306"/>
    <n v="1183"/>
    <n v="1253"/>
    <n v="1245"/>
    <n v="1225"/>
    <n v="1385"/>
    <n v="1353"/>
    <n v="1374"/>
    <n v="1351"/>
    <n v="1452"/>
    <n v="1490"/>
    <n v="1484"/>
    <n v="1352"/>
    <n v="1386"/>
    <n v="1449"/>
    <n v="1441"/>
    <n v="1468"/>
    <n v="1576"/>
    <n v="1498"/>
    <n v="1467"/>
    <n v="1413"/>
    <n v="1462"/>
    <n v="1543"/>
    <n v="1617"/>
    <n v="1784"/>
    <n v="1936"/>
    <n v="1876"/>
    <n v="1953"/>
    <n v="2078"/>
    <n v="2029"/>
    <n v="2139"/>
    <n v="2129"/>
    <n v="2139"/>
    <n v="2230"/>
    <n v="2143"/>
    <n v="2149"/>
    <n v="2033"/>
    <n v="2050"/>
    <n v="2122"/>
    <n v="2117"/>
    <n v="2122"/>
    <n v="2101"/>
    <n v="2066"/>
    <n v="2138"/>
    <n v="2156"/>
    <n v="2123"/>
    <n v="2148"/>
    <n v="2258"/>
    <n v="2365"/>
    <n v="2543"/>
    <n v="2691"/>
    <n v="2146"/>
    <n v="2096"/>
    <n v="2030"/>
    <n v="1880"/>
    <n v="1637"/>
    <n v="1418"/>
    <n v="1436"/>
    <n v="1334"/>
    <n v="1338"/>
    <n v="1230"/>
    <n v="1134"/>
    <n v="1001"/>
    <n v="888"/>
    <n v="817"/>
    <n v="772"/>
    <n v="755"/>
    <n v="2704"/>
    <n v="45104"/>
    <n v="145721"/>
    <n v="1039"/>
    <n v="163"/>
    <n v="1010"/>
    <n v="147"/>
    <n v="5769"/>
    <n v="0.24696819484233856"/>
    <n v="-5.2585452795028687E-3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158"/>
    <n v="19"/>
    <n v="127"/>
    <n v="8"/>
    <n v="4"/>
    <n v="13"/>
    <n v="9"/>
    <n v="12"/>
    <n v="-0.25"/>
    <n v="3.8945539999999998"/>
    <n v="8.2380060000000004"/>
    <n v="9.3009640000000005"/>
    <s v="-"/>
    <s v="-"/>
    <s v="-"/>
    <n v="51.651935719503285"/>
    <n v="41.448250728862973"/>
    <n v="93.100186448366259"/>
    <s v="-"/>
    <n v="38810"/>
    <n v="262.08806050783363"/>
    <n v="10.199999999999999"/>
    <n v="13.8"/>
    <n v="56.678171245262597"/>
    <n v="27000"/>
    <n v="2700"/>
    <n v="16000"/>
    <n v="2600"/>
    <n v="3.3655195600000001"/>
    <n v="0.97389148359999989"/>
    <n v="459.7"/>
    <n v="572.6"/>
    <n v="395.4"/>
    <n v="-30.946559552916529"/>
    <n v="592.6"/>
    <n v="617.20000000000005"/>
    <n v="544.4"/>
    <n v="-11.795204147764107"/>
    <n v="212.9"/>
    <s v="x"/>
    <n v="213.4"/>
    <s v="x"/>
    <n v="790"/>
    <n v="5.0710284752837946"/>
    <n v="-6.9508618370017761E-3"/>
    <n v="40337"/>
    <n v="272.40005402485144"/>
    <n v="243"/>
    <n v="1.6410048622366289"/>
    <n v="6.1659477290027909E-2"/>
    <n v="3941"/>
  </r>
  <r>
    <x v="105"/>
    <s v="S12000045"/>
    <s v="S12000045"/>
    <s v="East Dunbartonshire"/>
    <x v="79"/>
    <x v="0"/>
    <s v="Scotland"/>
    <n v="130"/>
    <n v="3.0769230769230771E-2"/>
    <n v="7.046153846153846"/>
    <n v="209"/>
    <n v="1.9218390804597703"/>
    <n v="209"/>
    <n v="1.9218390804597703"/>
    <n v="46563"/>
    <n v="40044.18"/>
    <n v="6518.82"/>
    <n v="15013"/>
    <n v="31459"/>
    <n v="91"/>
    <n v="2766"/>
    <n v="9776"/>
    <n v="2443"/>
    <n v="612"/>
    <n v="10170.16"/>
    <n v="22"/>
    <n v="49.300000000000004"/>
    <s v="Medium / high"/>
    <n v="0"/>
    <n v="9000"/>
    <n v="82.758620689655174"/>
    <n v="108750"/>
    <n v="46.33"/>
    <n v="80.370813007583607"/>
    <n v="83.377983176311304"/>
    <n v="81.874398091947455"/>
    <n v="19.231534752054799"/>
    <n v="21.411109042722"/>
    <n v="20.321321897388401"/>
    <n v="623.24845692278598"/>
    <n v="919"/>
    <n v="1003"/>
    <n v="1091"/>
    <n v="1209"/>
    <n v="1190"/>
    <n v="1252"/>
    <n v="1300"/>
    <n v="1264"/>
    <n v="1225"/>
    <n v="1389"/>
    <n v="1299"/>
    <n v="1324"/>
    <n v="1285"/>
    <n v="1221"/>
    <n v="1254"/>
    <n v="1275"/>
    <n v="1233"/>
    <n v="1162"/>
    <n v="1075"/>
    <n v="1068"/>
    <n v="1079"/>
    <n v="1118"/>
    <n v="1144"/>
    <n v="1064"/>
    <n v="1169"/>
    <n v="1126"/>
    <n v="1150"/>
    <n v="1083"/>
    <n v="1178"/>
    <n v="1088"/>
    <n v="1038"/>
    <n v="1048"/>
    <n v="1121"/>
    <n v="1013"/>
    <n v="1099"/>
    <n v="1109"/>
    <n v="1143"/>
    <n v="1158"/>
    <n v="1191"/>
    <n v="1262"/>
    <n v="1296"/>
    <n v="1326"/>
    <n v="1187"/>
    <n v="1220"/>
    <n v="1264"/>
    <n v="1251"/>
    <n v="1243"/>
    <n v="1410"/>
    <n v="1522"/>
    <n v="1621"/>
    <n v="1564"/>
    <n v="1561"/>
    <n v="1557"/>
    <n v="1679"/>
    <n v="1605"/>
    <n v="1750"/>
    <n v="1717"/>
    <n v="1707"/>
    <n v="1749"/>
    <n v="1671"/>
    <n v="1546"/>
    <n v="1642"/>
    <n v="1536"/>
    <n v="1548"/>
    <n v="1426"/>
    <n v="1417"/>
    <n v="1334"/>
    <n v="1359"/>
    <n v="1200"/>
    <n v="1259"/>
    <n v="1302"/>
    <n v="1294"/>
    <n v="1314"/>
    <n v="1421"/>
    <n v="1041"/>
    <n v="1037"/>
    <n v="1056"/>
    <n v="987"/>
    <n v="806"/>
    <n v="788"/>
    <n v="830"/>
    <n v="803"/>
    <n v="764"/>
    <n v="760"/>
    <n v="607"/>
    <n v="596"/>
    <n v="518"/>
    <n v="425"/>
    <n v="396"/>
    <n v="308"/>
    <n v="1111"/>
    <n v="24733"/>
    <n v="104189"/>
    <n v="3558"/>
    <n v="249"/>
    <n v="434"/>
    <n v="320"/>
    <n v="3161"/>
    <n v="0.16277055442333221"/>
    <n v="1.0410189628601074E-2"/>
    <n v="140"/>
    <n v="63.941539164192733"/>
    <n v="149"/>
    <n v="68.052066681890835"/>
    <n v="6.4285714285714279E-2"/>
    <n v="130"/>
    <n v="6.4324591786244429"/>
    <n v="0"/>
    <n v="0"/>
    <n v="112"/>
    <n v="62.856999999999999"/>
    <n v="0"/>
    <n v="0"/>
    <n v="4317"/>
    <n v="59.710166666666659"/>
    <n v="657"/>
    <n v="9.2353749999999994"/>
    <n v="5086"/>
    <n v="43.93418055555555"/>
    <n v="390"/>
    <n v="150"/>
    <n v="210"/>
    <n v="20"/>
    <n v="10"/>
    <n v="10"/>
    <n v="15"/>
    <n v="15"/>
    <n v="0"/>
    <n v="2.4570419999999999"/>
    <n v="12.33728"/>
    <n v="6.6105590000000003"/>
    <n v="3080"/>
    <n v="1188"/>
    <n v="4268"/>
    <n v="3692"/>
    <n v="1669"/>
    <n v="5361"/>
    <n v="0.25609184629803189"/>
    <n v="29459"/>
    <n v="270.88735632183909"/>
    <n v="3.0969030969030897"/>
    <s v="x"/>
    <n v="0"/>
    <n v="12400"/>
    <n v="4000"/>
    <n v="7400"/>
    <n v="1500"/>
    <n v="3.8466967800000003"/>
    <n v="0.89989920999999995"/>
    <n v="618.6"/>
    <n v="669.7"/>
    <n v="576.70000000000005"/>
    <n v="-13.886814991787366"/>
    <n v="754.7"/>
    <n v="761.1"/>
    <n v="741.7"/>
    <n v="-2.5489423203258412"/>
    <n v="277.5"/>
    <s v="x"/>
    <n v="298.8"/>
    <s v="x"/>
    <n v="5"/>
    <n v="0.18148820326678766"/>
    <n v="-0.5"/>
    <n v="40944"/>
    <n v="376.49655172413793"/>
    <n v="339"/>
    <n v="3.1172413793103444"/>
    <n v="0.13967861557478367"/>
    <n v="2427"/>
  </r>
  <r>
    <x v="106"/>
    <s v="E07000085"/>
    <s v="E07000085"/>
    <s v="East Hampshire"/>
    <x v="18"/>
    <x v="1"/>
    <s v="England"/>
    <n v="72"/>
    <n v="0"/>
    <n v="7.9861111111111107"/>
    <n v="370"/>
    <n v="2.9877743503609553"/>
    <n v="458"/>
    <n v="3.6983801417981557"/>
    <n v="47258"/>
    <n v="30826"/>
    <n v="16432"/>
    <n v="12182"/>
    <n v="32489"/>
    <n v="2587"/>
    <n v="3739"/>
    <n v="11381"/>
    <n v="936"/>
    <n v="287"/>
    <n v="3048"/>
    <n v="5.9918482988060013"/>
    <n v="36.5"/>
    <s v="Low / medium"/>
    <n v="12.18"/>
    <n v="21000"/>
    <n v="169.57638204751368"/>
    <n v="123838"/>
    <n v="47.35"/>
    <n v="81.117398390069994"/>
    <n v="84.605809433791805"/>
    <n v="82.861603911930899"/>
    <n v="20.289483401575801"/>
    <n v="21.931359031599602"/>
    <n v="21.110421216587703"/>
    <n v="240.72754388236197"/>
    <n v="1102"/>
    <n v="1150"/>
    <n v="1163"/>
    <n v="1287"/>
    <n v="1280"/>
    <n v="1317"/>
    <n v="1410"/>
    <n v="1468"/>
    <n v="1552"/>
    <n v="1420"/>
    <n v="1525"/>
    <n v="1503"/>
    <n v="1578"/>
    <n v="1525"/>
    <n v="1488"/>
    <n v="1512"/>
    <n v="1511"/>
    <n v="1412"/>
    <n v="1452"/>
    <n v="1042"/>
    <n v="849"/>
    <n v="965"/>
    <n v="1054"/>
    <n v="1304"/>
    <n v="1201"/>
    <n v="1287"/>
    <n v="1095"/>
    <n v="1067"/>
    <n v="1116"/>
    <n v="1165"/>
    <n v="1203"/>
    <n v="1220"/>
    <n v="1177"/>
    <n v="1144"/>
    <n v="1183"/>
    <n v="1139"/>
    <n v="1219"/>
    <n v="1288"/>
    <n v="1242"/>
    <n v="1335"/>
    <n v="1409"/>
    <n v="1500"/>
    <n v="1355"/>
    <n v="1439"/>
    <n v="1443"/>
    <n v="1594"/>
    <n v="1613"/>
    <n v="1773"/>
    <n v="1843"/>
    <n v="1873"/>
    <n v="1857"/>
    <n v="1932"/>
    <n v="1854"/>
    <n v="1929"/>
    <n v="2000"/>
    <n v="1855"/>
    <n v="2032"/>
    <n v="2037"/>
    <n v="1870"/>
    <n v="1938"/>
    <n v="1783"/>
    <n v="1703"/>
    <n v="1695"/>
    <n v="1676"/>
    <n v="1585"/>
    <n v="1468"/>
    <n v="1451"/>
    <n v="1373"/>
    <n v="1437"/>
    <n v="1389"/>
    <n v="1466"/>
    <n v="1573"/>
    <n v="1663"/>
    <n v="1822"/>
    <n v="1466"/>
    <n v="1265"/>
    <n v="1319"/>
    <n v="1166"/>
    <n v="1089"/>
    <n v="889"/>
    <n v="920"/>
    <n v="881"/>
    <n v="834"/>
    <n v="769"/>
    <n v="750"/>
    <n v="608"/>
    <n v="599"/>
    <n v="553"/>
    <n v="471"/>
    <n v="412"/>
    <n v="1667"/>
    <n v="29300"/>
    <n v="119582"/>
    <n v="1991"/>
    <n v="553"/>
    <n v="1397"/>
    <n v="315"/>
    <n v="4359"/>
    <n v="0.19694213569164276"/>
    <n v="-2.1771058440208435E-2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112"/>
    <n v="10"/>
    <n v="90"/>
    <n v="6"/>
    <n v="6"/>
    <n v="1"/>
    <n v="8"/>
    <n v="14"/>
    <n v="-0.42857142857142855"/>
    <n v="2.9580090000000001"/>
    <n v="7.9134650000000004"/>
    <n v="8.3489280000000008"/>
    <n v="3109.2045754509459"/>
    <n v="1672.9616724738676"/>
    <n v="4782.1662479248134"/>
    <n v="5923"/>
    <n v="3948"/>
    <n v="9871"/>
    <n v="1.0641273197650645"/>
    <n v="53062"/>
    <n v="428.47914210500812"/>
    <n v="7.7"/>
    <n v="14.8"/>
    <n v="57.505266112997496"/>
    <n v="26400"/>
    <n v="2200"/>
    <n v="13400"/>
    <n v="2100"/>
    <n v="3.6625906200000005"/>
    <n v="1.0929220876000001"/>
    <n v="568.6"/>
    <n v="629.6"/>
    <n v="455.1"/>
    <n v="-27.71601016518424"/>
    <n v="633.4"/>
    <n v="637.20000000000005"/>
    <n v="621.5"/>
    <n v="-2.4639045825486572"/>
    <n v="238.4"/>
    <s v="x"/>
    <n v="238.2"/>
    <s v="x"/>
    <n v="1480"/>
    <n v="5.1750610678143536"/>
    <n v="1.4263702204465032"/>
    <n v="35432"/>
    <n v="286.11573184321452"/>
    <n v="239"/>
    <n v="1.9299407290169415"/>
    <n v="9.4020456333595598E-2"/>
    <n v="2542"/>
  </r>
  <r>
    <x v="107"/>
    <s v="E07000242"/>
    <s v="E07000242"/>
    <s v="East Hertfordshire"/>
    <x v="40"/>
    <x v="5"/>
    <s v="England"/>
    <n v="84"/>
    <n v="0"/>
    <n v="8.5595238095238102"/>
    <n v="423"/>
    <n v="2.7868182836361717"/>
    <n v="526"/>
    <n v="3.4654052415901333"/>
    <n v="56577"/>
    <n v="40574"/>
    <n v="16003"/>
    <n v="15722"/>
    <n v="37886"/>
    <n v="2969"/>
    <n v="4462"/>
    <n v="11297"/>
    <n v="599"/>
    <n v="400"/>
    <n v="6351"/>
    <n v="10.437735024656241"/>
    <n v="40.549999999999997"/>
    <s v="Medium / high"/>
    <n v="5.89"/>
    <n v="65000"/>
    <n v="428.23448802919899"/>
    <n v="151786"/>
    <n v="42.69"/>
    <n v="81.918663450746706"/>
    <n v="84.887766221305199"/>
    <n v="83.403214836025953"/>
    <n v="20.038871967723001"/>
    <n v="22.141186299372301"/>
    <n v="21.090029133547652"/>
    <n v="319.0997110388621"/>
    <n v="1591"/>
    <n v="1584"/>
    <n v="1727"/>
    <n v="1833"/>
    <n v="1805"/>
    <n v="1819"/>
    <n v="1779"/>
    <n v="1843"/>
    <n v="1991"/>
    <n v="2037"/>
    <n v="2082"/>
    <n v="1966"/>
    <n v="2058"/>
    <n v="1922"/>
    <n v="1982"/>
    <n v="1914"/>
    <n v="1901"/>
    <n v="1788"/>
    <n v="1722"/>
    <n v="1112"/>
    <n v="1104"/>
    <n v="1301"/>
    <n v="1328"/>
    <n v="1517"/>
    <n v="1563"/>
    <n v="1676"/>
    <n v="1610"/>
    <n v="1624"/>
    <n v="1553"/>
    <n v="1678"/>
    <n v="1651"/>
    <n v="1858"/>
    <n v="1816"/>
    <n v="1816"/>
    <n v="1931"/>
    <n v="1705"/>
    <n v="1887"/>
    <n v="1821"/>
    <n v="1962"/>
    <n v="2140"/>
    <n v="2249"/>
    <n v="2193"/>
    <n v="2110"/>
    <n v="1980"/>
    <n v="2072"/>
    <n v="2222"/>
    <n v="2337"/>
    <n v="2327"/>
    <n v="2361"/>
    <n v="2305"/>
    <n v="2224"/>
    <n v="2409"/>
    <n v="2400"/>
    <n v="2365"/>
    <n v="2402"/>
    <n v="2430"/>
    <n v="2353"/>
    <n v="2182"/>
    <n v="2241"/>
    <n v="2035"/>
    <n v="1958"/>
    <n v="1846"/>
    <n v="1780"/>
    <n v="1733"/>
    <n v="1596"/>
    <n v="1528"/>
    <n v="1498"/>
    <n v="1481"/>
    <n v="1316"/>
    <n v="1407"/>
    <n v="1418"/>
    <n v="1506"/>
    <n v="1543"/>
    <n v="1797"/>
    <n v="1199"/>
    <n v="1214"/>
    <n v="1179"/>
    <n v="1108"/>
    <n v="932"/>
    <n v="782"/>
    <n v="861"/>
    <n v="838"/>
    <n v="804"/>
    <n v="683"/>
    <n v="708"/>
    <n v="602"/>
    <n v="564"/>
    <n v="504"/>
    <n v="444"/>
    <n v="364"/>
    <n v="1399"/>
    <n v="27679"/>
    <n v="144916"/>
    <n v="2955"/>
    <n v="1084"/>
    <n v="2440"/>
    <n v="391"/>
    <n v="4839"/>
    <n v="0.16293048858642578"/>
    <n v="-3.2272934913635254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291"/>
    <n v="52"/>
    <n v="212"/>
    <n v="14"/>
    <n v="13"/>
    <n v="6"/>
    <n v="10"/>
    <n v="13"/>
    <n v="-0.23076923076923078"/>
    <n v="1.187665"/>
    <n v="4.3826609999999997"/>
    <n v="7.389259"/>
    <n v="5854"/>
    <n v="4733"/>
    <n v="10587"/>
    <n v="7361"/>
    <n v="6473"/>
    <n v="13834"/>
    <n v="0.30669689241522624"/>
    <n v="43803"/>
    <n v="288.58392737143083"/>
    <n v="7"/>
    <n v="12.4"/>
    <n v="62.406734440785399"/>
    <n v="44300"/>
    <n v="4100"/>
    <n v="21800"/>
    <n v="3300"/>
    <n v="3.6600838500000004"/>
    <n v="0.99175478639999992"/>
    <n v="594.5"/>
    <n v="742.6"/>
    <n v="500"/>
    <n v="-32.66900080797199"/>
    <n v="763.2"/>
    <n v="801.9"/>
    <n v="647.70000000000005"/>
    <n v="-19.229330340441443"/>
    <n v="203"/>
    <s v="x"/>
    <s v="x"/>
    <s v="x"/>
    <n v="970"/>
    <n v="3.6911435332228222"/>
    <n v="0.35921774609659202"/>
    <n v="48391"/>
    <n v="318.81069400339953"/>
    <n v="297"/>
    <n v="1.9567021991488014"/>
    <n v="0.11"/>
    <n v="2700"/>
  </r>
  <r>
    <x v="108"/>
    <s v="E07000137"/>
    <s v="E07000137"/>
    <s v="East Lindsey"/>
    <x v="29"/>
    <x v="3"/>
    <s v="England"/>
    <n v="81"/>
    <n v="0.16049382716049382"/>
    <n v="3.8395061728395063"/>
    <n v="420"/>
    <n v="2.9571217348447512"/>
    <n v="438"/>
    <n v="3.0838555234809548"/>
    <n v="60890"/>
    <n v="25038"/>
    <n v="35852"/>
    <n v="18179"/>
    <n v="39738"/>
    <n v="2973"/>
    <n v="4753"/>
    <n v="18300"/>
    <n v="68"/>
    <n v="296"/>
    <n v="10002"/>
    <n v="15.214319121827446"/>
    <n v="48.7"/>
    <s v="Medium / high"/>
    <n v="9.6199999999999992"/>
    <n v="77000"/>
    <n v="542.13898472153767"/>
    <n v="142030"/>
    <n v="52.81"/>
    <n v="77.806818388102201"/>
    <n v="82.007136987085502"/>
    <n v="79.906977687593852"/>
    <n v="18.421465447224001"/>
    <n v="20.371679485654301"/>
    <n v="19.396572466439153"/>
    <n v="80.389491984596546"/>
    <n v="1058"/>
    <n v="1143"/>
    <n v="1233"/>
    <n v="1228"/>
    <n v="1348"/>
    <n v="1332"/>
    <n v="1335"/>
    <n v="1380"/>
    <n v="1475"/>
    <n v="1474"/>
    <n v="1501"/>
    <n v="1412"/>
    <n v="1516"/>
    <n v="1360"/>
    <n v="1484"/>
    <n v="1331"/>
    <n v="1365"/>
    <n v="1364"/>
    <n v="1156"/>
    <n v="993"/>
    <n v="928"/>
    <n v="1103"/>
    <n v="1138"/>
    <n v="1247"/>
    <n v="1284"/>
    <n v="1181"/>
    <n v="1262"/>
    <n v="1233"/>
    <n v="1241"/>
    <n v="1305"/>
    <n v="1338"/>
    <n v="1324"/>
    <n v="1364"/>
    <n v="1295"/>
    <n v="1306"/>
    <n v="1187"/>
    <n v="1263"/>
    <n v="1262"/>
    <n v="1225"/>
    <n v="1319"/>
    <n v="1290"/>
    <n v="1256"/>
    <n v="1151"/>
    <n v="1221"/>
    <n v="1228"/>
    <n v="1328"/>
    <n v="1507"/>
    <n v="1614"/>
    <n v="1804"/>
    <n v="1893"/>
    <n v="1859"/>
    <n v="2061"/>
    <n v="1871"/>
    <n v="2110"/>
    <n v="2144"/>
    <n v="2400"/>
    <n v="2291"/>
    <n v="2297"/>
    <n v="2343"/>
    <n v="2302"/>
    <n v="2330"/>
    <n v="2316"/>
    <n v="2311"/>
    <n v="2324"/>
    <n v="2327"/>
    <n v="2229"/>
    <n v="2268"/>
    <n v="2393"/>
    <n v="2207"/>
    <n v="2361"/>
    <n v="2430"/>
    <n v="2394"/>
    <n v="2546"/>
    <n v="2793"/>
    <n v="2207"/>
    <n v="2117"/>
    <n v="2048"/>
    <n v="1732"/>
    <n v="1609"/>
    <n v="1296"/>
    <n v="1284"/>
    <n v="1262"/>
    <n v="1126"/>
    <n v="1013"/>
    <n v="915"/>
    <n v="821"/>
    <n v="630"/>
    <n v="663"/>
    <n v="623"/>
    <n v="479"/>
    <n v="1713"/>
    <n v="43159"/>
    <n v="139856"/>
    <n v="821"/>
    <n v="274"/>
    <n v="975"/>
    <n v="104"/>
    <n v="6478"/>
    <n v="0.30035677552223206"/>
    <n v="1.9454091787338257E-2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0"/>
    <n v="0"/>
    <n v="0"/>
    <n v="0"/>
    <n v="0"/>
    <n v="4"/>
    <n v="18"/>
    <n v="15"/>
    <n v="0.2"/>
    <n v="2.5688469999999999"/>
    <n v="6.4026839999999998"/>
    <n v="9.693854"/>
    <n v="1578"/>
    <n v="925"/>
    <n v="2503"/>
    <n v="1030"/>
    <n v="531"/>
    <n v="1561"/>
    <n v="-0.37634838194166997"/>
    <n v="42050"/>
    <n v="296.06421178624237"/>
    <n v="11.2"/>
    <n v="22.3"/>
    <n v="73.260677405048597"/>
    <n v="23200"/>
    <n v="3200"/>
    <n v="14600"/>
    <n v="2400"/>
    <n v="5.9811496899999996"/>
    <n v="1.7013090276"/>
    <n v="417.9"/>
    <n v="518"/>
    <n v="350.1"/>
    <n v="-32.413127413127405"/>
    <n v="524.5"/>
    <n v="564.79999999999995"/>
    <n v="476.5"/>
    <n v="-15.633852691218122"/>
    <n v="185.4"/>
    <n v="180"/>
    <n v="196.3"/>
    <n v="9.0555555555555625"/>
    <n v="720"/>
    <n v="4.5795574288724969"/>
    <n v="-0.25824290073111072"/>
    <n v="35968"/>
    <n v="253.24227275927618"/>
    <n v="446"/>
    <n v="3.1401816517637116"/>
    <n v="9.4471510273247197E-2"/>
    <n v="4721"/>
  </r>
  <r>
    <x v="109"/>
    <s v="S12000010"/>
    <s v="S12000010"/>
    <s v="East Lothian"/>
    <x v="80"/>
    <x v="0"/>
    <s v="Scotland"/>
    <n v="132"/>
    <n v="2.2727272727272728E-2"/>
    <n v="5.4242424242424239"/>
    <n v="393"/>
    <n v="3.6422613531047263"/>
    <n v="393"/>
    <n v="3.6422613531047263"/>
    <n v="47482"/>
    <n v="21366.9"/>
    <n v="26115.1"/>
    <n v="16897"/>
    <n v="30430"/>
    <n v="155"/>
    <n v="2355"/>
    <n v="9088"/>
    <n v="3206"/>
    <n v="686"/>
    <n v="10757.33"/>
    <n v="23"/>
    <n v="44.6"/>
    <s v="Medium / high"/>
    <n v="0"/>
    <n v="7000"/>
    <n v="64.874884151992575"/>
    <n v="107900"/>
    <n v="44.83"/>
    <n v="78.641906116658504"/>
    <n v="82.3669561662863"/>
    <n v="80.504431141472395"/>
    <n v="18.2867119356189"/>
    <n v="20.297710510889299"/>
    <n v="19.2922112232541"/>
    <n v="158.85382621303077"/>
    <n v="987"/>
    <n v="1083"/>
    <n v="1081"/>
    <n v="1152"/>
    <n v="1265"/>
    <n v="1222"/>
    <n v="1250"/>
    <n v="1221"/>
    <n v="1345"/>
    <n v="1376"/>
    <n v="1272"/>
    <n v="1334"/>
    <n v="1386"/>
    <n v="1280"/>
    <n v="1263"/>
    <n v="1184"/>
    <n v="1190"/>
    <n v="1044"/>
    <n v="1039"/>
    <n v="1027"/>
    <n v="1033"/>
    <n v="975"/>
    <n v="1041"/>
    <n v="1088"/>
    <n v="1122"/>
    <n v="1160"/>
    <n v="1225"/>
    <n v="1278"/>
    <n v="1350"/>
    <n v="1161"/>
    <n v="1105"/>
    <n v="1122"/>
    <n v="1196"/>
    <n v="1187"/>
    <n v="1250"/>
    <n v="1200"/>
    <n v="1198"/>
    <n v="1295"/>
    <n v="1347"/>
    <n v="1348"/>
    <n v="1269"/>
    <n v="1374"/>
    <n v="1229"/>
    <n v="1279"/>
    <n v="1352"/>
    <n v="1343"/>
    <n v="1377"/>
    <n v="1511"/>
    <n v="1541"/>
    <n v="1634"/>
    <n v="1580"/>
    <n v="1586"/>
    <n v="1708"/>
    <n v="1709"/>
    <n v="1595"/>
    <n v="1767"/>
    <n v="1656"/>
    <n v="1754"/>
    <n v="1674"/>
    <n v="1635"/>
    <n v="1563"/>
    <n v="1574"/>
    <n v="1445"/>
    <n v="1503"/>
    <n v="1368"/>
    <n v="1319"/>
    <n v="1258"/>
    <n v="1179"/>
    <n v="1201"/>
    <n v="1180"/>
    <n v="1184"/>
    <n v="1153"/>
    <n v="1318"/>
    <n v="1332"/>
    <n v="1025"/>
    <n v="930"/>
    <n v="1020"/>
    <n v="840"/>
    <n v="806"/>
    <n v="735"/>
    <n v="676"/>
    <n v="622"/>
    <n v="663"/>
    <n v="518"/>
    <n v="525"/>
    <n v="425"/>
    <n v="436"/>
    <n v="360"/>
    <n v="311"/>
    <n v="255"/>
    <n v="921"/>
    <n v="22192"/>
    <n v="106054"/>
    <n v="1033"/>
    <n v="309"/>
    <n v="392"/>
    <n v="112"/>
    <n v="4808"/>
    <n v="0.24461618065834045"/>
    <n v="2.5551915168762207E-2"/>
    <n v="245"/>
    <n v="111.693640300889"/>
    <n v="246"/>
    <n v="112.14953271028037"/>
    <n v="4.0816326530612249E-3"/>
    <n v="80"/>
    <n v="4.2194092827004219"/>
    <n v="0"/>
    <n v="0"/>
    <n v="0"/>
    <n v="0"/>
    <n v="0"/>
    <n v="0"/>
    <n v="4180"/>
    <n v="63.944142857142857"/>
    <n v="448"/>
    <n v="7.5213333333333336"/>
    <n v="4628"/>
    <n v="23.8218253968254"/>
    <n v="740"/>
    <n v="160"/>
    <n v="510"/>
    <n v="35"/>
    <n v="35"/>
    <n v="40"/>
    <n v="13"/>
    <n v="16"/>
    <n v="-0.1875"/>
    <n v="4.3951560000000001"/>
    <n v="10.575469999999999"/>
    <n v="7.818867"/>
    <n v="3620"/>
    <n v="2572"/>
    <n v="6192"/>
    <n v="4348"/>
    <n v="2602"/>
    <n v="6950"/>
    <n v="0.12241602067183463"/>
    <n v="29310"/>
    <n v="271.64040778498611"/>
    <n v="5.6540084388185603"/>
    <s v="x"/>
    <n v="0"/>
    <n v="15600"/>
    <n v="3400"/>
    <n v="8600"/>
    <n v="2800"/>
    <n v="4.0183919499999998"/>
    <n v="0.9683638524"/>
    <n v="490.9"/>
    <n v="596.79999999999995"/>
    <n v="398.4"/>
    <n v="-33.243967828418228"/>
    <n v="594"/>
    <n v="648.9"/>
    <n v="497"/>
    <n v="-23.408845738942823"/>
    <s v="x"/>
    <s v="x"/>
    <n v="230.9"/>
    <s v="x"/>
    <n v="24"/>
    <n v="1.1100832562442182"/>
    <n v="1.4"/>
    <n v="34167"/>
    <n v="316.65430954587583"/>
    <n v="212"/>
    <n v="1.9647822057460613"/>
    <n v="8.8149688149688155E-2"/>
    <n v="2405"/>
  </r>
  <r>
    <x v="110"/>
    <s v="E07000152"/>
    <s v="E06000061"/>
    <s v="North Northamptonshire"/>
    <x v="60"/>
    <x v="3"/>
    <s v="England"/>
    <n v="49"/>
    <n v="0"/>
    <n v="6.9183673469387754"/>
    <n v="220"/>
    <n v="2.3273773630814474"/>
    <n v="254"/>
    <n v="2.6870629555576713"/>
    <n v="35662"/>
    <n v="15334"/>
    <n v="20328"/>
    <n v="9134"/>
    <n v="24821"/>
    <n v="1707"/>
    <n v="3080"/>
    <n v="7374"/>
    <n v="619"/>
    <n v="155"/>
    <n v="4785"/>
    <n v="12.509949657872925"/>
    <n v="46.9"/>
    <s v="Medium / high"/>
    <n v="9.7100000000000009"/>
    <n v="8000"/>
    <n v="84.631904112052638"/>
    <n v="94527"/>
    <n v="44.8"/>
    <n v="80.441799078027103"/>
    <n v="83.156632931595595"/>
    <n v="81.799216004811342"/>
    <n v="19.1721924667976"/>
    <n v="21.003642131297099"/>
    <n v="20.087917299047348"/>
    <n v="185"/>
    <n v="919"/>
    <n v="998"/>
    <n v="1075"/>
    <n v="1049"/>
    <n v="1034"/>
    <n v="1065"/>
    <n v="1103"/>
    <n v="1113"/>
    <n v="1181"/>
    <n v="1114"/>
    <n v="1129"/>
    <n v="1212"/>
    <n v="1210"/>
    <n v="1217"/>
    <n v="1209"/>
    <n v="1273"/>
    <n v="1164"/>
    <n v="1082"/>
    <n v="1116"/>
    <n v="761"/>
    <n v="780"/>
    <n v="915"/>
    <n v="876"/>
    <n v="859"/>
    <n v="967"/>
    <n v="929"/>
    <n v="903"/>
    <n v="1027"/>
    <n v="946"/>
    <n v="1061"/>
    <n v="987"/>
    <n v="1096"/>
    <n v="943"/>
    <n v="1028"/>
    <n v="1111"/>
    <n v="1001"/>
    <n v="1087"/>
    <n v="1116"/>
    <n v="1039"/>
    <n v="1211"/>
    <n v="1113"/>
    <n v="1036"/>
    <n v="1106"/>
    <n v="1117"/>
    <n v="1177"/>
    <n v="1291"/>
    <n v="1382"/>
    <n v="1434"/>
    <n v="1491"/>
    <n v="1463"/>
    <n v="1450"/>
    <n v="1564"/>
    <n v="1596"/>
    <n v="1502"/>
    <n v="1529"/>
    <n v="1334"/>
    <n v="1409"/>
    <n v="1426"/>
    <n v="1310"/>
    <n v="1279"/>
    <n v="1182"/>
    <n v="1199"/>
    <n v="1162"/>
    <n v="1013"/>
    <n v="1027"/>
    <n v="1173"/>
    <n v="1081"/>
    <n v="1134"/>
    <n v="1180"/>
    <n v="1136"/>
    <n v="1194"/>
    <n v="1265"/>
    <n v="1327"/>
    <n v="986"/>
    <n v="981"/>
    <n v="898"/>
    <n v="792"/>
    <n v="688"/>
    <n v="613"/>
    <n v="570"/>
    <n v="603"/>
    <n v="586"/>
    <n v="477"/>
    <n v="428"/>
    <n v="384"/>
    <n v="428"/>
    <n v="334"/>
    <n v="289"/>
    <n v="252"/>
    <n v="236"/>
    <n v="994"/>
    <n v="20029"/>
    <n v="91342"/>
    <n v="1194"/>
    <n v="686"/>
    <n v="1146"/>
    <n v="159"/>
    <n v="3781"/>
    <n v="0.21133309602737427"/>
    <n v="5.6506842374801636E-3"/>
    <n v="4246"/>
    <n v="210.75098029483297"/>
    <n v="4373"/>
    <n v="217.05464833473968"/>
    <n v="2.9910504003768254E-2"/>
    <n v="8923"/>
    <n v="14.2"/>
    <n v="0"/>
    <n v="0"/>
    <n v="0"/>
    <n v="0"/>
    <n v="0"/>
    <n v="0"/>
    <n v="0"/>
    <n v="0"/>
    <n v="0"/>
    <n v="0"/>
    <n v="0"/>
    <n v="0"/>
    <n v="86"/>
    <n v="14"/>
    <n v="68"/>
    <n v="1"/>
    <n v="3"/>
    <n v="5"/>
    <n v="24"/>
    <n v="33"/>
    <n v="-0.27272727272727271"/>
    <n v="4.116422"/>
    <n v="8.7824869999999997"/>
    <n v="9.4640690000000003"/>
    <n v="1566"/>
    <n v="1462"/>
    <n v="3028"/>
    <n v="3988"/>
    <n v="3159"/>
    <n v="7147"/>
    <n v="1.3603038309114928"/>
    <n v="15812"/>
    <n v="167.27495847747204"/>
    <n v="7.5"/>
    <n v="14.5"/>
    <n v="0"/>
    <n v="20000"/>
    <n v="1000"/>
    <n v="8900"/>
    <n v="1300"/>
    <n v="4.3169721000000001"/>
    <n v="1.2277956459999999"/>
    <n v="516.5"/>
    <n v="610.5"/>
    <n v="406.4"/>
    <n v="-33.431613431613435"/>
    <n v="579.70000000000005"/>
    <n v="640.20000000000005"/>
    <n v="488.1"/>
    <n v="-23.758200562324276"/>
    <n v="207.3"/>
    <n v="223.4"/>
    <n v="206.3"/>
    <n v="-7.6544315129811968"/>
    <n v="280"/>
    <n v="3.4"/>
    <n v="-0.13354863504095454"/>
    <n v="28099"/>
    <n v="297.25898420557093"/>
    <n v="172"/>
    <n v="1.8195859384091317"/>
    <n v="0.13650793650793649"/>
    <n v="1260"/>
  </r>
  <r>
    <x v="111"/>
    <s v="S12000011"/>
    <s v="S12000011"/>
    <s v="East Renfrewshire"/>
    <x v="81"/>
    <x v="0"/>
    <s v="Scotland"/>
    <n v="122"/>
    <n v="3.2786885245901641E-2"/>
    <n v="7.4836065573770494"/>
    <n v="225"/>
    <n v="2.3422860712054967"/>
    <n v="225"/>
    <n v="2.3422860712054967"/>
    <n v="39586"/>
    <n v="34835.68"/>
    <n v="4750.32"/>
    <n v="12063"/>
    <n v="27469"/>
    <n v="54"/>
    <n v="12988"/>
    <n v="40068"/>
    <n v="2189"/>
    <n v="521"/>
    <n v="7082.0999999999995"/>
    <n v="18"/>
    <n v="41.8"/>
    <s v="Medium / high"/>
    <n v="0"/>
    <n v="8300"/>
    <n v="86.404330626691646"/>
    <n v="96060"/>
    <n v="43.66"/>
    <n v="80.681011547599596"/>
    <n v="83.565563728624497"/>
    <n v="82.123287638112046"/>
    <n v="19.249238568429199"/>
    <n v="21.284028839249299"/>
    <n v="20.266633703839247"/>
    <n v="551.27848286508708"/>
    <n v="820"/>
    <n v="962"/>
    <n v="976"/>
    <n v="1099"/>
    <n v="1175"/>
    <n v="1172"/>
    <n v="1251"/>
    <n v="1306"/>
    <n v="1392"/>
    <n v="1426"/>
    <n v="1368"/>
    <n v="1320"/>
    <n v="1393"/>
    <n v="1384"/>
    <n v="1293"/>
    <n v="1309"/>
    <n v="1254"/>
    <n v="1155"/>
    <n v="1071"/>
    <n v="1014"/>
    <n v="1030"/>
    <n v="1013"/>
    <n v="1032"/>
    <n v="1032"/>
    <n v="982"/>
    <n v="944"/>
    <n v="937"/>
    <n v="949"/>
    <n v="863"/>
    <n v="852"/>
    <n v="883"/>
    <n v="951"/>
    <n v="951"/>
    <n v="879"/>
    <n v="930"/>
    <n v="893"/>
    <n v="994"/>
    <n v="991"/>
    <n v="1120"/>
    <n v="1171"/>
    <n v="1243"/>
    <n v="1221"/>
    <n v="1229"/>
    <n v="1206"/>
    <n v="1236"/>
    <n v="1204"/>
    <n v="1244"/>
    <n v="1373"/>
    <n v="1351"/>
    <n v="1389"/>
    <n v="1325"/>
    <n v="1439"/>
    <n v="1408"/>
    <n v="1467"/>
    <n v="1443"/>
    <n v="1371"/>
    <n v="1513"/>
    <n v="1377"/>
    <n v="1395"/>
    <n v="1303"/>
    <n v="1311"/>
    <n v="1309"/>
    <n v="1255"/>
    <n v="1223"/>
    <n v="1247"/>
    <n v="1118"/>
    <n v="1062"/>
    <n v="1047"/>
    <n v="1030"/>
    <n v="969"/>
    <n v="970"/>
    <n v="1011"/>
    <n v="1043"/>
    <n v="1092"/>
    <n v="812"/>
    <n v="808"/>
    <n v="827"/>
    <n v="765"/>
    <n v="656"/>
    <n v="658"/>
    <n v="564"/>
    <n v="612"/>
    <n v="564"/>
    <n v="530"/>
    <n v="516"/>
    <n v="438"/>
    <n v="423"/>
    <n v="343"/>
    <n v="329"/>
    <n v="265"/>
    <n v="989"/>
    <n v="19441"/>
    <n v="90372"/>
    <n v="4847"/>
    <n v="178"/>
    <n v="409"/>
    <n v="254"/>
    <n v="3064"/>
    <n v="0.15768469870090485"/>
    <n v="7.8356117010116577E-3"/>
    <n v="110"/>
    <n v="49.875311720698257"/>
    <n v="102"/>
    <n v="46.248016322829287"/>
    <n v="-7.2727272727272724E-2"/>
    <n v="140"/>
    <n v="7.5471698113207548"/>
    <n v="0"/>
    <n v="0"/>
    <n v="132"/>
    <n v="100"/>
    <n v="0"/>
    <n v="0"/>
    <n v="4225"/>
    <n v="58.632413043478259"/>
    <n v="482"/>
    <n v="8.0218571428571419"/>
    <n v="4839"/>
    <n v="55.551423395445134"/>
    <n v="295"/>
    <n v="85"/>
    <n v="195"/>
    <n v="10"/>
    <n v="5"/>
    <n v="40"/>
    <n v="7"/>
    <n v="5"/>
    <n v="0.4"/>
    <n v="4.23611"/>
    <n v="11.00018"/>
    <n v="8.0497359999999993"/>
    <n v="2988"/>
    <n v="1754"/>
    <n v="4742"/>
    <n v="2365"/>
    <n v="1701"/>
    <n v="4066"/>
    <n v="-0.1425558835934205"/>
    <n v="24753"/>
    <n v="257.682698313554"/>
    <n v="4.4354838709677402"/>
    <s v="x"/>
    <n v="0"/>
    <n v="9400"/>
    <n v="3300"/>
    <n v="6600"/>
    <n v="1700"/>
    <n v="4.16948849"/>
    <n v="1.0367444108000001"/>
    <n v="635.79999999999995"/>
    <n v="809.1"/>
    <n v="518.20000000000005"/>
    <n v="-35.953528612038063"/>
    <n v="809.4"/>
    <n v="917.2"/>
    <n v="720.9"/>
    <n v="-21.402093327518539"/>
    <n v="308"/>
    <s v="x"/>
    <n v="352.2"/>
    <s v="x"/>
    <n v="23"/>
    <n v="0.82912761355443398"/>
    <n v="1.3"/>
    <n v="36605"/>
    <n v="381.06391838434314"/>
    <n v="274"/>
    <n v="2.8523839267124713"/>
    <n v="0.13838383838383839"/>
    <n v="1980"/>
  </r>
  <r>
    <x v="112"/>
    <s v="E06000011"/>
    <s v="E06000011"/>
    <s v="East Riding of Yorkshire"/>
    <x v="82"/>
    <x v="7"/>
    <s v="England"/>
    <n v="210"/>
    <n v="6.1904761904761907E-2"/>
    <n v="6.7571428571428571"/>
    <n v="751"/>
    <n v="2.1882220622900284"/>
    <n v="829"/>
    <n v="2.4154941273481136"/>
    <n v="143032"/>
    <n v="81285"/>
    <n v="61747"/>
    <n v="39276"/>
    <n v="97661"/>
    <n v="6095"/>
    <n v="11660"/>
    <n v="37049"/>
    <n v="1609"/>
    <n v="772"/>
    <n v="21259"/>
    <n v="13.895667177167992"/>
    <n v="48.419999999999995"/>
    <s v="Medium / high"/>
    <n v="6.48"/>
    <n v="19000"/>
    <n v="55.36114405261057"/>
    <n v="343201"/>
    <n v="49.52"/>
    <n v="80.105758460503907"/>
    <n v="83.7777577128807"/>
    <n v="81.941758086692303"/>
    <n v="19.052637561907702"/>
    <n v="18.8874785415526"/>
    <n v="18.970058051730149"/>
    <n v="142.78598186897901"/>
    <n v="2695"/>
    <n v="2797"/>
    <n v="3066"/>
    <n v="3241"/>
    <n v="3349"/>
    <n v="3467"/>
    <n v="3503"/>
    <n v="3598"/>
    <n v="3868"/>
    <n v="3826"/>
    <n v="3779"/>
    <n v="3783"/>
    <n v="3978"/>
    <n v="3778"/>
    <n v="3666"/>
    <n v="3707"/>
    <n v="3672"/>
    <n v="3605"/>
    <n v="3452"/>
    <n v="2547"/>
    <n v="2513"/>
    <n v="2749"/>
    <n v="2752"/>
    <n v="2957"/>
    <n v="3044"/>
    <n v="3107"/>
    <n v="3117"/>
    <n v="3199"/>
    <n v="3281"/>
    <n v="3047"/>
    <n v="3003"/>
    <n v="3345"/>
    <n v="3370"/>
    <n v="3321"/>
    <n v="3354"/>
    <n v="3339"/>
    <n v="3517"/>
    <n v="3450"/>
    <n v="3493"/>
    <n v="3658"/>
    <n v="3645"/>
    <n v="3904"/>
    <n v="3593"/>
    <n v="3371"/>
    <n v="3812"/>
    <n v="4068"/>
    <n v="4201"/>
    <n v="4549"/>
    <n v="4857"/>
    <n v="5022"/>
    <n v="4940"/>
    <n v="5272"/>
    <n v="5238"/>
    <n v="5208"/>
    <n v="5497"/>
    <n v="5465"/>
    <n v="5603"/>
    <n v="5687"/>
    <n v="5464"/>
    <n v="5271"/>
    <n v="5079"/>
    <n v="4949"/>
    <n v="5106"/>
    <n v="4905"/>
    <n v="4871"/>
    <n v="4725"/>
    <n v="4731"/>
    <n v="4629"/>
    <n v="4654"/>
    <n v="4784"/>
    <n v="5045"/>
    <n v="5013"/>
    <n v="5376"/>
    <n v="6052"/>
    <n v="4386"/>
    <n v="4020"/>
    <n v="3850"/>
    <n v="3594"/>
    <n v="3075"/>
    <n v="2753"/>
    <n v="2852"/>
    <n v="2743"/>
    <n v="2610"/>
    <n v="2452"/>
    <n v="2109"/>
    <n v="1887"/>
    <n v="1679"/>
    <n v="1464"/>
    <n v="1277"/>
    <n v="1107"/>
    <n v="3764"/>
    <n v="90631"/>
    <n v="336638"/>
    <n v="3040"/>
    <n v="614"/>
    <n v="2363"/>
    <n v="546"/>
    <n v="15127"/>
    <n v="0.27014580368995667"/>
    <n v="3.355051577091217E-2"/>
    <n v="4217"/>
    <n v="670"/>
    <n v="4519"/>
    <n v="716.8"/>
    <n v="7.1614892103391031E-2"/>
    <n v="6712"/>
    <n v="14.257795904494861"/>
    <n v="33"/>
    <n v="58.928571429999998"/>
    <n v="140"/>
    <n v="33.573141489999998"/>
    <n v="0"/>
    <n v="0"/>
    <n v="4084"/>
    <n v="16.36349066"/>
    <n v="3139"/>
    <n v="16.030846230000002"/>
    <n v="7396"/>
    <n v="16.324908950000001"/>
    <n v="284"/>
    <n v="104"/>
    <n v="136"/>
    <n v="24"/>
    <n v="20"/>
    <n v="11"/>
    <n v="31"/>
    <n v="46"/>
    <n v="-0.32608695652173914"/>
    <n v="5.4127349999999996"/>
    <n v="8.7258619999999993"/>
    <n v="8.367718"/>
    <n v="2217"/>
    <n v="1350"/>
    <n v="3567"/>
    <n v="5292"/>
    <n v="3883"/>
    <n v="9175"/>
    <n v="1.5721895149985983"/>
    <n v="18010"/>
    <n v="52.476537073027181"/>
    <n v="8"/>
    <n v="18.2"/>
    <n v="64.608247938707905"/>
    <n v="67500"/>
    <n v="12900"/>
    <n v="32800"/>
    <n v="10900"/>
    <n v="4.05908201"/>
    <n v="0.87213492800000003"/>
    <n v="492.2"/>
    <n v="642.6"/>
    <n v="371.6"/>
    <n v="-42.172424525365699"/>
    <n v="609"/>
    <n v="686.9"/>
    <n v="492.5"/>
    <n v="-28.301062745668943"/>
    <n v="213.1"/>
    <s v="x"/>
    <n v="213.6"/>
    <s v="x"/>
    <n v="280"/>
    <n v="4.1240157480314963"/>
    <n v="-0.47824570802880928"/>
    <n v="101463"/>
    <n v="295.6372504742119"/>
    <n v="1016"/>
    <n v="2.9603643346027551"/>
    <n v="0.11155028546332894"/>
    <n v="9108"/>
  </r>
  <r>
    <x v="113"/>
    <s v="E07000193"/>
    <s v="E07000193"/>
    <s v="East Staffordshire"/>
    <x v="47"/>
    <x v="9"/>
    <s v="England"/>
    <n v="72"/>
    <n v="4.1666666666666664E-2"/>
    <n v="5.916666666666667"/>
    <n v="233"/>
    <n v="1.9268460094440263"/>
    <n v="259"/>
    <n v="2.1418588688669651"/>
    <n v="47251"/>
    <n v="36702"/>
    <n v="10549"/>
    <n v="13823"/>
    <n v="30774"/>
    <n v="2654"/>
    <n v="4576"/>
    <n v="10126"/>
    <n v="1301"/>
    <n v="324"/>
    <n v="8464"/>
    <n v="16.629930482901369"/>
    <n v="47.65"/>
    <s v="Medium / high"/>
    <n v="2.76"/>
    <n v="86000"/>
    <n v="711.19638116818135"/>
    <n v="120923"/>
    <n v="41.8"/>
    <n v="78.817807481732899"/>
    <n v="82.713393490822497"/>
    <n v="80.765600486277691"/>
    <n v="18.757329519086898"/>
    <n v="21.0845123902055"/>
    <n v="19.920920954646199"/>
    <n v="312.49523528948123"/>
    <n v="1378"/>
    <n v="1363"/>
    <n v="1401"/>
    <n v="1507"/>
    <n v="1489"/>
    <n v="1516"/>
    <n v="1576"/>
    <n v="1511"/>
    <n v="1606"/>
    <n v="1508"/>
    <n v="1522"/>
    <n v="1497"/>
    <n v="1515"/>
    <n v="1395"/>
    <n v="1410"/>
    <n v="1414"/>
    <n v="1421"/>
    <n v="1329"/>
    <n v="1356"/>
    <n v="1054"/>
    <n v="1040"/>
    <n v="1071"/>
    <n v="1205"/>
    <n v="1284"/>
    <n v="1505"/>
    <n v="1468"/>
    <n v="1539"/>
    <n v="1482"/>
    <n v="1470"/>
    <n v="1567"/>
    <n v="1540"/>
    <n v="1440"/>
    <n v="1544"/>
    <n v="1494"/>
    <n v="1438"/>
    <n v="1575"/>
    <n v="1493"/>
    <n v="1545"/>
    <n v="1562"/>
    <n v="1576"/>
    <n v="1667"/>
    <n v="1493"/>
    <n v="1371"/>
    <n v="1293"/>
    <n v="1359"/>
    <n v="1408"/>
    <n v="1464"/>
    <n v="1641"/>
    <n v="1680"/>
    <n v="1755"/>
    <n v="1696"/>
    <n v="1744"/>
    <n v="1762"/>
    <n v="1842"/>
    <n v="1810"/>
    <n v="1800"/>
    <n v="1764"/>
    <n v="1660"/>
    <n v="1730"/>
    <n v="1686"/>
    <n v="1560"/>
    <n v="1578"/>
    <n v="1436"/>
    <n v="1416"/>
    <n v="1299"/>
    <n v="1332"/>
    <n v="1262"/>
    <n v="1278"/>
    <n v="1160"/>
    <n v="1242"/>
    <n v="1226"/>
    <n v="1233"/>
    <n v="1290"/>
    <n v="1409"/>
    <n v="1067"/>
    <n v="1026"/>
    <n v="1115"/>
    <n v="981"/>
    <n v="859"/>
    <n v="718"/>
    <n v="766"/>
    <n v="704"/>
    <n v="615"/>
    <n v="635"/>
    <n v="552"/>
    <n v="472"/>
    <n v="423"/>
    <n v="386"/>
    <n v="325"/>
    <n v="296"/>
    <n v="1031"/>
    <n v="23403"/>
    <n v="109340"/>
    <n v="8372"/>
    <n v="1089"/>
    <n v="1723"/>
    <n v="399"/>
    <n v="8037"/>
    <n v="0.34363117814064026"/>
    <n v="4.2048633098602295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216"/>
    <n v="54"/>
    <n v="157"/>
    <n v="0"/>
    <n v="5"/>
    <n v="0"/>
    <n v="18"/>
    <n v="15"/>
    <n v="0.2"/>
    <n v="4.0326430000000002"/>
    <n v="11.73143"/>
    <n v="9.5042819999999999"/>
    <n v="3625.7412364563415"/>
    <n v="1935"/>
    <n v="5560.7412364563424"/>
    <n v="4851.875613747954"/>
    <n v="2927.2275261324044"/>
    <n v="7779.103139880358"/>
    <n v="0.39893276976824343"/>
    <n v="47990"/>
    <n v="396.86412014257007"/>
    <n v="12.5"/>
    <n v="21.3"/>
    <n v="61.893696173025198"/>
    <n v="37500"/>
    <n v="4700"/>
    <n v="15100"/>
    <n v="3000"/>
    <n v="3.8781219200000003"/>
    <n v="1.1745820772000002"/>
    <n v="468.6"/>
    <n v="576"/>
    <n v="394.7"/>
    <n v="-31.475694444444446"/>
    <n v="577.1"/>
    <n v="631.6"/>
    <n v="498.5"/>
    <n v="-21.07346421785941"/>
    <n v="201.3"/>
    <n v="168.3"/>
    <n v="210.3"/>
    <n v="24.9554367201426"/>
    <n v="620"/>
    <n v="3.4456483357184009"/>
    <n v="0.52022441027513988"/>
    <n v="39780"/>
    <n v="328.96967491709597"/>
    <n v="494"/>
    <n v="4.0852443290358327"/>
    <n v="0.18016046681254558"/>
    <n v="2742"/>
  </r>
  <r>
    <x v="114"/>
    <s v="E07000244"/>
    <s v="E07000244"/>
    <s v="East Suffolk"/>
    <x v="13"/>
    <x v="5"/>
    <s v="England"/>
    <n v="146"/>
    <n v="6.8493150684931503E-2"/>
    <n v="5.7465753424657535"/>
    <n v="954"/>
    <n v="3.8103150100050724"/>
    <n v="954"/>
    <n v="3.8103150100050724"/>
    <n v="104441"/>
    <n v="66670"/>
    <n v="37771"/>
    <n v="31390"/>
    <n v="68405"/>
    <n v="4646"/>
    <n v="8762"/>
    <n v="30276"/>
    <n v="1920"/>
    <n v="564"/>
    <n v="16181"/>
    <n v="14.240695679135236"/>
    <n v="40.549999999999997"/>
    <s v="Medium / high"/>
    <n v="6.14"/>
    <n v="54000"/>
    <n v="215.67820811349466"/>
    <n v="250373"/>
    <n v="49.55"/>
    <n v="80.512511927517394"/>
    <n v="83.747528988279697"/>
    <n v="82.130020457898553"/>
    <n v="19.616706664633799"/>
    <n v="21.777842543650099"/>
    <n v="20.697274604141949"/>
    <n v="198.55277168401929"/>
    <n v="1950"/>
    <n v="2123"/>
    <n v="2301"/>
    <n v="2288"/>
    <n v="2421"/>
    <n v="2531"/>
    <n v="2580"/>
    <n v="2644"/>
    <n v="2695"/>
    <n v="2885"/>
    <n v="2884"/>
    <n v="2930"/>
    <n v="2965"/>
    <n v="2936"/>
    <n v="2775"/>
    <n v="2808"/>
    <n v="2759"/>
    <n v="2694"/>
    <n v="2506"/>
    <n v="2022"/>
    <n v="1956"/>
    <n v="1966"/>
    <n v="2194"/>
    <n v="2389"/>
    <n v="2364"/>
    <n v="2249"/>
    <n v="2366"/>
    <n v="2407"/>
    <n v="2390"/>
    <n v="2326"/>
    <n v="2413"/>
    <n v="2424"/>
    <n v="2460"/>
    <n v="2426"/>
    <n v="2456"/>
    <n v="2392"/>
    <n v="2349"/>
    <n v="2317"/>
    <n v="2435"/>
    <n v="2548"/>
    <n v="2699"/>
    <n v="2630"/>
    <n v="2433"/>
    <n v="2482"/>
    <n v="2504"/>
    <n v="2754"/>
    <n v="2890"/>
    <n v="3160"/>
    <n v="3227"/>
    <n v="3413"/>
    <n v="3426"/>
    <n v="3497"/>
    <n v="3612"/>
    <n v="3745"/>
    <n v="3765"/>
    <n v="3713"/>
    <n v="3877"/>
    <n v="3679"/>
    <n v="3685"/>
    <n v="3721"/>
    <n v="3558"/>
    <n v="3506"/>
    <n v="3600"/>
    <n v="3523"/>
    <n v="3383"/>
    <n v="3233"/>
    <n v="3454"/>
    <n v="3487"/>
    <n v="3411"/>
    <n v="3451"/>
    <n v="3524"/>
    <n v="3734"/>
    <n v="3964"/>
    <n v="4607"/>
    <n v="3329"/>
    <n v="3111"/>
    <n v="3137"/>
    <n v="2807"/>
    <n v="2529"/>
    <n v="1978"/>
    <n v="2168"/>
    <n v="2030"/>
    <n v="2003"/>
    <n v="1810"/>
    <n v="1653"/>
    <n v="1522"/>
    <n v="1402"/>
    <n v="1223"/>
    <n v="1081"/>
    <n v="939"/>
    <n v="3780"/>
    <n v="69367"/>
    <n v="243070"/>
    <n v="3126"/>
    <n v="966"/>
    <n v="2851"/>
    <n v="360"/>
    <n v="11399"/>
    <n v="0.27155274152755737"/>
    <n v="2.772831916809082E-2"/>
    <n v="6678"/>
    <n v="437.2"/>
    <n v="6897"/>
    <n v="449"/>
    <n v="3.2794249775381853E-2"/>
    <n v="16659"/>
    <n v="15.004323233778866"/>
    <n v="76"/>
    <n v="45.783132530000003"/>
    <n v="470"/>
    <n v="36.209553159999999"/>
    <n v="3"/>
    <n v="3.5294117649999999"/>
    <n v="10387"/>
    <n v="18.37398949"/>
    <n v="6862"/>
    <n v="15.239745040000001"/>
    <n v="17798"/>
    <n v="17.261679610000002"/>
    <n v="484"/>
    <n v="51"/>
    <n v="397"/>
    <n v="7"/>
    <n v="29"/>
    <n v="10"/>
    <n v="34"/>
    <n v="22"/>
    <n v="0.54545454545454541"/>
    <n v="1.139705"/>
    <n v="5.0836860000000001"/>
    <n v="9.8432589999999998"/>
    <n v="6433.5859213250533"/>
    <n v="3739.7626459143971"/>
    <n v="10173.348567239449"/>
    <n v="8482.4479184367046"/>
    <n v="5310.1276836158195"/>
    <n v="13792.575602052526"/>
    <n v="0.35575572889223817"/>
    <n v="34809"/>
    <n v="139.02856937449326"/>
    <n v="8"/>
    <n v="15.8"/>
    <n v="63.494473493452503"/>
    <n v="28600"/>
    <n v="3100"/>
    <n v="14700"/>
    <n v="2400"/>
    <n v="4.5999999999999996"/>
    <n v="0"/>
    <n v="448.9"/>
    <n v="546.6"/>
    <n v="340.4"/>
    <n v="-37.724112696670332"/>
    <n v="549"/>
    <n v="606.70000000000005"/>
    <n v="477.7"/>
    <n v="-21.262567990769746"/>
    <n v="220.1"/>
    <n v="162.5"/>
    <n v="226.3"/>
    <n v="39.261538461538471"/>
    <n v="760"/>
    <n v="5.0269815994338289"/>
    <n v="-0.55534491312524203"/>
    <n v="65144"/>
    <n v="260.18779980269437"/>
    <n v="636"/>
    <n v="2.5402100066700486"/>
    <n v="9.5166841238964531E-2"/>
    <n v="6683"/>
  </r>
  <r>
    <x v="115"/>
    <s v="E07000061"/>
    <s v="E07000061"/>
    <s v="Eastbourne"/>
    <x v="83"/>
    <x v="1"/>
    <s v="England"/>
    <n v="61"/>
    <n v="6.5573770491803282E-2"/>
    <n v="4.9836065573770494"/>
    <n v="144"/>
    <n v="1.3936742673531803"/>
    <n v="201"/>
    <n v="1.9453369981804807"/>
    <n v="45012"/>
    <n v="45012"/>
    <n v="0"/>
    <n v="16298"/>
    <n v="25292"/>
    <n v="3422"/>
    <n v="4488"/>
    <n v="12468"/>
    <n v="1726"/>
    <n v="441"/>
    <n v="4118"/>
    <n v="8.3140969322811547"/>
    <n v="41.7"/>
    <s v="Medium / high"/>
    <n v="8.85"/>
    <n v="36000"/>
    <n v="348.41856683829508"/>
    <n v="103324"/>
    <n v="46.3"/>
    <n v="79.556162508186603"/>
    <n v="83.532676348409893"/>
    <n v="81.544419428298255"/>
    <n v="19.224208834604099"/>
    <n v="21.6590564789254"/>
    <n v="20.441632656764749"/>
    <n v="2339.6850197570284"/>
    <n v="908"/>
    <n v="969"/>
    <n v="1006"/>
    <n v="1052"/>
    <n v="1082"/>
    <n v="1180"/>
    <n v="1153"/>
    <n v="1251"/>
    <n v="1225"/>
    <n v="1197"/>
    <n v="1169"/>
    <n v="1165"/>
    <n v="1066"/>
    <n v="1162"/>
    <n v="1085"/>
    <n v="1096"/>
    <n v="1129"/>
    <n v="1030"/>
    <n v="1024"/>
    <n v="1066"/>
    <n v="1000"/>
    <n v="1175"/>
    <n v="1188"/>
    <n v="1120"/>
    <n v="1058"/>
    <n v="1062"/>
    <n v="1066"/>
    <n v="1019"/>
    <n v="1053"/>
    <n v="1072"/>
    <n v="1036"/>
    <n v="1004"/>
    <n v="1019"/>
    <n v="1100"/>
    <n v="1136"/>
    <n v="1148"/>
    <n v="1159"/>
    <n v="1206"/>
    <n v="1283"/>
    <n v="1269"/>
    <n v="1280"/>
    <n v="1252"/>
    <n v="1154"/>
    <n v="1075"/>
    <n v="1199"/>
    <n v="1158"/>
    <n v="1174"/>
    <n v="1268"/>
    <n v="1353"/>
    <n v="1380"/>
    <n v="1302"/>
    <n v="1431"/>
    <n v="1421"/>
    <n v="1452"/>
    <n v="1438"/>
    <n v="1439"/>
    <n v="1469"/>
    <n v="1503"/>
    <n v="1442"/>
    <n v="1342"/>
    <n v="1364"/>
    <n v="1270"/>
    <n v="1321"/>
    <n v="1225"/>
    <n v="1262"/>
    <n v="1111"/>
    <n v="1231"/>
    <n v="1175"/>
    <n v="1171"/>
    <n v="1254"/>
    <n v="1275"/>
    <n v="1330"/>
    <n v="1460"/>
    <n v="1596"/>
    <n v="1286"/>
    <n v="1126"/>
    <n v="1078"/>
    <n v="950"/>
    <n v="932"/>
    <n v="792"/>
    <n v="749"/>
    <n v="784"/>
    <n v="825"/>
    <n v="764"/>
    <n v="687"/>
    <n v="598"/>
    <n v="577"/>
    <n v="506"/>
    <n v="483"/>
    <n v="457"/>
    <n v="1965"/>
    <n v="26162"/>
    <n v="97187"/>
    <n v="2904"/>
    <n v="813"/>
    <n v="1861"/>
    <n v="559"/>
    <n v="5332"/>
    <n v="0.29789426922798157"/>
    <n v="-1.5867948532104492E-3"/>
    <n v="5511"/>
    <n v="518.1"/>
    <n v="5761"/>
    <n v="541.79999999999995"/>
    <n v="4.5363817818907637E-2"/>
    <n v="11722"/>
    <n v="15.849107625743644"/>
    <n v="15"/>
    <n v="34.090909089999997"/>
    <n v="481"/>
    <n v="37.548790009999998"/>
    <n v="0"/>
    <n v="0"/>
    <n v="7827"/>
    <n v="20.441368499999999"/>
    <n v="4813"/>
    <n v="17.216339959999999"/>
    <n v="13136"/>
    <n v="19.44029243"/>
    <n v="0"/>
    <n v="0"/>
    <n v="0"/>
    <n v="0"/>
    <n v="0"/>
    <n v="14"/>
    <n v="18"/>
    <n v="16"/>
    <n v="0.125"/>
    <n v="4.4648380000000003"/>
    <n v="11.35962"/>
    <n v="11.4335"/>
    <n v="9990.3048286758167"/>
    <n v="5126.3603809523811"/>
    <n v="15116.665209628198"/>
    <n v="9628"/>
    <n v="5455"/>
    <n v="15083"/>
    <n v="-2.2270262099047828E-3"/>
    <n v="30484"/>
    <n v="295.03309976384963"/>
    <n v="9.8000000000000007"/>
    <n v="0"/>
    <n v="62.961433100880598"/>
    <n v="18500"/>
    <n v="5300"/>
    <n v="12300"/>
    <n v="3000"/>
    <n v="4.8059037700000005"/>
    <n v="1.4392559692"/>
    <n v="444.7"/>
    <n v="502.1"/>
    <n v="395.2"/>
    <n v="-21.290579565823549"/>
    <n v="553.9"/>
    <n v="597.70000000000005"/>
    <n v="514.79999999999995"/>
    <n v="-13.869834365066099"/>
    <n v="214.1"/>
    <s v="x"/>
    <n v="211.3"/>
    <s v="x"/>
    <n v="570"/>
    <n v="5.4085480829666874"/>
    <n v="-0.23019857597125701"/>
    <n v="31759"/>
    <n v="307.37292400603928"/>
    <n v="388"/>
    <n v="3.7551778870349577"/>
    <n v="0.13590192644483362"/>
    <n v="2855"/>
  </r>
  <r>
    <x v="116"/>
    <s v="E07000086"/>
    <s v="E07000086"/>
    <s v="Eastleigh"/>
    <x v="18"/>
    <x v="1"/>
    <s v="England"/>
    <n v="77"/>
    <n v="0"/>
    <n v="8.0649350649350655"/>
    <n v="241"/>
    <n v="1.7783353010625738"/>
    <n v="292"/>
    <n v="2.1546635182998819"/>
    <n v="52177"/>
    <n v="46985"/>
    <n v="5192"/>
    <n v="13934"/>
    <n v="35219"/>
    <n v="3024"/>
    <n v="4695"/>
    <n v="11050"/>
    <n v="1281"/>
    <n v="315"/>
    <n v="3403"/>
    <n v="5.9240946077073895"/>
    <n v="38"/>
    <s v="Low / medium"/>
    <n v="4.3899999999999997"/>
    <n v="21000"/>
    <n v="154.95867768595042"/>
    <n v="135520"/>
    <n v="42.04"/>
    <n v="81.7048157661457"/>
    <n v="84.958656983108298"/>
    <n v="83.331736374626999"/>
    <n v="20.217145700620499"/>
    <n v="22.424914950837699"/>
    <n v="21.321030325729097"/>
    <n v="1700.8288277433899"/>
    <n v="1387"/>
    <n v="1454"/>
    <n v="1491"/>
    <n v="1549"/>
    <n v="1607"/>
    <n v="1622"/>
    <n v="1655"/>
    <n v="1671"/>
    <n v="1740"/>
    <n v="1799"/>
    <n v="1779"/>
    <n v="1748"/>
    <n v="1724"/>
    <n v="1667"/>
    <n v="1693"/>
    <n v="1506"/>
    <n v="1570"/>
    <n v="1478"/>
    <n v="1379"/>
    <n v="1117"/>
    <n v="1038"/>
    <n v="1146"/>
    <n v="1268"/>
    <n v="1390"/>
    <n v="1490"/>
    <n v="1462"/>
    <n v="1448"/>
    <n v="1545"/>
    <n v="1653"/>
    <n v="1832"/>
    <n v="1825"/>
    <n v="1866"/>
    <n v="1942"/>
    <n v="1799"/>
    <n v="1684"/>
    <n v="1819"/>
    <n v="1730"/>
    <n v="1746"/>
    <n v="1801"/>
    <n v="1870"/>
    <n v="1938"/>
    <n v="1770"/>
    <n v="1689"/>
    <n v="1682"/>
    <n v="1725"/>
    <n v="1749"/>
    <n v="1788"/>
    <n v="1814"/>
    <n v="1843"/>
    <n v="1925"/>
    <n v="1890"/>
    <n v="1927"/>
    <n v="1860"/>
    <n v="1913"/>
    <n v="1865"/>
    <n v="2007"/>
    <n v="1910"/>
    <n v="1877"/>
    <n v="1761"/>
    <n v="1772"/>
    <n v="1726"/>
    <n v="1677"/>
    <n v="1569"/>
    <n v="1561"/>
    <n v="1528"/>
    <n v="1426"/>
    <n v="1438"/>
    <n v="1432"/>
    <n v="1379"/>
    <n v="1312"/>
    <n v="1373"/>
    <n v="1481"/>
    <n v="1513"/>
    <n v="1574"/>
    <n v="1200"/>
    <n v="1173"/>
    <n v="1155"/>
    <n v="1022"/>
    <n v="911"/>
    <n v="803"/>
    <n v="872"/>
    <n v="794"/>
    <n v="798"/>
    <n v="700"/>
    <n v="644"/>
    <n v="554"/>
    <n v="521"/>
    <n v="440"/>
    <n v="371"/>
    <n v="394"/>
    <n v="1484"/>
    <n v="26764"/>
    <n v="128308"/>
    <n v="4048"/>
    <n v="654"/>
    <n v="1883"/>
    <n v="627"/>
    <n v="5299"/>
    <n v="0.20637692511081696"/>
    <n v="-4.4282078742980957E-3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99"/>
    <n v="15"/>
    <n v="75"/>
    <n v="1"/>
    <n v="8"/>
    <n v="0"/>
    <n v="14"/>
    <n v="12"/>
    <n v="0.16666666666666666"/>
    <n v="3.374152"/>
    <n v="10.74582"/>
    <n v="8.9347390000000004"/>
    <n v="3109.2045754509459"/>
    <n v="1672.9616724738676"/>
    <n v="4782.1662479248134"/>
    <n v="5923"/>
    <n v="3948"/>
    <n v="9871"/>
    <n v="1.0641273197650645"/>
    <n v="53062"/>
    <n v="391.54368358913814"/>
    <n v="7.7"/>
    <n v="16"/>
    <n v="63.775643949567801"/>
    <n v="41000"/>
    <n v="5100"/>
    <n v="17900"/>
    <n v="2800"/>
    <n v="3.5171538099999995"/>
    <n v="1.1114822488"/>
    <n v="546.4"/>
    <n v="670.5"/>
    <n v="435.5"/>
    <n v="-35.048471290082027"/>
    <n v="652.9"/>
    <n v="706.6"/>
    <n v="586.70000000000005"/>
    <n v="-16.968581941692609"/>
    <n v="238.2"/>
    <s v="x"/>
    <n v="239.8"/>
    <s v="x"/>
    <n v="1480"/>
    <n v="5.1750610678143536"/>
    <n v="1.4263702204465032"/>
    <n v="43652"/>
    <n v="322.10743801652893"/>
    <n v="230"/>
    <n v="1.6971664698937425"/>
    <n v="9.1779728651237028E-2"/>
    <n v="2506"/>
  </r>
  <r>
    <x v="117"/>
    <s v="E07000030"/>
    <s v="E07000030"/>
    <s v="Eden"/>
    <x v="3"/>
    <x v="2"/>
    <s v="England"/>
    <n v="36"/>
    <n v="0"/>
    <n v="6.1111111111111107"/>
    <n v="325"/>
    <n v="6.0460616884324887"/>
    <n v="360"/>
    <n v="6.6971760241098339"/>
    <n v="23043"/>
    <n v="6900"/>
    <n v="16143"/>
    <n v="6958"/>
    <n v="14969"/>
    <n v="1116"/>
    <n v="1651"/>
    <n v="6046"/>
    <n v="344"/>
    <n v="70"/>
    <n v="3474"/>
    <n v="14.169727963528162"/>
    <n v="36.1"/>
    <s v="Low / medium"/>
    <n v="8.5"/>
    <n v="36000"/>
    <n v="669.71760241098332"/>
    <n v="53754"/>
    <n v="51.25"/>
    <n v="81.850447041992595"/>
    <n v="85.051266215895694"/>
    <n v="83.450856628944138"/>
    <n v="20.5341305735293"/>
    <n v="23.109964285734701"/>
    <n v="21.822047429632001"/>
    <n v="25.090891115922915"/>
    <n v="411"/>
    <n v="399"/>
    <n v="422"/>
    <n v="449"/>
    <n v="466"/>
    <n v="479"/>
    <n v="493"/>
    <n v="591"/>
    <n v="492"/>
    <n v="534"/>
    <n v="567"/>
    <n v="528"/>
    <n v="563"/>
    <n v="550"/>
    <n v="568"/>
    <n v="554"/>
    <n v="569"/>
    <n v="500"/>
    <n v="487"/>
    <n v="349"/>
    <n v="413"/>
    <n v="426"/>
    <n v="424"/>
    <n v="499"/>
    <n v="488"/>
    <n v="441"/>
    <n v="522"/>
    <n v="509"/>
    <n v="544"/>
    <n v="558"/>
    <n v="526"/>
    <n v="485"/>
    <n v="449"/>
    <n v="523"/>
    <n v="505"/>
    <n v="522"/>
    <n v="472"/>
    <n v="513"/>
    <n v="528"/>
    <n v="530"/>
    <n v="544"/>
    <n v="554"/>
    <n v="496"/>
    <n v="497"/>
    <n v="561"/>
    <n v="542"/>
    <n v="642"/>
    <n v="658"/>
    <n v="721"/>
    <n v="781"/>
    <n v="810"/>
    <n v="907"/>
    <n v="909"/>
    <n v="830"/>
    <n v="886"/>
    <n v="970"/>
    <n v="948"/>
    <n v="921"/>
    <n v="932"/>
    <n v="877"/>
    <n v="911"/>
    <n v="866"/>
    <n v="916"/>
    <n v="805"/>
    <n v="773"/>
    <n v="819"/>
    <n v="782"/>
    <n v="782"/>
    <n v="760"/>
    <n v="879"/>
    <n v="794"/>
    <n v="749"/>
    <n v="858"/>
    <n v="854"/>
    <n v="692"/>
    <n v="641"/>
    <n v="653"/>
    <n v="566"/>
    <n v="477"/>
    <n v="433"/>
    <n v="449"/>
    <n v="459"/>
    <n v="415"/>
    <n v="343"/>
    <n v="345"/>
    <n v="277"/>
    <n v="223"/>
    <n v="239"/>
    <n v="218"/>
    <n v="188"/>
    <n v="754"/>
    <n v="14649"/>
    <n v="53176"/>
    <n v="298"/>
    <n v="22"/>
    <n v="215"/>
    <n v="43"/>
    <n v="2176"/>
    <n v="0.27025407552719116"/>
    <n v="-9.7006559371948242E-4"/>
    <n v="4981"/>
    <n v="538.5"/>
    <n v="4812"/>
    <n v="520.1"/>
    <n v="-3.3928929933748242E-2"/>
    <n v="11560"/>
    <n v="15.95913577690343"/>
    <n v="67"/>
    <n v="51.937984499999999"/>
    <n v="206"/>
    <n v="34.105960260000003"/>
    <n v="2"/>
    <n v="0.80971659900000004"/>
    <n v="5769"/>
    <n v="15.17319376"/>
    <n v="4168"/>
    <n v="13.628486410000001"/>
    <n v="10212"/>
    <n v="14.67578754"/>
    <n v="48"/>
    <n v="10"/>
    <n v="35"/>
    <n v="0"/>
    <n v="3"/>
    <n v="2"/>
    <n v="10"/>
    <n v="2"/>
    <n v="4"/>
    <n v="3.2008909999999999"/>
    <n v="8.3469230000000003"/>
    <n v="8.3940920000000006"/>
    <n v="2910.2638857401948"/>
    <n v="1640.6797385620916"/>
    <n v="4550.9436243022865"/>
    <n v="2636"/>
    <n v="1379"/>
    <n v="4015"/>
    <n v="-0.11776538418105607"/>
    <n v="30085"/>
    <n v="559.67927968151207"/>
    <n v="5.9"/>
    <n v="16.2"/>
    <n v="60.652553149475601"/>
    <n v="13400"/>
    <n v="2300"/>
    <n v="7800"/>
    <n v="1700"/>
    <n v="2.51468815"/>
    <n v="0.96255325599999997"/>
    <n v="418.2"/>
    <n v="591.70000000000005"/>
    <n v="273.8"/>
    <n v="-53.726550616866653"/>
    <n v="584.1"/>
    <n v="615.5"/>
    <n v="451.6"/>
    <n v="-26.62875710804224"/>
    <n v="201.7"/>
    <s v="x"/>
    <n v="199.1"/>
    <s v="x"/>
    <n v="480"/>
    <n v="4.766604164610678"/>
    <n v="0.78794148453457047"/>
    <n v="13877"/>
    <n v="258.15753246270043"/>
    <n v="165"/>
    <n v="3.0695390110503404"/>
    <n v="0.12731481481481483"/>
    <n v="1296"/>
  </r>
  <r>
    <x v="118"/>
    <s v="S12000036"/>
    <s v="S12000036"/>
    <s v="Edinburgh, City of"/>
    <x v="84"/>
    <x v="0"/>
    <s v="Scotland"/>
    <n v="597"/>
    <n v="8.0402010050251257E-2"/>
    <n v="7"/>
    <n v="2539"/>
    <n v="4.8121754292862287"/>
    <n v="2539"/>
    <n v="4.8121754292862287"/>
    <n v="239364"/>
    <n v="229789.44"/>
    <n v="9574.5599999999977"/>
    <n v="95207"/>
    <n v="140813"/>
    <n v="3344"/>
    <n v="1813"/>
    <n v="4588"/>
    <n v="28995"/>
    <n v="3834"/>
    <n v="47653.8"/>
    <n v="20"/>
    <n v="42.5"/>
    <s v="Medium / high"/>
    <n v="8.67"/>
    <n v="29000"/>
    <n v="54.963799704332665"/>
    <n v="527620"/>
    <n v="36.68"/>
    <n v="78.0802806236495"/>
    <n v="82.292313866018404"/>
    <n v="80.186297244833952"/>
    <n v="18.132171698291501"/>
    <n v="20.538533011535598"/>
    <n v="19.33535235491355"/>
    <n v="2003.1846239007771"/>
    <n v="4499"/>
    <n v="4619"/>
    <n v="4851"/>
    <n v="4829"/>
    <n v="4974"/>
    <n v="5066"/>
    <n v="5184"/>
    <n v="5293"/>
    <n v="5162"/>
    <n v="5544"/>
    <n v="5029"/>
    <n v="5252"/>
    <n v="5123"/>
    <n v="4769"/>
    <n v="4563"/>
    <n v="4393"/>
    <n v="4213"/>
    <n v="4193"/>
    <n v="4792"/>
    <n v="6451"/>
    <n v="7742"/>
    <n v="8398"/>
    <n v="9260"/>
    <n v="9721"/>
    <n v="9703"/>
    <n v="9328"/>
    <n v="9895"/>
    <n v="10330"/>
    <n v="11213"/>
    <n v="12039"/>
    <n v="11388"/>
    <n v="11296"/>
    <n v="10534"/>
    <n v="9786"/>
    <n v="9363"/>
    <n v="9172"/>
    <n v="8634"/>
    <n v="8549"/>
    <n v="8283"/>
    <n v="7726"/>
    <n v="7688"/>
    <n v="7365"/>
    <n v="6716"/>
    <n v="6628"/>
    <n v="6408"/>
    <n v="6423"/>
    <n v="6386"/>
    <n v="6351"/>
    <n v="6554"/>
    <n v="6558"/>
    <n v="6108"/>
    <n v="6237"/>
    <n v="6400"/>
    <n v="6417"/>
    <n v="6280"/>
    <n v="6410"/>
    <n v="6312"/>
    <n v="6382"/>
    <n v="5970"/>
    <n v="5952"/>
    <n v="5712"/>
    <n v="5529"/>
    <n v="5447"/>
    <n v="5260"/>
    <n v="4989"/>
    <n v="4651"/>
    <n v="4642"/>
    <n v="4519"/>
    <n v="4414"/>
    <n v="4235"/>
    <n v="4300"/>
    <n v="4299"/>
    <n v="4266"/>
    <n v="4768"/>
    <n v="3416"/>
    <n v="3156"/>
    <n v="3041"/>
    <n v="2880"/>
    <n v="2592"/>
    <n v="2414"/>
    <n v="2399"/>
    <n v="2327"/>
    <n v="2251"/>
    <n v="2048"/>
    <n v="1967"/>
    <n v="1800"/>
    <n v="1614"/>
    <n v="1387"/>
    <n v="1288"/>
    <n v="1218"/>
    <n v="4087"/>
    <n v="79979"/>
    <n v="483939"/>
    <n v="29073"/>
    <n v="6093"/>
    <n v="4524"/>
    <n v="3991"/>
    <n v="16046"/>
    <n v="0.20254485309123993"/>
    <n v="1.6590520739555359E-2"/>
    <n v="1309"/>
    <n v="149.50431723696835"/>
    <n v="1234"/>
    <n v="140.93837087121383"/>
    <n v="-5.7295645530939646E-2"/>
    <n v="420"/>
    <n v="5.317801975183591"/>
    <n v="0"/>
    <n v="0"/>
    <n v="286"/>
    <n v="40.297909090909087"/>
    <n v="0"/>
    <n v="0"/>
    <n v="15162"/>
    <n v="60.142448863636396"/>
    <n v="1711"/>
    <n v="11.577826086956522"/>
    <n v="17159"/>
    <n v="37.339394680500668"/>
    <n v="3090"/>
    <n v="715"/>
    <n v="2035"/>
    <n v="215"/>
    <n v="125"/>
    <n v="255"/>
    <n v="47"/>
    <n v="73"/>
    <n v="-0.35616438356164382"/>
    <n v="1.964521"/>
    <n v="8.3765630000000009"/>
    <n v="8.4513750000000005"/>
    <n v="17726"/>
    <n v="8456"/>
    <n v="26182"/>
    <n v="19962"/>
    <n v="9442"/>
    <n v="29404.000000000004"/>
    <n v="0.12306164540524038"/>
    <n v="127098"/>
    <n v="240.88927637314734"/>
    <n v="5.4627539503386"/>
    <s v="x"/>
    <n v="19"/>
    <n v="179700"/>
    <n v="53700"/>
    <n v="85000"/>
    <n v="24400"/>
    <n v="4.4209272100000003"/>
    <n v="1.0009250384000001"/>
    <n v="532.5"/>
    <n v="623.9"/>
    <n v="467.9"/>
    <n v="-25.004007052412248"/>
    <n v="637.20000000000005"/>
    <n v="676.2"/>
    <n v="589.29999999999995"/>
    <n v="-12.851227447500751"/>
    <n v="224.7"/>
    <n v="223.5"/>
    <n v="224.5"/>
    <n v="0.44742729306487694"/>
    <n v="148"/>
    <n v="2.1669106881405562"/>
    <n v="0.15625"/>
    <n v="169428"/>
    <n v="321.11747090709224"/>
    <n v="1084"/>
    <n v="2.0545089268791932"/>
    <n v="0.11542966670216165"/>
    <n v="9391"/>
  </r>
  <r>
    <x v="119"/>
    <s v="E07000207"/>
    <s v="E07000207"/>
    <s v="Elmbridge"/>
    <x v="85"/>
    <x v="1"/>
    <s v="England"/>
    <n v="81"/>
    <n v="0"/>
    <n v="8.7037037037037042"/>
    <n v="246"/>
    <n v="1.7928069088656489"/>
    <n v="362"/>
    <n v="2.6381955325583939"/>
    <n v="52922"/>
    <n v="51835"/>
    <n v="1087"/>
    <n v="14568"/>
    <n v="35181"/>
    <n v="3173"/>
    <n v="4078"/>
    <n v="11429"/>
    <n v="1408"/>
    <n v="326"/>
    <n v="3017"/>
    <n v="5.2677216201042878"/>
    <n v="34.65"/>
    <s v="Low / medium"/>
    <n v="7.12"/>
    <n v="4000"/>
    <n v="29.151331851473962"/>
    <n v="137215"/>
    <n v="43.37"/>
    <n v="82.348589668403505"/>
    <n v="85.572286261142594"/>
    <n v="83.96043796477305"/>
    <n v="20.531695454186298"/>
    <n v="22.551613775955399"/>
    <n v="21.541654615070847"/>
    <n v="1443.5736957443428"/>
    <n v="1527"/>
    <n v="1605"/>
    <n v="1773"/>
    <n v="1860"/>
    <n v="1933"/>
    <n v="1917"/>
    <n v="2004"/>
    <n v="2026"/>
    <n v="2231"/>
    <n v="2213"/>
    <n v="2126"/>
    <n v="1918"/>
    <n v="2012"/>
    <n v="1889"/>
    <n v="1827"/>
    <n v="1776"/>
    <n v="1738"/>
    <n v="1597"/>
    <n v="1632"/>
    <n v="856"/>
    <n v="680"/>
    <n v="829"/>
    <n v="1076"/>
    <n v="1227"/>
    <n v="1271"/>
    <n v="1127"/>
    <n v="1087"/>
    <n v="1004"/>
    <n v="953"/>
    <n v="982"/>
    <n v="1105"/>
    <n v="1055"/>
    <n v="1204"/>
    <n v="1313"/>
    <n v="1391"/>
    <n v="1394"/>
    <n v="1461"/>
    <n v="1732"/>
    <n v="1920"/>
    <n v="2016"/>
    <n v="2078"/>
    <n v="2213"/>
    <n v="2171"/>
    <n v="2310"/>
    <n v="2080"/>
    <n v="2230"/>
    <n v="2126"/>
    <n v="2343"/>
    <n v="2187"/>
    <n v="2230"/>
    <n v="2197"/>
    <n v="2176"/>
    <n v="2176"/>
    <n v="2122"/>
    <n v="2066"/>
    <n v="2244"/>
    <n v="1973"/>
    <n v="2077"/>
    <n v="1932"/>
    <n v="1877"/>
    <n v="1665"/>
    <n v="1617"/>
    <n v="1548"/>
    <n v="1399"/>
    <n v="1306"/>
    <n v="1296"/>
    <n v="1251"/>
    <n v="1321"/>
    <n v="1262"/>
    <n v="1260"/>
    <n v="1221"/>
    <n v="1284"/>
    <n v="1377"/>
    <n v="1449"/>
    <n v="1185"/>
    <n v="1063"/>
    <n v="1055"/>
    <n v="1001"/>
    <n v="824"/>
    <n v="772"/>
    <n v="741"/>
    <n v="804"/>
    <n v="744"/>
    <n v="712"/>
    <n v="648"/>
    <n v="607"/>
    <n v="557"/>
    <n v="466"/>
    <n v="442"/>
    <n v="427"/>
    <n v="1816"/>
    <n v="25585"/>
    <n v="123845"/>
    <n v="7417"/>
    <n v="1058"/>
    <n v="3576"/>
    <n v="1319"/>
    <n v="3805"/>
    <n v="0.12394893914461136"/>
    <n v="-1.7497874796390533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51"/>
    <n v="21"/>
    <n v="118"/>
    <n v="5"/>
    <n v="7"/>
    <n v="5"/>
    <n v="12"/>
    <n v="12"/>
    <n v="0"/>
    <n v="3.2661280000000001"/>
    <n v="10.56766"/>
    <n v="9.1777110000000004"/>
    <n v="5587"/>
    <n v="3329"/>
    <n v="8916"/>
    <n v="10202"/>
    <n v="7729"/>
    <n v="17931"/>
    <n v="1.0111036339165544"/>
    <n v="39128"/>
    <n v="285.15832817111828"/>
    <n v="2.1"/>
    <n v="12.3"/>
    <n v="51.614437606368597"/>
    <n v="36900"/>
    <n v="2000"/>
    <n v="17600"/>
    <n v="1900"/>
    <n v="3.93797876"/>
    <n v="1.0669658468000001"/>
    <n v="622.79999999999995"/>
    <n v="833"/>
    <n v="560.79999999999995"/>
    <n v="-32.677070828331338"/>
    <n v="826.1"/>
    <n v="862.4"/>
    <n v="735.8"/>
    <n v="-14.679962894248611"/>
    <n v="230"/>
    <s v="x"/>
    <n v="232.9"/>
    <s v="x"/>
    <n v="2150"/>
    <n v="9.4856300663227717"/>
    <n v="5.7148193879750657"/>
    <n v="47829"/>
    <n v="348.56976278103707"/>
    <n v="311"/>
    <n v="2.266516051452101"/>
    <n v="0.12719836400817996"/>
    <n v="2445"/>
  </r>
  <r>
    <x v="120"/>
    <s v="E09000010"/>
    <s v="E09000010"/>
    <s v="Enfield"/>
    <x v="86"/>
    <x v="6"/>
    <s v="England"/>
    <n v="183"/>
    <n v="5.4644808743169397E-2"/>
    <n v="4.3825136612021858"/>
    <n v="312"/>
    <n v="0.93528824564506408"/>
    <n v="521"/>
    <n v="1.5618114614778154"/>
    <n v="119916"/>
    <n v="119440"/>
    <n v="476"/>
    <n v="33359"/>
    <n v="73335"/>
    <n v="13222"/>
    <n v="19978"/>
    <n v="18965"/>
    <n v="13459"/>
    <n v="4029"/>
    <n v="20946"/>
    <n v="16.522578454499612"/>
    <n v="45.733333333333327"/>
    <s v="Medium / high"/>
    <n v="8.5"/>
    <n v="22000"/>
    <n v="65.949812192921186"/>
    <n v="333587"/>
    <n v="36.71"/>
    <n v="80.642650849665699"/>
    <n v="84.776075222972494"/>
    <n v="82.709363036319104"/>
    <n v="19.385806360443699"/>
    <n v="22.316068685073599"/>
    <n v="20.850937522758649"/>
    <n v="4127.4741373230509"/>
    <n v="4360"/>
    <n v="4503"/>
    <n v="4758"/>
    <n v="4804"/>
    <n v="4875"/>
    <n v="4829"/>
    <n v="4794"/>
    <n v="4905"/>
    <n v="4956"/>
    <n v="5035"/>
    <n v="4763"/>
    <n v="4841"/>
    <n v="4877"/>
    <n v="4646"/>
    <n v="4564"/>
    <n v="4410"/>
    <n v="4250"/>
    <n v="4216"/>
    <n v="3830"/>
    <n v="3186"/>
    <n v="2925"/>
    <n v="3221"/>
    <n v="3504"/>
    <n v="4028"/>
    <n v="4489"/>
    <n v="4652"/>
    <n v="4437"/>
    <n v="4592"/>
    <n v="4864"/>
    <n v="4897"/>
    <n v="5057"/>
    <n v="5060"/>
    <n v="4892"/>
    <n v="5005"/>
    <n v="4997"/>
    <n v="5192"/>
    <n v="5015"/>
    <n v="4980"/>
    <n v="5262"/>
    <n v="5032"/>
    <n v="4826"/>
    <n v="4821"/>
    <n v="4593"/>
    <n v="4654"/>
    <n v="4405"/>
    <n v="4225"/>
    <n v="4445"/>
    <n v="4429"/>
    <n v="4415"/>
    <n v="4516"/>
    <n v="4533"/>
    <n v="4489"/>
    <n v="4680"/>
    <n v="4577"/>
    <n v="4548"/>
    <n v="4498"/>
    <n v="4369"/>
    <n v="4284"/>
    <n v="3802"/>
    <n v="3937"/>
    <n v="3677"/>
    <n v="3380"/>
    <n v="3229"/>
    <n v="3043"/>
    <n v="2872"/>
    <n v="2661"/>
    <n v="2594"/>
    <n v="2457"/>
    <n v="2475"/>
    <n v="2286"/>
    <n v="2229"/>
    <n v="2238"/>
    <n v="2199"/>
    <n v="2304"/>
    <n v="2027"/>
    <n v="1848"/>
    <n v="1921"/>
    <n v="1789"/>
    <n v="1588"/>
    <n v="1372"/>
    <n v="1481"/>
    <n v="1441"/>
    <n v="1300"/>
    <n v="1196"/>
    <n v="1102"/>
    <n v="1064"/>
    <n v="924"/>
    <n v="802"/>
    <n v="669"/>
    <n v="595"/>
    <n v="2275"/>
    <n v="44837"/>
    <n v="203526"/>
    <n v="37251"/>
    <n v="57315"/>
    <n v="18344"/>
    <n v="17151"/>
    <n v="28453"/>
    <n v="0.37430295348167419"/>
    <n v="-6.626814603805542E-3"/>
    <n v="6146"/>
    <n v="727.4"/>
    <n v="6888"/>
    <n v="817"/>
    <n v="0.12072892938496584"/>
    <n v="8352"/>
    <n v="14.283759748255576"/>
    <n v="23"/>
    <n v="50"/>
    <n v="454"/>
    <n v="47.291666669999998"/>
    <n v="0"/>
    <n v="0"/>
    <n v="6638"/>
    <n v="21.116589789999999"/>
    <n v="5375"/>
    <n v="21.635873279999998"/>
    <n v="12490"/>
    <n v="21.803644999999999"/>
    <n v="950"/>
    <n v="224"/>
    <n v="662"/>
    <n v="38"/>
    <n v="26"/>
    <n v="19"/>
    <n v="18"/>
    <n v="14"/>
    <n v="0.2857142857142857"/>
    <n v="4.6274410000000001"/>
    <n v="10.225379999999999"/>
    <n v="12.09374"/>
    <n v="5831"/>
    <n v="4172"/>
    <n v="10003"/>
    <n v="11809"/>
    <n v="9407"/>
    <n v="21216"/>
    <n v="1.1209637108867341"/>
    <n v="17022"/>
    <n v="51.02716832490475"/>
    <n v="0"/>
    <n v="27"/>
    <n v="58.192848842509001"/>
    <n v="56200"/>
    <n v="11900"/>
    <n v="28300"/>
    <n v="8200"/>
    <n v="7.8111392399999993"/>
    <n v="1.8477069548"/>
    <n v="507.9"/>
    <n v="579.70000000000005"/>
    <n v="460"/>
    <n v="-20.648611350698644"/>
    <n v="670.4"/>
    <n v="745.9"/>
    <n v="595.1"/>
    <n v="-20.217187290521512"/>
    <n v="213.1"/>
    <n v="211.7"/>
    <n v="226.7"/>
    <n v="7.0854983467170536"/>
    <n v="410"/>
    <n v="4.6286610878661083"/>
    <n v="0.50187870712177851"/>
    <n v="94533"/>
    <n v="283.38334527424632"/>
    <n v="857"/>
    <n v="2.5690449567878844"/>
    <n v="0.16836935166994105"/>
    <n v="5090"/>
  </r>
  <r>
    <x v="121"/>
    <s v="E07000072"/>
    <s v="E07000072"/>
    <s v="Epping Forest"/>
    <x v="17"/>
    <x v="5"/>
    <s v="England"/>
    <n v="78"/>
    <n v="0"/>
    <n v="6.6282051282051286"/>
    <n v="228"/>
    <n v="1.7249858142613959"/>
    <n v="293"/>
    <n v="2.2167580858710045"/>
    <n v="51991"/>
    <n v="38334"/>
    <n v="13657"/>
    <n v="15285"/>
    <n v="33641"/>
    <n v="3065"/>
    <n v="5190"/>
    <n v="11810"/>
    <n v="874"/>
    <n v="456"/>
    <n v="6332"/>
    <n v="11.121276862909056"/>
    <n v="44.85"/>
    <s v="Medium / high"/>
    <n v="4.43"/>
    <n v="6500"/>
    <n v="49.177227160960847"/>
    <n v="132175"/>
    <n v="42.59"/>
    <n v="81.309752290227905"/>
    <n v="83.757701365740502"/>
    <n v="82.533726827984196"/>
    <n v="19.299743905260399"/>
    <n v="21.158511434606901"/>
    <n v="20.22912766993365"/>
    <n v="389.91492818839345"/>
    <n v="1645"/>
    <n v="1678"/>
    <n v="1618"/>
    <n v="1645"/>
    <n v="1607"/>
    <n v="1566"/>
    <n v="1571"/>
    <n v="1655"/>
    <n v="1659"/>
    <n v="1555"/>
    <n v="1575"/>
    <n v="1572"/>
    <n v="1474"/>
    <n v="1554"/>
    <n v="1490"/>
    <n v="1470"/>
    <n v="1489"/>
    <n v="1347"/>
    <n v="1324"/>
    <n v="1070"/>
    <n v="1088"/>
    <n v="1146"/>
    <n v="1336"/>
    <n v="1412"/>
    <n v="1512"/>
    <n v="1516"/>
    <n v="1493"/>
    <n v="1594"/>
    <n v="1623"/>
    <n v="1573"/>
    <n v="1705"/>
    <n v="1661"/>
    <n v="1676"/>
    <n v="1710"/>
    <n v="1561"/>
    <n v="1629"/>
    <n v="1681"/>
    <n v="1664"/>
    <n v="1678"/>
    <n v="1766"/>
    <n v="1838"/>
    <n v="1687"/>
    <n v="1644"/>
    <n v="1634"/>
    <n v="1694"/>
    <n v="1642"/>
    <n v="1665"/>
    <n v="1809"/>
    <n v="1714"/>
    <n v="1992"/>
    <n v="1957"/>
    <n v="1979"/>
    <n v="1928"/>
    <n v="1958"/>
    <n v="1997"/>
    <n v="2124"/>
    <n v="1938"/>
    <n v="1953"/>
    <n v="1885"/>
    <n v="1825"/>
    <n v="1724"/>
    <n v="1586"/>
    <n v="1556"/>
    <n v="1508"/>
    <n v="1428"/>
    <n v="1367"/>
    <n v="1352"/>
    <n v="1289"/>
    <n v="1276"/>
    <n v="1243"/>
    <n v="1284"/>
    <n v="1293"/>
    <n v="1362"/>
    <n v="1628"/>
    <n v="1187"/>
    <n v="1213"/>
    <n v="1124"/>
    <n v="1077"/>
    <n v="920"/>
    <n v="754"/>
    <n v="733"/>
    <n v="843"/>
    <n v="771"/>
    <n v="701"/>
    <n v="615"/>
    <n v="580"/>
    <n v="506"/>
    <n v="467"/>
    <n v="453"/>
    <n v="382"/>
    <n v="1502"/>
    <n v="25922"/>
    <n v="119674"/>
    <n v="6279"/>
    <n v="2548"/>
    <n v="2808"/>
    <n v="866"/>
    <n v="6195"/>
    <n v="0.24644897878170013"/>
    <n v="1.2548521161079407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258"/>
    <n v="60"/>
    <n v="183"/>
    <n v="6"/>
    <n v="9"/>
    <n v="1"/>
    <n v="13"/>
    <n v="5"/>
    <n v="1.6"/>
    <n v="1.3648169999999999"/>
    <n v="5.3100389999999997"/>
    <n v="8.7015089999999997"/>
    <n v="1001"/>
    <n v="852"/>
    <n v="1853"/>
    <n v="1132"/>
    <n v="910"/>
    <n v="2042"/>
    <n v="0.10199676200755532"/>
    <n v="67254"/>
    <n v="508.82542084357863"/>
    <n v="8.3000000000000007"/>
    <n v="19"/>
    <n v="62.1040980650573"/>
    <n v="30200"/>
    <n v="3000"/>
    <n v="17300"/>
    <n v="2400"/>
    <n v="4.1807262499999993"/>
    <n v="1.1738052703999999"/>
    <n v="559.4"/>
    <n v="653.6"/>
    <n v="457.4"/>
    <n v="-30.018359853121179"/>
    <n v="665.6"/>
    <n v="712.1"/>
    <n v="609.5"/>
    <n v="-14.408088751579836"/>
    <n v="229.8"/>
    <s v="x"/>
    <n v="235.4"/>
    <s v="x"/>
    <n v="1380"/>
    <n v="4.3021062395130949"/>
    <n v="0.19318043472741769"/>
    <n v="42773"/>
    <n v="323.60885190088896"/>
    <n v="457"/>
    <n v="3.457537355778324"/>
    <n v="0.15868055555555555"/>
    <n v="2880"/>
  </r>
  <r>
    <x v="122"/>
    <s v="E07000208"/>
    <s v="E07000208"/>
    <s v="Epsom and Ewell"/>
    <x v="85"/>
    <x v="1"/>
    <s v="England"/>
    <n v="44"/>
    <n v="0"/>
    <n v="8.704545454545455"/>
    <n v="115"/>
    <n v="1.4197005049195708"/>
    <n v="146"/>
    <n v="1.8024023801587596"/>
    <n v="29784"/>
    <n v="28704"/>
    <n v="1080"/>
    <n v="7730"/>
    <n v="19818"/>
    <n v="2236"/>
    <n v="2564"/>
    <n v="6564"/>
    <n v="999"/>
    <n v="229"/>
    <n v="2079"/>
    <n v="6.3504052324573914"/>
    <n v="33.4"/>
    <s v="Low / medium"/>
    <n v="5.0999999999999996"/>
    <n v="5500"/>
    <n v="67.898719800501212"/>
    <n v="81003"/>
    <n v="41.69"/>
    <n v="82.375085178670702"/>
    <n v="86.102080253889795"/>
    <n v="84.238582716280249"/>
    <n v="20.3274638301971"/>
    <n v="22.9711405276881"/>
    <n v="21.649302178942598"/>
    <n v="2376.8904382119404"/>
    <n v="841"/>
    <n v="881"/>
    <n v="1025"/>
    <n v="1115"/>
    <n v="1085"/>
    <n v="1088"/>
    <n v="1085"/>
    <n v="1157"/>
    <n v="1153"/>
    <n v="1127"/>
    <n v="1099"/>
    <n v="1134"/>
    <n v="1066"/>
    <n v="1038"/>
    <n v="1106"/>
    <n v="1097"/>
    <n v="952"/>
    <n v="1011"/>
    <n v="964"/>
    <n v="735"/>
    <n v="802"/>
    <n v="841"/>
    <n v="769"/>
    <n v="830"/>
    <n v="796"/>
    <n v="797"/>
    <n v="747"/>
    <n v="824"/>
    <n v="826"/>
    <n v="750"/>
    <n v="877"/>
    <n v="816"/>
    <n v="866"/>
    <n v="841"/>
    <n v="921"/>
    <n v="1005"/>
    <n v="996"/>
    <n v="1035"/>
    <n v="1207"/>
    <n v="1138"/>
    <n v="1192"/>
    <n v="1256"/>
    <n v="1202"/>
    <n v="1151"/>
    <n v="1177"/>
    <n v="1246"/>
    <n v="1173"/>
    <n v="1196"/>
    <n v="1190"/>
    <n v="1276"/>
    <n v="1143"/>
    <n v="1154"/>
    <n v="1137"/>
    <n v="1248"/>
    <n v="1148"/>
    <n v="1170"/>
    <n v="1171"/>
    <n v="1169"/>
    <n v="1032"/>
    <n v="1031"/>
    <n v="943"/>
    <n v="900"/>
    <n v="851"/>
    <n v="799"/>
    <n v="762"/>
    <n v="780"/>
    <n v="683"/>
    <n v="785"/>
    <n v="712"/>
    <n v="788"/>
    <n v="744"/>
    <n v="802"/>
    <n v="811"/>
    <n v="929"/>
    <n v="701"/>
    <n v="606"/>
    <n v="639"/>
    <n v="632"/>
    <n v="513"/>
    <n v="490"/>
    <n v="467"/>
    <n v="459"/>
    <n v="413"/>
    <n v="418"/>
    <n v="347"/>
    <n v="347"/>
    <n v="272"/>
    <n v="254"/>
    <n v="256"/>
    <n v="227"/>
    <n v="768"/>
    <n v="14843"/>
    <n v="69570"/>
    <n v="6993"/>
    <n v="1216"/>
    <n v="2073"/>
    <n v="1151"/>
    <n v="2289"/>
    <n v="0.13553918898105621"/>
    <n v="-2.7785301208496094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41"/>
    <n v="27"/>
    <n v="97"/>
    <n v="10"/>
    <n v="7"/>
    <n v="3"/>
    <n v="9"/>
    <n v="11"/>
    <n v="-0.18181818181818182"/>
    <n v="3.4116590000000002"/>
    <n v="9.0177429999999994"/>
    <n v="11.321249999999999"/>
    <n v="5587"/>
    <n v="3329"/>
    <n v="8916"/>
    <n v="10202"/>
    <n v="7729"/>
    <n v="17931"/>
    <n v="1.0111036339165544"/>
    <n v="39128"/>
    <n v="483.04383788254756"/>
    <n v="4.4000000000000004"/>
    <n v="15.9"/>
    <n v="58.732084679791797"/>
    <n v="16300"/>
    <n v="3300"/>
    <n v="8600"/>
    <n v="1900"/>
    <n v="3.09169194"/>
    <n v="0.99096757199999996"/>
    <n v="546.29999999999995"/>
    <n v="708.7"/>
    <n v="452.4"/>
    <n v="-36.164808804853962"/>
    <n v="702.8"/>
    <n v="793.6"/>
    <n v="632.29999999999995"/>
    <n v="-20.325100806451619"/>
    <s v="x"/>
    <s v="x"/>
    <s v="x"/>
    <s v="x"/>
    <n v="2150"/>
    <n v="9.4856300663227717"/>
    <n v="5.7148193879750657"/>
    <n v="27271"/>
    <n v="336.66654321444884"/>
    <n v="257"/>
    <n v="3.1727219979506933"/>
    <n v="0.18047752808988765"/>
    <n v="1424"/>
  </r>
  <r>
    <x v="123"/>
    <s v="E07000036"/>
    <s v="E07000036"/>
    <s v="Erewash"/>
    <x v="4"/>
    <x v="3"/>
    <s v="England"/>
    <n v="73"/>
    <n v="5.4794520547945202E-2"/>
    <n v="5.9726027397260273"/>
    <n v="151"/>
    <n v="1.3092636909097215"/>
    <n v="166"/>
    <n v="1.4393229979537336"/>
    <n v="48692"/>
    <n v="47862"/>
    <n v="830"/>
    <n v="14164"/>
    <n v="32386"/>
    <n v="2142"/>
    <n v="5158"/>
    <n v="10660"/>
    <n v="1067"/>
    <n v="333"/>
    <n v="6951"/>
    <n v="13.085372382529444"/>
    <n v="49.5"/>
    <s v="Medium / high"/>
    <n v="9.61"/>
    <n v="55000"/>
    <n v="476.88412582804426"/>
    <n v="115332"/>
    <n v="43.93"/>
    <n v="79.313877360029693"/>
    <n v="83.491749542171604"/>
    <n v="81.402813451100656"/>
    <n v="18.282322812769898"/>
    <n v="21.453213097654601"/>
    <n v="19.867767955212251"/>
    <n v="1052.0103511718041"/>
    <n v="1060"/>
    <n v="1076"/>
    <n v="1175"/>
    <n v="1193"/>
    <n v="1264"/>
    <n v="1278"/>
    <n v="1321"/>
    <n v="1345"/>
    <n v="1409"/>
    <n v="1424"/>
    <n v="1415"/>
    <n v="1360"/>
    <n v="1375"/>
    <n v="1238"/>
    <n v="1283"/>
    <n v="1276"/>
    <n v="1308"/>
    <n v="1150"/>
    <n v="1165"/>
    <n v="945"/>
    <n v="945"/>
    <n v="1060"/>
    <n v="1146"/>
    <n v="1226"/>
    <n v="1368"/>
    <n v="1441"/>
    <n v="1362"/>
    <n v="1364"/>
    <n v="1485"/>
    <n v="1545"/>
    <n v="1429"/>
    <n v="1619"/>
    <n v="1621"/>
    <n v="1508"/>
    <n v="1447"/>
    <n v="1342"/>
    <n v="1383"/>
    <n v="1293"/>
    <n v="1348"/>
    <n v="1469"/>
    <n v="1417"/>
    <n v="1429"/>
    <n v="1239"/>
    <n v="1207"/>
    <n v="1312"/>
    <n v="1455"/>
    <n v="1516"/>
    <n v="1486"/>
    <n v="1628"/>
    <n v="1816"/>
    <n v="1700"/>
    <n v="1767"/>
    <n v="1823"/>
    <n v="1840"/>
    <n v="1889"/>
    <n v="1752"/>
    <n v="1784"/>
    <n v="1789"/>
    <n v="1710"/>
    <n v="1639"/>
    <n v="1421"/>
    <n v="1449"/>
    <n v="1395"/>
    <n v="1347"/>
    <n v="1252"/>
    <n v="1228"/>
    <n v="1231"/>
    <n v="1222"/>
    <n v="1212"/>
    <n v="1211"/>
    <n v="1159"/>
    <n v="1244"/>
    <n v="1341"/>
    <n v="1497"/>
    <n v="1140"/>
    <n v="1091"/>
    <n v="1098"/>
    <n v="981"/>
    <n v="809"/>
    <n v="685"/>
    <n v="797"/>
    <n v="667"/>
    <n v="692"/>
    <n v="625"/>
    <n v="563"/>
    <n v="515"/>
    <n v="442"/>
    <n v="384"/>
    <n v="407"/>
    <n v="370"/>
    <n v="1198"/>
    <n v="23809"/>
    <n v="111919"/>
    <n v="1423"/>
    <n v="551"/>
    <n v="1305"/>
    <n v="134"/>
    <n v="4743"/>
    <n v="0.22895827889442444"/>
    <n v="-7.0779025554656982E-4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191"/>
    <n v="14"/>
    <n v="166"/>
    <n v="8"/>
    <n v="3"/>
    <n v="6"/>
    <n v="11"/>
    <n v="10"/>
    <n v="0.1"/>
    <n v="5.4574480000000003"/>
    <n v="11.661759999999999"/>
    <n v="10.2881"/>
    <n v="433.14161490683227"/>
    <n v="154.58407079646017"/>
    <n v="587.72568570329247"/>
    <n v="520.391019172553"/>
    <n v="252.58234830575256"/>
    <n v="772.97336747830559"/>
    <n v="0.3151941224983888"/>
    <n v="47518"/>
    <n v="412.01054347449099"/>
    <n v="0"/>
    <n v="17.5"/>
    <n v="62.778595404184003"/>
    <n v="23100"/>
    <n v="2500"/>
    <n v="10100"/>
    <n v="2700"/>
    <n v="4.5081441499999997"/>
    <n v="1.2713629376"/>
    <n v="519.4"/>
    <n v="627.4"/>
    <n v="383.8"/>
    <n v="-38.826904686005733"/>
    <n v="620.5"/>
    <n v="672.9"/>
    <n v="517.6"/>
    <n v="-23.079209392183081"/>
    <n v="193.2"/>
    <s v="x"/>
    <n v="196.9"/>
    <s v="x"/>
    <n v="530"/>
    <n v="3.3177715530656711"/>
    <n v="-4.0388772283681647"/>
    <n v="36181"/>
    <n v="313.71171921062671"/>
    <n v="373"/>
    <n v="3.2341414351611002"/>
    <n v="0.13653001464128844"/>
    <n v="2732"/>
  </r>
  <r>
    <x v="124"/>
    <s v="E07000041"/>
    <s v="E07000041"/>
    <s v="Exeter"/>
    <x v="78"/>
    <x v="8"/>
    <s v="England"/>
    <n v="74"/>
    <n v="0"/>
    <n v="6.3918918918918921"/>
    <n v="298"/>
    <n v="2.2350055875139687"/>
    <n v="363"/>
    <n v="2.7225068062670159"/>
    <n v="49242"/>
    <n v="49017"/>
    <n v="225"/>
    <n v="16555"/>
    <n v="27435"/>
    <n v="5252"/>
    <n v="4623"/>
    <n v="10255"/>
    <n v="1630"/>
    <n v="456"/>
    <n v="6439"/>
    <n v="11.778475943252198"/>
    <n v="44.9"/>
    <s v="Medium / high"/>
    <n v="8.57"/>
    <n v="71000"/>
    <n v="532.50133125332809"/>
    <n v="133333"/>
    <n v="33.39"/>
    <n v="78.701766056241993"/>
    <n v="83.835873838271894"/>
    <n v="81.268819947256944"/>
    <n v="18.422352825751901"/>
    <n v="21.8830774076302"/>
    <n v="20.152715116691049"/>
    <n v="2834.8758640191691"/>
    <n v="1133"/>
    <n v="1212"/>
    <n v="1252"/>
    <n v="1281"/>
    <n v="1308"/>
    <n v="1334"/>
    <n v="1348"/>
    <n v="1273"/>
    <n v="1426"/>
    <n v="1380"/>
    <n v="1288"/>
    <n v="1328"/>
    <n v="1357"/>
    <n v="1202"/>
    <n v="1196"/>
    <n v="1191"/>
    <n v="1118"/>
    <n v="1136"/>
    <n v="1583"/>
    <n v="4324"/>
    <n v="5376"/>
    <n v="4445"/>
    <n v="3538"/>
    <n v="2551"/>
    <n v="2255"/>
    <n v="2129"/>
    <n v="2220"/>
    <n v="2540"/>
    <n v="2844"/>
    <n v="2886"/>
    <n v="2500"/>
    <n v="2132"/>
    <n v="1837"/>
    <n v="1893"/>
    <n v="1748"/>
    <n v="1566"/>
    <n v="1664"/>
    <n v="1586"/>
    <n v="1668"/>
    <n v="1494"/>
    <n v="1535"/>
    <n v="1558"/>
    <n v="1338"/>
    <n v="1299"/>
    <n v="1277"/>
    <n v="1431"/>
    <n v="1384"/>
    <n v="1329"/>
    <n v="1504"/>
    <n v="1396"/>
    <n v="1491"/>
    <n v="1513"/>
    <n v="1499"/>
    <n v="1443"/>
    <n v="1523"/>
    <n v="1522"/>
    <n v="1417"/>
    <n v="1408"/>
    <n v="1379"/>
    <n v="1302"/>
    <n v="1203"/>
    <n v="1273"/>
    <n v="1197"/>
    <n v="1137"/>
    <n v="1130"/>
    <n v="1095"/>
    <n v="1112"/>
    <n v="1037"/>
    <n v="1067"/>
    <n v="1045"/>
    <n v="1107"/>
    <n v="1108"/>
    <n v="1100"/>
    <n v="1251"/>
    <n v="945"/>
    <n v="922"/>
    <n v="859"/>
    <n v="824"/>
    <n v="719"/>
    <n v="747"/>
    <n v="650"/>
    <n v="657"/>
    <n v="601"/>
    <n v="606"/>
    <n v="492"/>
    <n v="453"/>
    <n v="439"/>
    <n v="368"/>
    <n v="344"/>
    <n v="304"/>
    <n v="1451"/>
    <n v="21303"/>
    <n v="124068"/>
    <n v="5202"/>
    <n v="755"/>
    <n v="2194"/>
    <n v="1114"/>
    <n v="5112"/>
    <n v="0.25010165572166443"/>
    <n v="-4.0003657341003418E-3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497"/>
    <n v="27"/>
    <n v="440"/>
    <n v="5"/>
    <n v="25"/>
    <n v="37"/>
    <n v="13"/>
    <n v="18"/>
    <n v="-0.27777777777777779"/>
    <n v="2.7951600000000001"/>
    <n v="11.846080000000001"/>
    <n v="10.81696"/>
    <s v="-"/>
    <s v="-"/>
    <s v="-"/>
    <n v="51.651935719503285"/>
    <n v="41.448250728862973"/>
    <n v="93.100186448366259"/>
    <s v="-"/>
    <n v="38810"/>
    <n v="291.07572768931919"/>
    <n v="7.6"/>
    <n v="16.7"/>
    <n v="56.798748895681499"/>
    <n v="45100"/>
    <n v="15800"/>
    <n v="24600"/>
    <n v="8800"/>
    <n v="4.5204033400000005"/>
    <n v="1.4841260728000001"/>
    <n v="459.3"/>
    <n v="594.5"/>
    <n v="387"/>
    <n v="-34.903280067283433"/>
    <n v="592.79999999999995"/>
    <n v="625.6"/>
    <n v="513.6"/>
    <n v="-17.902813299232736"/>
    <n v="192"/>
    <s v="x"/>
    <n v="204.7"/>
    <s v="x"/>
    <n v="790"/>
    <n v="5.0710284752837946"/>
    <n v="-6.9508618370017761E-3"/>
    <n v="40349"/>
    <n v="302.61825654564132"/>
    <n v="160"/>
    <n v="1.2000030000074999"/>
    <n v="7.130124777183601E-2"/>
    <n v="2244"/>
  </r>
  <r>
    <x v="125"/>
    <s v="S12000014"/>
    <s v="S12000014"/>
    <s v="Falkirk"/>
    <x v="87"/>
    <x v="0"/>
    <s v="Scotland"/>
    <n v="214"/>
    <n v="0.10747663551401869"/>
    <n v="4.8691588785046731"/>
    <n v="260"/>
    <n v="1.6193323368211261"/>
    <n v="260"/>
    <n v="1.6193323368211261"/>
    <n v="72994"/>
    <n v="154596.26"/>
    <n v="-81602.260000000009"/>
    <n v="29081"/>
    <n v="43687"/>
    <n v="226"/>
    <n v="4946"/>
    <n v="14063"/>
    <n v="4278"/>
    <n v="1012"/>
    <n v="16714.560000000001"/>
    <n v="23"/>
    <n v="47.5"/>
    <s v="Medium / high"/>
    <n v="6.67"/>
    <n v="15000"/>
    <n v="93.423019431988038"/>
    <n v="160560"/>
    <n v="43.57"/>
    <n v="77.101468567210901"/>
    <n v="80.303144500829802"/>
    <n v="78.702306534020352"/>
    <n v="17.462219319955501"/>
    <n v="19.159543838313901"/>
    <n v="18.310881579134701"/>
    <n v="540.37408183355626"/>
    <n v="1448"/>
    <n v="1485"/>
    <n v="1564"/>
    <n v="1571"/>
    <n v="1655"/>
    <n v="1697"/>
    <n v="1753"/>
    <n v="1702"/>
    <n v="1909"/>
    <n v="1883"/>
    <n v="1913"/>
    <n v="1972"/>
    <n v="1879"/>
    <n v="1888"/>
    <n v="1780"/>
    <n v="1787"/>
    <n v="1705"/>
    <n v="1700"/>
    <n v="1597"/>
    <n v="1649"/>
    <n v="1722"/>
    <n v="1742"/>
    <n v="1742"/>
    <n v="1754"/>
    <n v="1802"/>
    <n v="1858"/>
    <n v="1840"/>
    <n v="1947"/>
    <n v="1919"/>
    <n v="2027"/>
    <n v="1934"/>
    <n v="1879"/>
    <n v="2002"/>
    <n v="1946"/>
    <n v="1993"/>
    <n v="2094"/>
    <n v="1965"/>
    <n v="2006"/>
    <n v="2146"/>
    <n v="2118"/>
    <n v="2088"/>
    <n v="2108"/>
    <n v="1983"/>
    <n v="1962"/>
    <n v="2058"/>
    <n v="2168"/>
    <n v="2194"/>
    <n v="2344"/>
    <n v="2506"/>
    <n v="2467"/>
    <n v="2455"/>
    <n v="2537"/>
    <n v="2578"/>
    <n v="2556"/>
    <n v="2504"/>
    <n v="2525"/>
    <n v="2500"/>
    <n v="2420"/>
    <n v="2374"/>
    <n v="2244"/>
    <n v="2175"/>
    <n v="2156"/>
    <n v="2113"/>
    <n v="1998"/>
    <n v="1919"/>
    <n v="1779"/>
    <n v="1750"/>
    <n v="1771"/>
    <n v="1667"/>
    <n v="1797"/>
    <n v="1754"/>
    <n v="1767"/>
    <n v="1766"/>
    <n v="1918"/>
    <n v="1351"/>
    <n v="1294"/>
    <n v="1272"/>
    <n v="1181"/>
    <n v="1041"/>
    <n v="945"/>
    <n v="935"/>
    <n v="965"/>
    <n v="817"/>
    <n v="757"/>
    <n v="658"/>
    <n v="630"/>
    <n v="533"/>
    <n v="449"/>
    <n v="381"/>
    <n v="335"/>
    <n v="1142"/>
    <n v="30655"/>
    <n v="157520"/>
    <n v="2133"/>
    <n v="340"/>
    <n v="343"/>
    <n v="224"/>
    <n v="6980"/>
    <n v="0.24779929220676422"/>
    <n v="2.0886257290840149E-2"/>
    <n v="368"/>
    <n v="117.60570131986833"/>
    <n v="344"/>
    <n v="109.93576427726822"/>
    <n v="-6.5217391304347824E-2"/>
    <n v="150"/>
    <n v="5.6689342403628125"/>
    <n v="0"/>
    <n v="0"/>
    <n v="209"/>
    <n v="100"/>
    <n v="0"/>
    <n v="0"/>
    <n v="6529"/>
    <n v="61.305900000000001"/>
    <n v="1095"/>
    <n v="12.751125"/>
    <n v="7833"/>
    <n v="58.019008333333339"/>
    <n v="955"/>
    <n v="175"/>
    <n v="725"/>
    <n v="30"/>
    <n v="25"/>
    <n v="5"/>
    <n v="22"/>
    <n v="28"/>
    <n v="-0.21428571428571427"/>
    <n v="6.8830229999999997"/>
    <n v="12.059329999999999"/>
    <n v="8.3524499999999993"/>
    <n v="4495"/>
    <n v="2441"/>
    <n v="6936"/>
    <n v="4860"/>
    <n v="2695"/>
    <n v="7555"/>
    <n v="8.9244521337946942E-2"/>
    <n v="47030"/>
    <n v="292.91230692575982"/>
    <n v="4.5061728395061698"/>
    <s v="x"/>
    <n v="0"/>
    <n v="32600"/>
    <n v="9900"/>
    <n v="13400"/>
    <n v="9600"/>
    <n v="4.2562280599999998"/>
    <n v="1.0061518487999999"/>
    <n v="511.6"/>
    <n v="541.29999999999995"/>
    <n v="468.4"/>
    <n v="-13.467578052835764"/>
    <n v="595.4"/>
    <n v="602.5"/>
    <n v="584.70000000000005"/>
    <n v="-2.9543568464730217"/>
    <n v="218.2"/>
    <s v="x"/>
    <n v="218.2"/>
    <s v="x"/>
    <n v="76"/>
    <n v="2.3009385407205571"/>
    <n v="0.22580645161290322"/>
    <n v="57796"/>
    <n v="359.96512207274537"/>
    <n v="457"/>
    <n v="2.8462879920279023"/>
    <n v="0.11748071979434448"/>
    <n v="3890"/>
  </r>
  <r>
    <x v="126"/>
    <s v="E07000087"/>
    <s v="E07000087"/>
    <s v="Fareham"/>
    <x v="18"/>
    <x v="1"/>
    <s v="England"/>
    <n v="73"/>
    <n v="0"/>
    <n v="8.3287671232876708"/>
    <n v="161"/>
    <n v="1.3838986401691622"/>
    <n v="206"/>
    <n v="1.770702607918307"/>
    <n v="46579"/>
    <n v="46363"/>
    <n v="216"/>
    <n v="11814"/>
    <n v="32339"/>
    <n v="2426"/>
    <n v="3778"/>
    <n v="11873"/>
    <n v="882"/>
    <n v="241"/>
    <n v="2686"/>
    <n v="5.2838868399960051"/>
    <n v="40.25"/>
    <s v="Medium / high"/>
    <n v="5.97"/>
    <n v="21000"/>
    <n v="180.5085182829342"/>
    <n v="116338"/>
    <n v="47"/>
    <n v="81.429209756424498"/>
    <n v="84.014677300368803"/>
    <n v="82.72194352839665"/>
    <n v="19.387380919565398"/>
    <n v="21.7134737600053"/>
    <n v="20.550427339785351"/>
    <n v="1566.6982687107443"/>
    <n v="922"/>
    <n v="964"/>
    <n v="998"/>
    <n v="1119"/>
    <n v="1254"/>
    <n v="1220"/>
    <n v="1219"/>
    <n v="1221"/>
    <n v="1376"/>
    <n v="1352"/>
    <n v="1321"/>
    <n v="1269"/>
    <n v="1325"/>
    <n v="1311"/>
    <n v="1255"/>
    <n v="1240"/>
    <n v="1324"/>
    <n v="1198"/>
    <n v="1227"/>
    <n v="998"/>
    <n v="958"/>
    <n v="1040"/>
    <n v="1106"/>
    <n v="1156"/>
    <n v="1163"/>
    <n v="1231"/>
    <n v="1252"/>
    <n v="1133"/>
    <n v="1194"/>
    <n v="1168"/>
    <n v="1236"/>
    <n v="1363"/>
    <n v="1384"/>
    <n v="1354"/>
    <n v="1322"/>
    <n v="1281"/>
    <n v="1267"/>
    <n v="1298"/>
    <n v="1315"/>
    <n v="1411"/>
    <n v="1471"/>
    <n v="1257"/>
    <n v="1311"/>
    <n v="1213"/>
    <n v="1335"/>
    <n v="1410"/>
    <n v="1428"/>
    <n v="1647"/>
    <n v="1642"/>
    <n v="1768"/>
    <n v="1670"/>
    <n v="1711"/>
    <n v="1773"/>
    <n v="1723"/>
    <n v="1806"/>
    <n v="1807"/>
    <n v="1791"/>
    <n v="1818"/>
    <n v="1709"/>
    <n v="1744"/>
    <n v="1598"/>
    <n v="1650"/>
    <n v="1566"/>
    <n v="1448"/>
    <n v="1470"/>
    <n v="1340"/>
    <n v="1262"/>
    <n v="1330"/>
    <n v="1305"/>
    <n v="1348"/>
    <n v="1337"/>
    <n v="1490"/>
    <n v="1501"/>
    <n v="1774"/>
    <n v="1352"/>
    <n v="1270"/>
    <n v="1278"/>
    <n v="1153"/>
    <n v="998"/>
    <n v="863"/>
    <n v="894"/>
    <n v="884"/>
    <n v="807"/>
    <n v="744"/>
    <n v="722"/>
    <n v="626"/>
    <n v="624"/>
    <n v="501"/>
    <n v="501"/>
    <n v="401"/>
    <n v="1522"/>
    <n v="27827"/>
    <n v="112561"/>
    <n v="1738"/>
    <n v="372"/>
    <n v="1416"/>
    <n v="251"/>
    <n v="3924"/>
    <n v="0.20185908675193787"/>
    <n v="1.3301819562911987E-3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240"/>
    <n v="36"/>
    <n v="187"/>
    <n v="6"/>
    <n v="11"/>
    <n v="3"/>
    <n v="6"/>
    <n v="7"/>
    <n v="-0.14285714285714285"/>
    <n v="3.0830350000000002"/>
    <n v="7.961468"/>
    <n v="8.391337"/>
    <n v="3109.2045754509459"/>
    <n v="1672.9616724738676"/>
    <n v="4782.1662479248134"/>
    <n v="5923"/>
    <n v="3948"/>
    <n v="9871"/>
    <n v="1.0641273197650645"/>
    <n v="53062"/>
    <n v="456.10204748233593"/>
    <n v="8.6999999999999993"/>
    <n v="15.2"/>
    <n v="62.804548638116799"/>
    <n v="27800"/>
    <n v="4000"/>
    <n v="13600"/>
    <n v="3500"/>
    <n v="3.9119734099999999"/>
    <n v="1.1851950264"/>
    <n v="593.29999999999995"/>
    <n v="714.5"/>
    <n v="447.4"/>
    <n v="-37.382785164450667"/>
    <n v="708.4"/>
    <n v="756.2"/>
    <n v="610.1"/>
    <n v="-19.320285638719916"/>
    <n v="229.8"/>
    <s v="x"/>
    <n v="239.4"/>
    <s v="x"/>
    <n v="1480"/>
    <n v="5.1750610678143536"/>
    <n v="1.4263702204465032"/>
    <n v="34388"/>
    <n v="295.5869965101686"/>
    <n v="349"/>
    <n v="2.9998796609878116"/>
    <n v="0.1284504968715495"/>
    <n v="2717"/>
  </r>
  <r>
    <x v="127"/>
    <s v="E07000010"/>
    <s v="E07000010"/>
    <s v="Fenland"/>
    <x v="45"/>
    <x v="5"/>
    <s v="England"/>
    <n v="55"/>
    <n v="7.2727272727272724E-2"/>
    <n v="4.1454545454545455"/>
    <n v="171"/>
    <n v="1.6751567398119123"/>
    <n v="190"/>
    <n v="1.8612852664576802"/>
    <n v="40620"/>
    <n v="31539"/>
    <n v="9081"/>
    <n v="11576"/>
    <n v="26460"/>
    <n v="2584"/>
    <n v="3727"/>
    <n v="10311"/>
    <n v="1328"/>
    <n v="292"/>
    <n v="6887"/>
    <n v="15.943324033850654"/>
    <n v="42.1"/>
    <s v="Medium / high"/>
    <n v="6.67"/>
    <n v="35000"/>
    <n v="342.86833855799375"/>
    <n v="102080"/>
    <n v="45.08"/>
    <n v="78.571933683361394"/>
    <n v="82.170992760947996"/>
    <n v="80.371463222154688"/>
    <n v="18.207668263584601"/>
    <n v="20.8615357692562"/>
    <n v="19.534602016420401"/>
    <n v="186.8056778092496"/>
    <n v="1044"/>
    <n v="998"/>
    <n v="1132"/>
    <n v="1148"/>
    <n v="1270"/>
    <n v="1210"/>
    <n v="1239"/>
    <n v="1268"/>
    <n v="1296"/>
    <n v="1149"/>
    <n v="1113"/>
    <n v="1076"/>
    <n v="1105"/>
    <n v="1110"/>
    <n v="1067"/>
    <n v="993"/>
    <n v="1110"/>
    <n v="1028"/>
    <n v="982"/>
    <n v="844"/>
    <n v="824"/>
    <n v="955"/>
    <n v="1045"/>
    <n v="1075"/>
    <n v="1169"/>
    <n v="1110"/>
    <n v="1171"/>
    <n v="1130"/>
    <n v="1243"/>
    <n v="1260"/>
    <n v="1226"/>
    <n v="1321"/>
    <n v="1332"/>
    <n v="1196"/>
    <n v="1306"/>
    <n v="1210"/>
    <n v="1177"/>
    <n v="1217"/>
    <n v="1183"/>
    <n v="1221"/>
    <n v="1111"/>
    <n v="1163"/>
    <n v="1057"/>
    <n v="996"/>
    <n v="1066"/>
    <n v="1163"/>
    <n v="1163"/>
    <n v="1229"/>
    <n v="1342"/>
    <n v="1424"/>
    <n v="1434"/>
    <n v="1407"/>
    <n v="1449"/>
    <n v="1453"/>
    <n v="1489"/>
    <n v="1522"/>
    <n v="1504"/>
    <n v="1476"/>
    <n v="1489"/>
    <n v="1400"/>
    <n v="1314"/>
    <n v="1257"/>
    <n v="1323"/>
    <n v="1305"/>
    <n v="1234"/>
    <n v="1261"/>
    <n v="1278"/>
    <n v="1300"/>
    <n v="1239"/>
    <n v="1202"/>
    <n v="1214"/>
    <n v="1265"/>
    <n v="1393"/>
    <n v="1427"/>
    <n v="1141"/>
    <n v="1052"/>
    <n v="1018"/>
    <n v="959"/>
    <n v="811"/>
    <n v="691"/>
    <n v="691"/>
    <n v="715"/>
    <n v="624"/>
    <n v="620"/>
    <n v="531"/>
    <n v="509"/>
    <n v="435"/>
    <n v="370"/>
    <n v="359"/>
    <n v="354"/>
    <n v="1298"/>
    <n v="23757"/>
    <n v="99260"/>
    <n v="1151"/>
    <n v="532"/>
    <n v="965"/>
    <n v="172"/>
    <n v="5608"/>
    <n v="0.30698037147521973"/>
    <n v="2.1551162004470825E-2"/>
    <n v="6539"/>
    <n v="481.8"/>
    <n v="6112"/>
    <n v="448"/>
    <n v="-6.530050466432176E-2"/>
    <n v="14742"/>
    <n v="14.790512882253793"/>
    <n v="4"/>
    <n v="25"/>
    <n v="611"/>
    <n v="42.137931029999997"/>
    <n v="12"/>
    <n v="2.3575638510000001"/>
    <n v="9224"/>
    <n v="17.853479140000001"/>
    <n v="4974"/>
    <n v="14.22972393"/>
    <n v="14825"/>
    <n v="16.733449969999999"/>
    <n v="289"/>
    <n v="48"/>
    <n v="210"/>
    <n v="12"/>
    <n v="19"/>
    <n v="5"/>
    <n v="13"/>
    <n v="10"/>
    <n v="0.3"/>
    <n v="1.621183"/>
    <n v="6.2777770000000004"/>
    <n v="9.8986300000000007"/>
    <n v="5453"/>
    <n v="3245"/>
    <n v="8698"/>
    <n v="5936"/>
    <n v="3518"/>
    <n v="9454"/>
    <n v="8.6916532536215216E-2"/>
    <n v="25168"/>
    <n v="246.55172413793102"/>
    <n v="9.6"/>
    <n v="20.5"/>
    <n v="74.475062477605803"/>
    <n v="21600"/>
    <n v="2600"/>
    <n v="8900"/>
    <n v="2100"/>
    <n v="4.60442033"/>
    <n v="1.5010482031999999"/>
    <n v="463.9"/>
    <n v="574.9"/>
    <n v="376.1"/>
    <n v="-34.579926943816311"/>
    <n v="546.9"/>
    <n v="586.5"/>
    <n v="444.7"/>
    <n v="-24.177323103154308"/>
    <n v="209.3"/>
    <n v="236.1"/>
    <n v="193.8"/>
    <n v="-17.916137229987285"/>
    <n v="420"/>
    <n v="3.2163138874548269"/>
    <n v="0.19982374132263767"/>
    <n v="29959"/>
    <n v="293.4855015673981"/>
    <n v="260"/>
    <n v="2.5470219435736676"/>
    <n v="9.8634294385432475E-2"/>
    <n v="2636"/>
  </r>
  <r>
    <x v="128"/>
    <s v="N09000006"/>
    <s v="N09000006"/>
    <s v="Fermanagh and Omagh"/>
    <x v="88"/>
    <x v="4"/>
    <s v="Northern Ireland"/>
    <n v="49"/>
    <n v="0.10204081632653061"/>
    <n v="3.5510204081632653"/>
    <n v="413"/>
    <n v="3.5197763706247818"/>
    <n v="413"/>
    <n v="3.5197763706247818"/>
    <n v="41512"/>
    <n v="11560"/>
    <n v="29952"/>
    <n v="11248"/>
    <n v="22337"/>
    <n v="2808"/>
    <n v="5033"/>
    <n v="7290"/>
    <n v="2456"/>
    <n v="482"/>
    <n v="12036"/>
    <n v="25.5"/>
    <n v="43.5"/>
    <s v="Medium / high"/>
    <n v="3.63"/>
    <n v="12000"/>
    <n v="102.26953134987258"/>
    <n v="117337"/>
    <n v="40.08"/>
    <n v="79.167760000000001"/>
    <n v="82.993610000000004"/>
    <n v="81.080685000000003"/>
    <n v="18.67182"/>
    <n v="20.811640000000001"/>
    <n v="19.74173"/>
    <n v="40.969166579464428"/>
    <n v="1381"/>
    <n v="1427"/>
    <n v="1577"/>
    <n v="1560"/>
    <n v="1614"/>
    <n v="1563"/>
    <n v="1575"/>
    <n v="1581"/>
    <n v="1672"/>
    <n v="1671"/>
    <n v="1708"/>
    <n v="1684"/>
    <n v="1648"/>
    <n v="1619"/>
    <n v="1610"/>
    <n v="1518"/>
    <n v="1475"/>
    <n v="1540"/>
    <n v="1463"/>
    <n v="1221"/>
    <n v="1130"/>
    <n v="1079"/>
    <n v="1128"/>
    <n v="1199"/>
    <n v="1286"/>
    <n v="1323"/>
    <n v="1369"/>
    <n v="1341"/>
    <n v="1307"/>
    <n v="1382"/>
    <n v="1381"/>
    <n v="1486"/>
    <n v="1431"/>
    <n v="1521"/>
    <n v="1491"/>
    <n v="1487"/>
    <n v="1548"/>
    <n v="1510"/>
    <n v="1464"/>
    <n v="1566"/>
    <n v="1576"/>
    <n v="1535"/>
    <n v="1456"/>
    <n v="1422"/>
    <n v="1450"/>
    <n v="1494"/>
    <n v="1547"/>
    <n v="1573"/>
    <n v="1625"/>
    <n v="1639"/>
    <n v="1626"/>
    <n v="1582"/>
    <n v="1589"/>
    <n v="1510"/>
    <n v="1617"/>
    <n v="1650"/>
    <n v="1620"/>
    <n v="1630"/>
    <n v="1552"/>
    <n v="1489"/>
    <n v="1488"/>
    <n v="1457"/>
    <n v="1423"/>
    <n v="1380"/>
    <n v="1362"/>
    <n v="1325"/>
    <n v="1267"/>
    <n v="1260"/>
    <n v="1182"/>
    <n v="1160"/>
    <n v="1139"/>
    <n v="1147"/>
    <n v="1038"/>
    <n v="1064"/>
    <n v="902"/>
    <n v="898"/>
    <n v="875"/>
    <n v="800"/>
    <n v="709"/>
    <n v="629"/>
    <n v="576"/>
    <n v="562"/>
    <n v="526"/>
    <n v="530"/>
    <n v="436"/>
    <n v="379"/>
    <n v="356"/>
    <n v="310"/>
    <n v="272"/>
    <n v="252"/>
    <n v="915"/>
    <n v="20509"/>
    <n v="116347"/>
    <n v="610"/>
    <n v="44"/>
    <n v="219"/>
    <n v="117"/>
    <n v="6247"/>
    <n v="0.24575971066951752"/>
    <n v="-8.0785304307937622E-3"/>
    <n v="2379"/>
    <n v="837"/>
    <n v="1572"/>
    <n v="553"/>
    <n v="-0.33921815889029006"/>
    <n v="4675"/>
    <n v="21.81521231917872"/>
    <n v="0"/>
    <n v="0"/>
    <n v="0"/>
    <n v="0"/>
    <n v="40"/>
    <n v="25"/>
    <n v="2760"/>
    <n v="25"/>
    <n v="2475"/>
    <n v="26"/>
    <n v="5275"/>
    <n v="15.2"/>
    <n v="231"/>
    <n v="0"/>
    <n v="0"/>
    <n v="0"/>
    <n v="0"/>
    <n v="0"/>
    <n v="23"/>
    <n v="23"/>
    <n v="0"/>
    <n v="6.551526"/>
    <n v="10.44458"/>
    <n v="19.42456"/>
    <n v="1221"/>
    <n v="863"/>
    <n v="2084"/>
    <n v="1678"/>
    <n v="1112"/>
    <n v="2790"/>
    <n v="0.33877159309021115"/>
    <n v="34396"/>
    <n v="293.13856669251817"/>
    <n v="20.18"/>
    <n v="0"/>
    <n v="26"/>
    <n v="19400"/>
    <n v="7800"/>
    <n v="10500"/>
    <n v="4900"/>
    <n v="3.6"/>
    <n v="0.56927710843373491"/>
    <n v="413.5"/>
    <n v="492.8"/>
    <n v="358.3"/>
    <n v="-27.293019480519483"/>
    <n v="535.20000000000005"/>
    <n v="582.79999999999995"/>
    <n v="485.3"/>
    <n v="-16.729581331503081"/>
    <n v="189.2"/>
    <s v="x"/>
    <n v="245.1"/>
    <s v="x"/>
    <n v="1629"/>
    <n v="4.3"/>
    <n v="0.43333333333333329"/>
    <n v="41601"/>
    <n v="354.54289780717079"/>
    <n v="175"/>
    <n v="1.4914306655189753"/>
    <n v="8.1623134328358216E-2"/>
    <n v="2144"/>
  </r>
  <r>
    <x v="129"/>
    <s v="S12000047"/>
    <s v="S12000047"/>
    <s v="Fife"/>
    <x v="89"/>
    <x v="0"/>
    <s v="Scotland"/>
    <n v="494"/>
    <n v="0.15384615384615385"/>
    <n v="5.0344129554655872"/>
    <n v="1142"/>
    <n v="3.0524149359848183"/>
    <n v="1142"/>
    <n v="3.0524149359848183"/>
    <n v="169886"/>
    <n v="201117.48"/>
    <n v="31231.48"/>
    <n v="68396"/>
    <n v="101033"/>
    <n v="457"/>
    <n v="11744"/>
    <n v="35400"/>
    <n v="9944"/>
    <n v="2196"/>
    <n v="52464.09"/>
    <n v="31"/>
    <n v="47.7"/>
    <s v="Medium / high"/>
    <n v="5.29"/>
    <n v="8000"/>
    <n v="21.38294175821239"/>
    <n v="374130"/>
    <n v="43.94"/>
    <n v="77.232831274225106"/>
    <n v="81.0005008679897"/>
    <n v="79.116666071107403"/>
    <n v="17.615797864521301"/>
    <n v="19.8900029684308"/>
    <n v="18.752900416476052"/>
    <n v="282.32175896876981"/>
    <n v="3253"/>
    <n v="3465"/>
    <n v="3587"/>
    <n v="3695"/>
    <n v="3873"/>
    <n v="4056"/>
    <n v="4034"/>
    <n v="4172"/>
    <n v="4242"/>
    <n v="4484"/>
    <n v="4326"/>
    <n v="4384"/>
    <n v="4350"/>
    <n v="4096"/>
    <n v="4129"/>
    <n v="4006"/>
    <n v="3985"/>
    <n v="3819"/>
    <n v="3925"/>
    <n v="4822"/>
    <n v="4751"/>
    <n v="4873"/>
    <n v="4538"/>
    <n v="4553"/>
    <n v="4521"/>
    <n v="4389"/>
    <n v="4554"/>
    <n v="4452"/>
    <n v="4531"/>
    <n v="4437"/>
    <n v="4454"/>
    <n v="4472"/>
    <n v="4391"/>
    <n v="4222"/>
    <n v="4331"/>
    <n v="4302"/>
    <n v="4173"/>
    <n v="4336"/>
    <n v="4554"/>
    <n v="4547"/>
    <n v="4498"/>
    <n v="4469"/>
    <n v="4128"/>
    <n v="4116"/>
    <n v="4347"/>
    <n v="4368"/>
    <n v="4512"/>
    <n v="4789"/>
    <n v="5095"/>
    <n v="5377"/>
    <n v="5180"/>
    <n v="5541"/>
    <n v="5640"/>
    <n v="5676"/>
    <n v="5495"/>
    <n v="5703"/>
    <n v="5622"/>
    <n v="5547"/>
    <n v="5410"/>
    <n v="5241"/>
    <n v="5357"/>
    <n v="5199"/>
    <n v="5076"/>
    <n v="4835"/>
    <n v="4656"/>
    <n v="4516"/>
    <n v="4505"/>
    <n v="4270"/>
    <n v="4172"/>
    <n v="4289"/>
    <n v="4282"/>
    <n v="4403"/>
    <n v="4571"/>
    <n v="4985"/>
    <n v="3572"/>
    <n v="3460"/>
    <n v="3385"/>
    <n v="3034"/>
    <n v="2828"/>
    <n v="2365"/>
    <n v="2405"/>
    <n v="2226"/>
    <n v="2077"/>
    <n v="1911"/>
    <n v="1768"/>
    <n v="1540"/>
    <n v="1313"/>
    <n v="1196"/>
    <n v="1010"/>
    <n v="841"/>
    <n v="3245"/>
    <n v="78169"/>
    <n v="365270"/>
    <n v="5888"/>
    <n v="1153"/>
    <n v="1287"/>
    <n v="532"/>
    <n v="16981"/>
    <n v="0.26355257630348206"/>
    <n v="2.7407482266426086E-2"/>
    <n v="941"/>
    <n v="130.77436211017843"/>
    <n v="935"/>
    <n v="129.94051920618156"/>
    <e v="#NAME?"/>
    <n v="270"/>
    <n v="4.3923865300146412"/>
    <n v="0"/>
    <n v="0"/>
    <n v="135"/>
    <n v="100"/>
    <n v="0"/>
    <n v="0"/>
    <n v="15491"/>
    <n v="66.346347014925357"/>
    <n v="3072"/>
    <n v="15.963833333333334"/>
    <n v="18698"/>
    <n v="60.770060116086228"/>
    <n v="2525"/>
    <n v="570"/>
    <n v="1700"/>
    <n v="125"/>
    <n v="130"/>
    <n v="165"/>
    <n v="66"/>
    <n v="45"/>
    <e v="#NAME?"/>
    <n v="3.7976019999999999"/>
    <n v="9.9916339999999995"/>
    <n v="7.0204589999999998"/>
    <n v="11578"/>
    <n v="7028"/>
    <n v="18606"/>
    <n v="10037"/>
    <n v="6019"/>
    <n v="16056"/>
    <e v="#NAME?"/>
    <n v="117341"/>
    <n v="313.63697110629994"/>
    <n v="6.5298507462686501"/>
    <m/>
    <n v="31"/>
    <n v="67000"/>
    <n v="19800"/>
    <n v="31200"/>
    <n v="12300"/>
    <n v="5.11115911"/>
    <n v="1.0953827696"/>
    <n v="500.3"/>
    <n v="575"/>
    <n v="422.6"/>
    <n v="26.504347826086999"/>
    <n v="611.6"/>
    <n v="630.4"/>
    <n v="577.79999999999995"/>
    <n v="8.3439086294416303"/>
    <n v="210.4"/>
    <n v="230.9"/>
    <n v="205.9"/>
    <n v="10.827197921178"/>
    <n v="202"/>
    <n v="2.6495278069254984"/>
    <n v="0.32894736842105265"/>
    <n v="119334"/>
    <n v="318.9639964718146"/>
    <n v="777"/>
    <n v="2.0768182182663777"/>
    <n v="8.4419817470664932E-2"/>
    <n v="9204"/>
  </r>
  <r>
    <x v="130"/>
    <s v="W06000005"/>
    <s v="W06000005"/>
    <s v="Flintshire"/>
    <x v="90"/>
    <x v="10"/>
    <s v="Wales"/>
    <n v="92"/>
    <n v="3.2608695652173912E-2"/>
    <n v="6.7826086956521738"/>
    <n v="1683"/>
    <n v="10.73020204403017"/>
    <n v="284"/>
    <n v="1.8106817471803733"/>
    <n v="63781"/>
    <n v="43972"/>
    <n v="19809"/>
    <n v="17477"/>
    <n v="42821"/>
    <n v="3483"/>
    <n v="6980"/>
    <n v="14191"/>
    <n v="1809"/>
    <n v="498"/>
    <n v="6000"/>
    <n v="9"/>
    <n v="46.65"/>
    <s v="Medium / high"/>
    <n v="0"/>
    <n v="11500"/>
    <n v="73.319859480895389"/>
    <n v="156847"/>
    <n v="43.79"/>
    <n v="79.2680716159919"/>
    <n v="82.591485102224894"/>
    <n v="80.929778359108397"/>
    <n v="18.549425240494202"/>
    <n v="20.924996950034899"/>
    <n v="19.737211095264549"/>
    <n v="356.60791068557336"/>
    <n v="1419"/>
    <n v="1508"/>
    <n v="1621"/>
    <n v="1705"/>
    <n v="1714"/>
    <n v="1675"/>
    <n v="1796"/>
    <n v="1846"/>
    <n v="1884"/>
    <n v="1938"/>
    <n v="2031"/>
    <n v="1922"/>
    <n v="2038"/>
    <n v="2017"/>
    <n v="1828"/>
    <n v="1855"/>
    <n v="1749"/>
    <n v="1653"/>
    <n v="1655"/>
    <n v="1540"/>
    <n v="1447"/>
    <n v="1607"/>
    <n v="1619"/>
    <n v="1706"/>
    <n v="1723"/>
    <n v="1766"/>
    <n v="1763"/>
    <n v="1715"/>
    <n v="1923"/>
    <n v="2087"/>
    <n v="1882"/>
    <n v="1981"/>
    <n v="2038"/>
    <n v="2008"/>
    <n v="1849"/>
    <n v="1938"/>
    <n v="1815"/>
    <n v="1831"/>
    <n v="1829"/>
    <n v="1888"/>
    <n v="1841"/>
    <n v="1715"/>
    <n v="1736"/>
    <n v="1671"/>
    <n v="1718"/>
    <n v="1820"/>
    <n v="1834"/>
    <n v="2053"/>
    <n v="2266"/>
    <n v="2402"/>
    <n v="2343"/>
    <n v="2366"/>
    <n v="2267"/>
    <n v="2306"/>
    <n v="2321"/>
    <n v="2429"/>
    <n v="2420"/>
    <n v="2199"/>
    <n v="2227"/>
    <n v="2157"/>
    <n v="2026"/>
    <n v="2056"/>
    <n v="1904"/>
    <n v="1875"/>
    <n v="1792"/>
    <n v="1748"/>
    <n v="1770"/>
    <n v="1772"/>
    <n v="1760"/>
    <n v="1886"/>
    <n v="1847"/>
    <n v="1903"/>
    <n v="2051"/>
    <n v="2201"/>
    <n v="1518"/>
    <n v="1520"/>
    <n v="1520"/>
    <n v="1346"/>
    <n v="1184"/>
    <n v="1074"/>
    <n v="1031"/>
    <n v="1012"/>
    <n v="916"/>
    <n v="840"/>
    <n v="682"/>
    <n v="628"/>
    <n v="526"/>
    <n v="452"/>
    <n v="463"/>
    <n v="341"/>
    <n v="1303"/>
    <n v="33294"/>
    <n v="154435"/>
    <n v="1235"/>
    <n v="146"/>
    <n v="875"/>
    <n v="156"/>
    <n v="7736"/>
    <n v="0.26670673489570618"/>
    <n v="1.1861622333526611E-3"/>
    <n v="555"/>
    <n v="181.69318405028483"/>
    <n v="520"/>
    <n v="170.235055326393"/>
    <e v="#NAME?"/>
    <n v="4065"/>
    <n v="19.946025515210991"/>
    <n v="0"/>
    <n v="0"/>
    <n v="82"/>
    <n v="37.788018433179722"/>
    <n v="318"/>
    <n v="3.2059875779514364"/>
    <n v="2399"/>
    <n v="23.09617791470107"/>
    <n v="1739"/>
    <n v="18.303336490895695"/>
    <n v="4538"/>
    <n v="16.478704083345587"/>
    <n v="441"/>
    <n v="0"/>
    <n v="0"/>
    <n v="0"/>
    <n v="0"/>
    <n v="0"/>
    <n v="7"/>
    <n v="21"/>
    <e v="#NAME?"/>
    <n v="3.1646899999999998"/>
    <n v="8.9694000000000003"/>
    <n v="9.6631619999999998"/>
    <n v="4570"/>
    <n v="3502"/>
    <n v="8072"/>
    <n v="3808"/>
    <n v="2941"/>
    <n v="6749"/>
    <e v="#NAME?"/>
    <n v="8678"/>
    <n v="55.327803528279148"/>
    <n v="26.9"/>
    <n v="39.279079000000003"/>
    <n v="18.777695999999999"/>
    <n v="47700"/>
    <n v="4900"/>
    <n v="16900"/>
    <n v="3700"/>
    <n v="3.7366658199999998"/>
    <n v="0.83947229239999988"/>
    <n v="497.5"/>
    <n v="578.6"/>
    <n v="440.8"/>
    <n v="23.816107846526101"/>
    <n v="576.9"/>
    <n v="588"/>
    <n v="527.1"/>
    <n v="10.3571428571429"/>
    <n v="231.8"/>
    <m/>
    <n v="221.1"/>
    <m/>
    <n v="30"/>
    <n v="5.9405939999999999"/>
    <n v="5"/>
    <n v="38727"/>
    <n v="246.90940853188141"/>
    <n v="440"/>
    <n v="2.8052815801386064"/>
    <n v="0.12352610892756878"/>
    <n v="3562"/>
  </r>
  <r>
    <x v="131"/>
    <s v="E07000112"/>
    <s v="E07000112"/>
    <s v="Shepway"/>
    <x v="11"/>
    <x v="1"/>
    <s v="England"/>
    <n v="67"/>
    <n v="5.9701492537313432E-2"/>
    <n v="4.5970149253731343"/>
    <n v="269"/>
    <n v="2.3738086833745147"/>
    <n v="269"/>
    <n v="2.3738086833745147"/>
    <n v="47379"/>
    <n v="30016"/>
    <n v="17363"/>
    <n v="15791"/>
    <n v="28515"/>
    <n v="3073"/>
    <n v="4601"/>
    <n v="12014"/>
    <n v="1369"/>
    <n v="0"/>
    <n v="4709"/>
    <n v="8.979164885993713"/>
    <n v="46.9"/>
    <s v="Medium / high"/>
    <n v="10.99"/>
    <n v="7500"/>
    <n v="66.184256971408388"/>
    <n v="113320"/>
    <n v="47.61"/>
    <n v="79.704436300748796"/>
    <n v="83.076143211591997"/>
    <n v="81.390289756170404"/>
    <n v="19.201135777779001"/>
    <n v="21.278198393756998"/>
    <n v="20.239667085767998"/>
    <n v="317.49322679248348"/>
    <n v="983"/>
    <n v="1004"/>
    <n v="1056"/>
    <n v="1106"/>
    <n v="1157"/>
    <n v="1125"/>
    <n v="1268"/>
    <n v="1256"/>
    <n v="1255"/>
    <n v="1333"/>
    <n v="1316"/>
    <n v="1327"/>
    <n v="1292"/>
    <n v="1217"/>
    <n v="1245"/>
    <n v="1097"/>
    <n v="1140"/>
    <n v="1083"/>
    <n v="1119"/>
    <n v="903"/>
    <n v="907"/>
    <n v="971"/>
    <n v="1097"/>
    <n v="1184"/>
    <n v="1118"/>
    <n v="1066"/>
    <n v="1206"/>
    <n v="1163"/>
    <n v="1203"/>
    <n v="1223"/>
    <n v="1258"/>
    <n v="1296"/>
    <n v="1273"/>
    <n v="1267"/>
    <n v="1263"/>
    <n v="1243"/>
    <n v="1158"/>
    <n v="1170"/>
    <n v="1304"/>
    <n v="1400"/>
    <n v="1337"/>
    <n v="1221"/>
    <n v="1180"/>
    <n v="1129"/>
    <n v="1267"/>
    <n v="1280"/>
    <n v="1339"/>
    <n v="1406"/>
    <n v="1534"/>
    <n v="1641"/>
    <n v="1637"/>
    <n v="1684"/>
    <n v="1687"/>
    <n v="1712"/>
    <n v="1778"/>
    <n v="1736"/>
    <n v="1700"/>
    <n v="1742"/>
    <n v="1692"/>
    <n v="1655"/>
    <n v="1546"/>
    <n v="1564"/>
    <n v="1529"/>
    <n v="1573"/>
    <n v="1401"/>
    <n v="1353"/>
    <n v="1434"/>
    <n v="1464"/>
    <n v="1440"/>
    <n v="1460"/>
    <n v="1499"/>
    <n v="1577"/>
    <n v="1709"/>
    <n v="1932"/>
    <n v="1442"/>
    <n v="1262"/>
    <n v="1275"/>
    <n v="1081"/>
    <n v="964"/>
    <n v="806"/>
    <n v="895"/>
    <n v="823"/>
    <n v="691"/>
    <n v="735"/>
    <n v="604"/>
    <n v="574"/>
    <n v="479"/>
    <n v="447"/>
    <n v="372"/>
    <n v="373"/>
    <n v="1607"/>
    <n v="28298"/>
    <n v="107280"/>
    <n v="3882"/>
    <n v="480"/>
    <n v="1329"/>
    <n v="349"/>
    <n v="5641"/>
    <n v="0.29527902603149414"/>
    <n v="-1.9034743309020996E-4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279"/>
    <n v="45"/>
    <n v="201"/>
    <n v="13"/>
    <n v="20"/>
    <n v="12"/>
    <n v="13"/>
    <n v="12"/>
    <n v="8.3333333333333329E-2"/>
    <n v="2.12364"/>
    <n v="6.9492419999999999"/>
    <n v="10.78299"/>
    <n v="3876"/>
    <n v="2423"/>
    <n v="6299"/>
    <n v="3723"/>
    <n v="2359"/>
    <n v="6082"/>
    <n v="-3.4449912684553101E-2"/>
    <n v="75205"/>
    <n v="663.65160607130247"/>
    <n v="12.3"/>
    <n v="22.1"/>
    <n v="69.3"/>
    <n v="20600"/>
    <n v="3900"/>
    <n v="11400"/>
    <n v="2200"/>
    <n v="4.2900983200000002"/>
    <n v="1.3463259796"/>
    <n v="504"/>
    <n v="618.5"/>
    <n v="398.2"/>
    <n v="-35.618431689571544"/>
    <n v="607.79999999999995"/>
    <n v="654.9"/>
    <n v="477.7"/>
    <n v="-27.057566040616887"/>
    <n v="206.3"/>
    <s v="x"/>
    <n v="227.8"/>
    <s v="x"/>
    <n v="2530"/>
    <n v="7.539308566043351"/>
    <n v="-0.15601927062724175"/>
    <n v="32732"/>
    <n v="288.84574655841868"/>
    <n v="458"/>
    <n v="4.0416519590540068"/>
    <n v="0.1556764106050306"/>
    <n v="2942"/>
  </r>
  <r>
    <x v="132"/>
    <s v="E07000080"/>
    <s v="E07000080"/>
    <s v="Forest of Dean"/>
    <x v="53"/>
    <x v="8"/>
    <s v="England"/>
    <n v="50"/>
    <n v="0.02"/>
    <n v="5.62"/>
    <n v="295"/>
    <n v="3.3866394204828545"/>
    <n v="329"/>
    <n v="3.7769639638605397"/>
    <n v="34167"/>
    <n v="11709"/>
    <n v="22458"/>
    <n v="9226"/>
    <n v="23115"/>
    <n v="1826"/>
    <n v="2739"/>
    <n v="8629"/>
    <n v="683"/>
    <n v="147"/>
    <n v="4795"/>
    <n v="12.668590244173943"/>
    <n v="33.5"/>
    <s v="Low / medium"/>
    <n v="6.88"/>
    <n v="32000"/>
    <n v="367.36427612017405"/>
    <n v="87107"/>
    <n v="48.47"/>
    <n v="80.399808326926902"/>
    <n v="83.347765004683893"/>
    <n v="81.873786665805397"/>
    <n v="19.044967358054102"/>
    <n v="21.113592601312401"/>
    <n v="20.07927997968325"/>
    <n v="165.63348957914411"/>
    <n v="728"/>
    <n v="792"/>
    <n v="798"/>
    <n v="893"/>
    <n v="917"/>
    <n v="845"/>
    <n v="885"/>
    <n v="896"/>
    <n v="975"/>
    <n v="967"/>
    <n v="945"/>
    <n v="951"/>
    <n v="972"/>
    <n v="895"/>
    <n v="883"/>
    <n v="889"/>
    <n v="961"/>
    <n v="1135"/>
    <n v="1083"/>
    <n v="925"/>
    <n v="904"/>
    <n v="821"/>
    <n v="839"/>
    <n v="906"/>
    <n v="890"/>
    <n v="884"/>
    <n v="898"/>
    <n v="840"/>
    <n v="778"/>
    <n v="919"/>
    <n v="879"/>
    <n v="938"/>
    <n v="856"/>
    <n v="830"/>
    <n v="847"/>
    <n v="852"/>
    <n v="841"/>
    <n v="806"/>
    <n v="910"/>
    <n v="906"/>
    <n v="817"/>
    <n v="914"/>
    <n v="813"/>
    <n v="782"/>
    <n v="941"/>
    <n v="905"/>
    <n v="1033"/>
    <n v="1080"/>
    <n v="1248"/>
    <n v="1250"/>
    <n v="1270"/>
    <n v="1333"/>
    <n v="1353"/>
    <n v="1452"/>
    <n v="1423"/>
    <n v="1451"/>
    <n v="1337"/>
    <n v="1408"/>
    <n v="1406"/>
    <n v="1361"/>
    <n v="1302"/>
    <n v="1289"/>
    <n v="1253"/>
    <n v="1166"/>
    <n v="1146"/>
    <n v="1190"/>
    <n v="1198"/>
    <n v="1217"/>
    <n v="1178"/>
    <n v="1161"/>
    <n v="1186"/>
    <n v="1224"/>
    <n v="1308"/>
    <n v="1297"/>
    <n v="996"/>
    <n v="973"/>
    <n v="1017"/>
    <n v="918"/>
    <n v="778"/>
    <n v="643"/>
    <n v="656"/>
    <n v="656"/>
    <n v="554"/>
    <n v="538"/>
    <n v="446"/>
    <n v="438"/>
    <n v="388"/>
    <n v="311"/>
    <n v="286"/>
    <n v="221"/>
    <n v="917"/>
    <n v="21695"/>
    <n v="85765"/>
    <n v="502"/>
    <n v="211"/>
    <n v="561"/>
    <n v="68"/>
    <n v="3903"/>
    <n v="0.27291953563690186"/>
    <n v="5.8332681655883789E-3"/>
    <n v="7122"/>
    <n v="555.79999999999995"/>
    <n v="7361"/>
    <n v="571"/>
    <n v="3.3557989328840215E-2"/>
    <n v="16192"/>
    <n v="16.563350314040797"/>
    <n v="76"/>
    <n v="59.842519690000003"/>
    <n v="468"/>
    <n v="35.161532680000001"/>
    <n v="0"/>
    <n v="0"/>
    <n v="7266"/>
    <n v="15.210701500000001"/>
    <n v="4761"/>
    <n v="11.73700818"/>
    <n v="12571"/>
    <n v="14.000289560000001"/>
    <n v="119"/>
    <n v="8"/>
    <n v="100"/>
    <n v="1"/>
    <n v="10"/>
    <n v="0"/>
    <n v="5"/>
    <n v="11"/>
    <n v="-0.54545454545454541"/>
    <n v="4.1911579999999997"/>
    <n v="12.32042"/>
    <n v="13.998419999999999"/>
    <n v="2272"/>
    <n v="1505"/>
    <n v="3777"/>
    <n v="3082"/>
    <n v="2215"/>
    <n v="5297"/>
    <n v="0.4024357956049775"/>
    <n v="26552"/>
    <n v="304.8205081107144"/>
    <n v="11.5"/>
    <n v="22"/>
    <n v="66.035670526284306"/>
    <n v="14800"/>
    <n v="1100"/>
    <n v="7200"/>
    <n v="1700"/>
    <n v="3.8388081700000001"/>
    <n v="1.1880828904"/>
    <n v="466.1"/>
    <n v="635.5"/>
    <n v="344.4"/>
    <n v="-45.806451612903231"/>
    <n v="603"/>
    <n v="673.1"/>
    <n v="482.9"/>
    <n v="-28.257316891992279"/>
    <n v="201.7"/>
    <n v="188.9"/>
    <n v="201.5"/>
    <n v="6.6701958708311251"/>
    <n v="530"/>
    <n v="4.0224342706324228"/>
    <n v="0.48929335732451684"/>
    <n v="23019"/>
    <n v="264.26119600032143"/>
    <n v="135"/>
    <n v="1.5498180398819843"/>
    <n v="6.3950734249171012E-2"/>
    <n v="2111"/>
  </r>
  <r>
    <x v="133"/>
    <s v="E07000119"/>
    <s v="E07000119"/>
    <s v="Fylde"/>
    <x v="41"/>
    <x v="2"/>
    <s v="England"/>
    <n v="51"/>
    <n v="3.9215686274509803E-2"/>
    <n v="6.4705882352941178"/>
    <n v="142"/>
    <n v="1.7485316028616813"/>
    <n v="165"/>
    <n v="2.0317444681139256"/>
    <n v="34885"/>
    <n v="27555"/>
    <n v="7330"/>
    <n v="12328"/>
    <n v="21118"/>
    <n v="1439"/>
    <n v="3119"/>
    <n v="10089"/>
    <n v="485"/>
    <n v="156"/>
    <n v="4117"/>
    <n v="11.126460746489768"/>
    <n v="43.7"/>
    <s v="Medium / high"/>
    <n v="1.47"/>
    <n v="4300"/>
    <n v="52.948492199332605"/>
    <n v="81211"/>
    <n v="50.89"/>
    <n v="79.134875317710495"/>
    <n v="82.868803149226295"/>
    <n v="81.001839233468388"/>
    <n v="18.847463379873101"/>
    <n v="20.8119550391141"/>
    <n v="19.8297092094936"/>
    <n v="490.1177994277503"/>
    <n v="577"/>
    <n v="659"/>
    <n v="631"/>
    <n v="691"/>
    <n v="728"/>
    <n v="703"/>
    <n v="784"/>
    <n v="808"/>
    <n v="816"/>
    <n v="935"/>
    <n v="871"/>
    <n v="875"/>
    <n v="906"/>
    <n v="881"/>
    <n v="871"/>
    <n v="911"/>
    <n v="791"/>
    <n v="775"/>
    <n v="748"/>
    <n v="575"/>
    <n v="554"/>
    <n v="583"/>
    <n v="608"/>
    <n v="722"/>
    <n v="695"/>
    <n v="668"/>
    <n v="774"/>
    <n v="661"/>
    <n v="800"/>
    <n v="768"/>
    <n v="653"/>
    <n v="790"/>
    <n v="807"/>
    <n v="772"/>
    <n v="839"/>
    <n v="828"/>
    <n v="812"/>
    <n v="898"/>
    <n v="823"/>
    <n v="853"/>
    <n v="910"/>
    <n v="832"/>
    <n v="796"/>
    <n v="739"/>
    <n v="868"/>
    <n v="840"/>
    <n v="964"/>
    <n v="948"/>
    <n v="1126"/>
    <n v="1147"/>
    <n v="1115"/>
    <n v="1198"/>
    <n v="1252"/>
    <n v="1323"/>
    <n v="1299"/>
    <n v="1298"/>
    <n v="1297"/>
    <n v="1374"/>
    <n v="1378"/>
    <n v="1347"/>
    <n v="1325"/>
    <n v="1200"/>
    <n v="1155"/>
    <n v="1256"/>
    <n v="1158"/>
    <n v="1080"/>
    <n v="1127"/>
    <n v="1138"/>
    <n v="1043"/>
    <n v="1090"/>
    <n v="1172"/>
    <n v="1176"/>
    <n v="1314"/>
    <n v="1416"/>
    <n v="1082"/>
    <n v="1098"/>
    <n v="973"/>
    <n v="925"/>
    <n v="855"/>
    <n v="691"/>
    <n v="735"/>
    <n v="715"/>
    <n v="607"/>
    <n v="616"/>
    <n v="562"/>
    <n v="523"/>
    <n v="474"/>
    <n v="390"/>
    <n v="341"/>
    <n v="316"/>
    <n v="1163"/>
    <n v="22622"/>
    <n v="79160"/>
    <n v="905"/>
    <n v="174"/>
    <n v="795"/>
    <n v="177"/>
    <n v="3012"/>
    <n v="0.24030667543411255"/>
    <n v="1.2697517871856689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105"/>
    <n v="16"/>
    <n v="78"/>
    <n v="6"/>
    <n v="5"/>
    <n v="6"/>
    <n v="8"/>
    <n v="8"/>
    <n v="0"/>
    <n v="2.7074699999999998"/>
    <n v="9.5165799999999994"/>
    <n v="8.1865559999999995"/>
    <n v="2158"/>
    <n v="1185"/>
    <n v="3343"/>
    <n v="2369"/>
    <n v="1257"/>
    <n v="3626"/>
    <n v="8.4654501944361346E-2"/>
    <n v="18323"/>
    <n v="225.62214478334218"/>
    <n v="8.3000000000000007"/>
    <n v="15.8"/>
    <n v="66.928870363921604"/>
    <n v="24900"/>
    <n v="2900"/>
    <n v="8500"/>
    <n v="2000"/>
    <n v="4.6459981199999998"/>
    <n v="1.5609185003999999"/>
    <n v="528.20000000000005"/>
    <n v="622.1"/>
    <n v="409.3"/>
    <n v="-34.206719176981196"/>
    <n v="612.1"/>
    <n v="661.4"/>
    <n v="542.5"/>
    <n v="-17.977018445721193"/>
    <n v="232.3"/>
    <s v="x"/>
    <n v="263.7"/>
    <s v="x"/>
    <n v="1540"/>
    <n v="5.76"/>
    <n v="-1.1551500149819565"/>
    <n v="25113"/>
    <n v="309.23150804693944"/>
    <n v="315"/>
    <n v="3.8787848936720395"/>
    <n v="0.12681159420289856"/>
    <n v="2484"/>
  </r>
  <r>
    <x v="134"/>
    <s v="E08000037"/>
    <s v="E08000037"/>
    <s v="Gateshead"/>
    <x v="91"/>
    <x v="11"/>
    <s v="England"/>
    <n v="126"/>
    <n v="0.16666666666666666"/>
    <n v="4.253968253968254"/>
    <n v="264"/>
    <n v="1.3072542708591237"/>
    <n v="339"/>
    <n v="1.6786333250804655"/>
    <n v="89154"/>
    <n v="82008"/>
    <n v="7146"/>
    <n v="29313"/>
    <n v="54914"/>
    <n v="4927"/>
    <n v="10596"/>
    <n v="19542"/>
    <n v="3103"/>
    <n v="911"/>
    <n v="14183"/>
    <n v="14.946327110975398"/>
    <n v="59.766666666666673"/>
    <s v="High"/>
    <n v="6.15"/>
    <n v="12500"/>
    <n v="61.896509036890322"/>
    <n v="201950"/>
    <n v="41.54"/>
    <n v="77.4621925228804"/>
    <n v="81.431000854444406"/>
    <n v="79.446596688662396"/>
    <n v="17.7067368405453"/>
    <n v="20.021895893873801"/>
    <n v="18.86431636720955"/>
    <n v="1418.5936570354027"/>
    <n v="1933"/>
    <n v="2000"/>
    <n v="1969"/>
    <n v="2126"/>
    <n v="2146"/>
    <n v="2228"/>
    <n v="2263"/>
    <n v="2146"/>
    <n v="2297"/>
    <n v="2444"/>
    <n v="2323"/>
    <n v="2381"/>
    <n v="2141"/>
    <n v="2276"/>
    <n v="2206"/>
    <n v="2089"/>
    <n v="2036"/>
    <n v="2197"/>
    <n v="2264"/>
    <n v="2331"/>
    <n v="2091"/>
    <n v="2115"/>
    <n v="2351"/>
    <n v="2456"/>
    <n v="2856"/>
    <n v="2762"/>
    <n v="2726"/>
    <n v="2688"/>
    <n v="2757"/>
    <n v="2711"/>
    <n v="2605"/>
    <n v="2648"/>
    <n v="2937"/>
    <n v="2733"/>
    <n v="2938"/>
    <n v="2819"/>
    <n v="2821"/>
    <n v="2866"/>
    <n v="2626"/>
    <n v="2640"/>
    <n v="2671"/>
    <n v="2524"/>
    <n v="2410"/>
    <n v="2269"/>
    <n v="2316"/>
    <n v="2297"/>
    <n v="2237"/>
    <n v="2313"/>
    <n v="2823"/>
    <n v="2816"/>
    <n v="2667"/>
    <n v="2636"/>
    <n v="2725"/>
    <n v="2929"/>
    <n v="2856"/>
    <n v="2893"/>
    <n v="2769"/>
    <n v="2941"/>
    <n v="2824"/>
    <n v="2732"/>
    <n v="2624"/>
    <n v="2560"/>
    <n v="2565"/>
    <n v="2502"/>
    <n v="2206"/>
    <n v="2212"/>
    <n v="2136"/>
    <n v="2034"/>
    <n v="1951"/>
    <n v="2006"/>
    <n v="2152"/>
    <n v="2120"/>
    <n v="2281"/>
    <n v="2433"/>
    <n v="1723"/>
    <n v="1756"/>
    <n v="1668"/>
    <n v="1432"/>
    <n v="1320"/>
    <n v="1319"/>
    <n v="1321"/>
    <n v="1334"/>
    <n v="1235"/>
    <n v="1141"/>
    <n v="943"/>
    <n v="918"/>
    <n v="789"/>
    <n v="736"/>
    <n v="632"/>
    <n v="520"/>
    <n v="1791"/>
    <n v="39903"/>
    <n v="194413"/>
    <n v="3770"/>
    <n v="1090"/>
    <n v="1571"/>
    <n v="1106"/>
    <n v="12601"/>
    <n v="0.35954517126083374"/>
    <n v="0.11216755211353302"/>
    <n v="2291"/>
    <n v="578.5"/>
    <n v="2211"/>
    <n v="561.4"/>
    <n v="-3.4919249236141425E-2"/>
    <n v="4697"/>
    <n v="15.446593001841622"/>
    <n v="46"/>
    <n v="64.788732390000007"/>
    <n v="303"/>
    <n v="44.822485210000004"/>
    <n v="0"/>
    <n v="0"/>
    <n v="3981"/>
    <n v="25.180265649999999"/>
    <n v="2603"/>
    <n v="21.637572729999999"/>
    <n v="6933"/>
    <n v="24.211629129999999"/>
    <n v="395"/>
    <n v="33"/>
    <n v="341"/>
    <n v="7"/>
    <n v="14"/>
    <n v="0"/>
    <n v="23"/>
    <n v="12"/>
    <n v="0.91666666666666663"/>
    <n v="2.479533"/>
    <n v="11.67296"/>
    <n v="12.16413"/>
    <n v="5304.9999999999991"/>
    <n v="2732"/>
    <n v="8037"/>
    <n v="8730"/>
    <n v="4284"/>
    <n v="13014"/>
    <n v="0.6192609182530795"/>
    <n v="15929"/>
    <n v="78.875959395890064"/>
    <n v="13"/>
    <n v="24.9"/>
    <n v="70.764894905519498"/>
    <n v="51100"/>
    <n v="11500"/>
    <n v="24900"/>
    <n v="7000"/>
    <n v="7.0276274400000007"/>
    <n v="1.3667039036000002"/>
    <n v="468.4"/>
    <n v="510.7"/>
    <n v="405.6"/>
    <n v="-20.579596632073617"/>
    <n v="538.4"/>
    <n v="567.79999999999995"/>
    <n v="490.1"/>
    <n v="-13.684395914054234"/>
    <n v="187.8"/>
    <s v="x"/>
    <n v="199.1"/>
    <s v="x"/>
    <n v="210"/>
    <n v="5.7726945244956775"/>
    <n v="0.54840063488888413"/>
    <n v="67237"/>
    <n v="332.93884624907156"/>
    <n v="599"/>
    <n v="2.9660807130477842"/>
    <n v="0.11994393271926311"/>
    <n v="4994"/>
  </r>
  <r>
    <x v="135"/>
    <s v="E07000173"/>
    <s v="E07000173"/>
    <s v="Gedling"/>
    <x v="10"/>
    <x v="3"/>
    <s v="England"/>
    <n v="77"/>
    <n v="1.2987012987012988E-2"/>
    <n v="6.6883116883116882"/>
    <n v="178"/>
    <n v="1.5054254518390717"/>
    <n v="209"/>
    <n v="1.7676062889571122"/>
    <n v="49349"/>
    <n v="40373"/>
    <n v="8976"/>
    <n v="14641"/>
    <n v="32335"/>
    <n v="2373"/>
    <n v="5133"/>
    <n v="11256"/>
    <n v="927"/>
    <n v="249"/>
    <n v="6088"/>
    <n v="11.364919306801163"/>
    <n v="47.5"/>
    <s v="Medium / high"/>
    <n v="4.79"/>
    <n v="10100"/>
    <n v="85.42020822232935"/>
    <n v="118239"/>
    <n v="43.91"/>
    <n v="80.854882000751701"/>
    <n v="82.862381435028695"/>
    <n v="81.858631717890205"/>
    <n v="19.040042850283999"/>
    <n v="20.678956413915301"/>
    <n v="19.859499632099649"/>
    <n v="985.4752849809596"/>
    <n v="1052"/>
    <n v="1137"/>
    <n v="1177"/>
    <n v="1250"/>
    <n v="1317"/>
    <n v="1304"/>
    <n v="1295"/>
    <n v="1336"/>
    <n v="1395"/>
    <n v="1493"/>
    <n v="1406"/>
    <n v="1421"/>
    <n v="1457"/>
    <n v="1388"/>
    <n v="1360"/>
    <n v="1253"/>
    <n v="1282"/>
    <n v="1244"/>
    <n v="1130"/>
    <n v="963"/>
    <n v="918"/>
    <n v="1052"/>
    <n v="1110"/>
    <n v="1254"/>
    <n v="1320"/>
    <n v="1320"/>
    <n v="1349"/>
    <n v="1341"/>
    <n v="1506"/>
    <n v="1533"/>
    <n v="1605"/>
    <n v="1581"/>
    <n v="1514"/>
    <n v="1380"/>
    <n v="1489"/>
    <n v="1438"/>
    <n v="1470"/>
    <n v="1443"/>
    <n v="1508"/>
    <n v="1481"/>
    <n v="1591"/>
    <n v="1520"/>
    <n v="1475"/>
    <n v="1392"/>
    <n v="1398"/>
    <n v="1420"/>
    <n v="1588"/>
    <n v="1596"/>
    <n v="1630"/>
    <n v="1875"/>
    <n v="1612"/>
    <n v="1792"/>
    <n v="1779"/>
    <n v="1746"/>
    <n v="1652"/>
    <n v="1794"/>
    <n v="1800"/>
    <n v="1667"/>
    <n v="1705"/>
    <n v="1677"/>
    <n v="1644"/>
    <n v="1528"/>
    <n v="1438"/>
    <n v="1384"/>
    <n v="1308"/>
    <n v="1310"/>
    <n v="1342"/>
    <n v="1308"/>
    <n v="1427"/>
    <n v="1271"/>
    <n v="1362"/>
    <n v="1425"/>
    <n v="1445"/>
    <n v="1545"/>
    <n v="1093"/>
    <n v="1119"/>
    <n v="1073"/>
    <n v="980"/>
    <n v="853"/>
    <n v="758"/>
    <n v="761"/>
    <n v="773"/>
    <n v="752"/>
    <n v="695"/>
    <n v="624"/>
    <n v="528"/>
    <n v="491"/>
    <n v="389"/>
    <n v="392"/>
    <n v="276"/>
    <n v="964"/>
    <n v="24956"/>
    <n v="110025"/>
    <n v="3481"/>
    <n v="1721"/>
    <n v="2727"/>
    <n v="285"/>
    <n v="4807"/>
    <n v="0.22721850872039795"/>
    <n v="3.6205947399139404E-3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115"/>
    <n v="34"/>
    <n v="71"/>
    <n v="7"/>
    <n v="3"/>
    <n v="0"/>
    <n v="6"/>
    <n v="10"/>
    <n v="-0.4"/>
    <n v="2.778079"/>
    <n v="6.8046049999999996"/>
    <n v="10.28552"/>
    <n v="47.057917436845351"/>
    <n v="36.111685625646331"/>
    <n v="83.169603062491689"/>
    <n v="123"/>
    <n v="95"/>
    <n v="218"/>
    <n v="1.6211499390732924"/>
    <n v="47473"/>
    <n v="401.5003509840239"/>
    <n v="8.4"/>
    <n v="20"/>
    <n v="64.891364515554102"/>
    <n v="15600"/>
    <n v="2400"/>
    <n v="9000"/>
    <n v="2600"/>
    <n v="6.3680609599999993"/>
    <n v="1.7884379072000001"/>
    <n v="460.5"/>
    <n v="560.6"/>
    <n v="381.2"/>
    <n v="-32.001427042454516"/>
    <n v="575.29999999999995"/>
    <n v="595.1"/>
    <n v="523.5"/>
    <n v="-12.031591329188375"/>
    <n v="191"/>
    <s v="x"/>
    <n v="211.7"/>
    <s v="x"/>
    <n v="2320"/>
    <n v="13.790920779349225"/>
    <n v="3.7558168338339124"/>
    <n v="39395"/>
    <n v="333.18109929887765"/>
    <n v="384"/>
    <n v="3.2476594017202447"/>
    <n v="0.14040219378427787"/>
    <n v="2735"/>
  </r>
  <r>
    <x v="136"/>
    <s v="S12000049"/>
    <s v="S12000049"/>
    <s v="Glasgow City"/>
    <x v="92"/>
    <x v="0"/>
    <s v="Scotland"/>
    <n v="746"/>
    <n v="0.39142091152815012"/>
    <n v="3.5455764075067022"/>
    <n v="2272"/>
    <n v="3.574350261154112"/>
    <n v="2272"/>
    <n v="3.574350261154112"/>
    <n v="295761"/>
    <n v="110084"/>
    <n v="185677"/>
    <n v="140548"/>
    <n v="151293"/>
    <n v="3920"/>
    <n v="26513"/>
    <n v="48451"/>
    <n v="49692"/>
    <n v="10242"/>
    <n v="82494.160000000076"/>
    <n v="28"/>
    <n v="52.18333333333333"/>
    <s v="High"/>
    <n v="11.62"/>
    <n v="51000"/>
    <n v="80.234094770624878"/>
    <n v="635640"/>
    <n v="35.69"/>
    <n v="73.362827393681101"/>
    <n v="78.662711597326094"/>
    <n v="76.012769495503591"/>
    <n v="15.4282293150598"/>
    <n v="18.203445017377501"/>
    <n v="16.81583716621865"/>
    <n v="3640.1057602938467"/>
    <n v="6175"/>
    <n v="6431"/>
    <n v="6268"/>
    <n v="6532"/>
    <n v="6495"/>
    <n v="6695"/>
    <n v="6687"/>
    <n v="6653"/>
    <n v="6797"/>
    <n v="6798"/>
    <n v="6003"/>
    <n v="6165"/>
    <n v="5989"/>
    <n v="5709"/>
    <n v="5587"/>
    <n v="5494"/>
    <n v="5457"/>
    <n v="5577"/>
    <n v="6242"/>
    <n v="8134"/>
    <n v="8988"/>
    <n v="9621"/>
    <n v="10758"/>
    <n v="11818"/>
    <n v="12298"/>
    <n v="12048"/>
    <n v="12275"/>
    <n v="13437"/>
    <n v="15089"/>
    <n v="14541"/>
    <n v="13776"/>
    <n v="13461"/>
    <n v="12633"/>
    <n v="12047"/>
    <n v="11530"/>
    <n v="10985"/>
    <n v="10222"/>
    <n v="10079"/>
    <n v="9631"/>
    <n v="9292"/>
    <n v="8911"/>
    <n v="8351"/>
    <n v="7587"/>
    <n v="6880"/>
    <n v="7267"/>
    <n v="6963"/>
    <n v="6932"/>
    <n v="7185"/>
    <n v="7521"/>
    <n v="7742"/>
    <n v="7803"/>
    <n v="8146"/>
    <n v="8196"/>
    <n v="7973"/>
    <n v="8097"/>
    <n v="8106"/>
    <n v="8184"/>
    <n v="8151"/>
    <n v="8071"/>
    <n v="7668"/>
    <n v="7195"/>
    <n v="7123"/>
    <n v="6761"/>
    <n v="6437"/>
    <n v="6350"/>
    <n v="5810"/>
    <n v="5442"/>
    <n v="5056"/>
    <n v="4839"/>
    <n v="4738"/>
    <n v="4573"/>
    <n v="4503"/>
    <n v="4523"/>
    <n v="4690"/>
    <n v="3529"/>
    <n v="3374"/>
    <n v="3274"/>
    <n v="3075"/>
    <n v="2764"/>
    <n v="2629"/>
    <n v="2659"/>
    <n v="2524"/>
    <n v="2344"/>
    <n v="2200"/>
    <n v="1915"/>
    <n v="1876"/>
    <n v="1568"/>
    <n v="1425"/>
    <n v="1290"/>
    <n v="1089"/>
    <n v="3914"/>
    <n v="85623"/>
    <n v="562047"/>
    <n v="51170"/>
    <n v="15264"/>
    <n v="3084"/>
    <n v="4075"/>
    <n v="32480"/>
    <n v="0.32246887683868408"/>
    <n v="5.1453977823257446E-2"/>
    <n v="2827"/>
    <n v="253.51531673721215"/>
    <n v="2276"/>
    <n v="204.10359423201092"/>
    <e v="#NAME?"/>
    <n v="870"/>
    <n v="9.1617523167649537"/>
    <n v="0"/>
    <n v="0"/>
    <n v="806"/>
    <n v="70.67404347826087"/>
    <n v="0"/>
    <n v="0"/>
    <n v="29092"/>
    <n v="74.241851449275359"/>
    <n v="7759"/>
    <n v="31.477499999999999"/>
    <n v="37657"/>
    <n v="58.797798309178745"/>
    <n v="5435"/>
    <n v="1075"/>
    <n v="3825"/>
    <n v="365"/>
    <n v="170"/>
    <n v="375"/>
    <n v="104"/>
    <n v="106"/>
    <e v="#NAME?"/>
    <n v="5.2846890000000002"/>
    <n v="15.16098"/>
    <n v="8.394577"/>
    <n v="24315.9078133783"/>
    <n v="14964.975496688741"/>
    <n v="39280.883310067045"/>
    <n v="19308.807466579718"/>
    <n v="13535.872857588034"/>
    <n v="32844.680324167755"/>
    <e v="#NAME?"/>
    <n v="183818"/>
    <n v="289.1857025989554"/>
    <n v="8.5928071445812204"/>
    <m/>
    <n v="27"/>
    <n v="222100"/>
    <n v="62000"/>
    <n v="103600"/>
    <n v="26700"/>
    <n v="6.1029498599999998"/>
    <n v="1.2952422643999999"/>
    <n v="506.6"/>
    <n v="583.70000000000005"/>
    <n v="453"/>
    <n v="22.391639540860002"/>
    <n v="627"/>
    <n v="657.1"/>
    <n v="577.1"/>
    <n v="12.174707046111701"/>
    <n v="225.5"/>
    <n v="226.9"/>
    <n v="225"/>
    <n v="0.83737329219920897"/>
    <n v="237"/>
    <n v="2.3718975180144115"/>
    <n v="1.6597510373444001E-2"/>
    <n v="224600"/>
    <n v="353.34466049965391"/>
    <n v="2033"/>
    <n v="3.198351268013341"/>
    <n v="0.14862197529059143"/>
    <n v="13679"/>
  </r>
  <r>
    <x v="137"/>
    <s v="E07000081"/>
    <s v="E07000081"/>
    <s v="Gloucester"/>
    <x v="53"/>
    <x v="8"/>
    <s v="England"/>
    <n v="78"/>
    <n v="0.11538461538461539"/>
    <n v="5.4487179487179489"/>
    <n v="207"/>
    <n v="1.5958800083263305"/>
    <n v="242"/>
    <n v="1.8657147923428599"/>
    <n v="50363"/>
    <n v="50363"/>
    <n v="0"/>
    <n v="14695"/>
    <n v="32073"/>
    <n v="3595"/>
    <n v="5120"/>
    <n v="9577"/>
    <n v="1924"/>
    <n v="402"/>
    <n v="5795"/>
    <n v="10.58882781521431"/>
    <n v="39.4"/>
    <s v="Low / medium"/>
    <n v="3.95"/>
    <n v="32000"/>
    <n v="246.70608824368395"/>
    <n v="129709"/>
    <n v="39.36"/>
    <n v="77.929358681280306"/>
    <n v="82.708752743954904"/>
    <n v="80.319055712617597"/>
    <n v="18.348619026309802"/>
    <n v="20.930822566703601"/>
    <n v="19.639720796506701"/>
    <n v="3198.5056592607202"/>
    <n v="1417"/>
    <n v="1490"/>
    <n v="1666"/>
    <n v="1551"/>
    <n v="1716"/>
    <n v="1722"/>
    <n v="1680"/>
    <n v="1791"/>
    <n v="1867"/>
    <n v="1642"/>
    <n v="1599"/>
    <n v="1574"/>
    <n v="1722"/>
    <n v="1494"/>
    <n v="1543"/>
    <n v="1487"/>
    <n v="1428"/>
    <n v="1399"/>
    <n v="1479"/>
    <n v="1554"/>
    <n v="1520"/>
    <n v="1735"/>
    <n v="1607"/>
    <n v="1645"/>
    <n v="1638"/>
    <n v="1456"/>
    <n v="1624"/>
    <n v="1623"/>
    <n v="1607"/>
    <n v="1607"/>
    <n v="1771"/>
    <n v="2014"/>
    <n v="1819"/>
    <n v="1815"/>
    <n v="1753"/>
    <n v="1750"/>
    <n v="1781"/>
    <n v="1822"/>
    <n v="1806"/>
    <n v="1791"/>
    <n v="1765"/>
    <n v="1701"/>
    <n v="1539"/>
    <n v="1455"/>
    <n v="1520"/>
    <n v="1567"/>
    <n v="1591"/>
    <n v="1660"/>
    <n v="1767"/>
    <n v="1796"/>
    <n v="1802"/>
    <n v="1870"/>
    <n v="1842"/>
    <n v="1869"/>
    <n v="1837"/>
    <n v="1813"/>
    <n v="1757"/>
    <n v="1808"/>
    <n v="1698"/>
    <n v="1671"/>
    <n v="1584"/>
    <n v="1527"/>
    <n v="1438"/>
    <n v="1357"/>
    <n v="1344"/>
    <n v="1285"/>
    <n v="1237"/>
    <n v="1182"/>
    <n v="1146"/>
    <n v="1117"/>
    <n v="1169"/>
    <n v="1194"/>
    <n v="1215"/>
    <n v="1273"/>
    <n v="996"/>
    <n v="989"/>
    <n v="968"/>
    <n v="932"/>
    <n v="829"/>
    <n v="670"/>
    <n v="664"/>
    <n v="672"/>
    <n v="597"/>
    <n v="560"/>
    <n v="509"/>
    <n v="454"/>
    <n v="412"/>
    <n v="371"/>
    <n v="323"/>
    <n v="282"/>
    <n v="1080"/>
    <n v="22126"/>
    <n v="115611"/>
    <n v="6223"/>
    <n v="3715"/>
    <n v="3799"/>
    <n v="361"/>
    <n v="7590"/>
    <n v="0.2920488715171814"/>
    <n v="1.7970383167266846E-2"/>
    <n v="7122"/>
    <n v="555.79999999999995"/>
    <n v="7361"/>
    <n v="571"/>
    <n v="3.3557989328840215E-2"/>
    <n v="16192"/>
    <n v="16.563350314040797"/>
    <n v="76"/>
    <n v="59.842519690000003"/>
    <n v="468"/>
    <n v="35.161532680000001"/>
    <n v="0"/>
    <n v="0"/>
    <n v="7266"/>
    <n v="15.210701500000001"/>
    <n v="4761"/>
    <n v="11.73700818"/>
    <n v="12571"/>
    <n v="14.000289560000001"/>
    <n v="842"/>
    <n v="140"/>
    <n v="652"/>
    <n v="26"/>
    <n v="24"/>
    <n v="11"/>
    <n v="21"/>
    <n v="11"/>
    <n v="0.90909090909090906"/>
    <n v="10.951890000000001"/>
    <n v="14.594239999999999"/>
    <n v="13.06306"/>
    <n v="2272"/>
    <n v="1505"/>
    <n v="3777"/>
    <n v="3082"/>
    <n v="2215"/>
    <n v="5297"/>
    <n v="0.4024357956049775"/>
    <n v="26552"/>
    <n v="204.70437672019676"/>
    <n v="12.3"/>
    <n v="23.9"/>
    <n v="65.510881331337401"/>
    <n v="32299.999999999996"/>
    <n v="8400"/>
    <n v="16800"/>
    <n v="6800"/>
    <n v="4.2786063899999993"/>
    <n v="1.2262996368000001"/>
    <n v="475"/>
    <n v="563.9"/>
    <n v="390.8"/>
    <n v="-30.696932080156053"/>
    <n v="545.6"/>
    <n v="613.29999999999995"/>
    <n v="465.2"/>
    <n v="-24.148051524539373"/>
    <n v="194.3"/>
    <s v="x"/>
    <n v="220.6"/>
    <s v="x"/>
    <n v="530"/>
    <n v="4.0224342706324228"/>
    <n v="0.48929335732451684"/>
    <n v="41454"/>
    <n v="319.59231818917732"/>
    <n v="309"/>
    <n v="2.3822556646030728"/>
    <n v="0.11555721765145849"/>
    <n v="2674"/>
  </r>
  <r>
    <x v="138"/>
    <s v="E07000088"/>
    <s v="E07000088"/>
    <s v="Gosport"/>
    <x v="18"/>
    <x v="1"/>
    <s v="England"/>
    <n v="53"/>
    <n v="1.8867924528301886E-2"/>
    <n v="5.5283018867924527"/>
    <n v="91"/>
    <n v="1.0746466065966769"/>
    <n v="106"/>
    <n v="1.2517861571345907"/>
    <n v="35430"/>
    <n v="35295"/>
    <n v="135"/>
    <n v="10566"/>
    <n v="22713"/>
    <n v="2151"/>
    <n v="4144"/>
    <n v="7672"/>
    <n v="1185"/>
    <n v="419"/>
    <n v="2942"/>
    <n v="7.6228564066444271"/>
    <n v="43.1"/>
    <s v="Medium / high"/>
    <n v="5.98"/>
    <n v="21000"/>
    <n v="247.9953707530793"/>
    <n v="84679"/>
    <n v="42.82"/>
    <n v="79.290476787320799"/>
    <n v="83.219944904629301"/>
    <n v="81.255210845975057"/>
    <n v="18.8087161357764"/>
    <n v="21.061402715302201"/>
    <n v="19.935059425539301"/>
    <n v="3337.2875744868684"/>
    <n v="847"/>
    <n v="833"/>
    <n v="908"/>
    <n v="932"/>
    <n v="928"/>
    <n v="918"/>
    <n v="944"/>
    <n v="973"/>
    <n v="989"/>
    <n v="1040"/>
    <n v="1122"/>
    <n v="1022"/>
    <n v="1046"/>
    <n v="1044"/>
    <n v="1004"/>
    <n v="972"/>
    <n v="949"/>
    <n v="966"/>
    <n v="908"/>
    <n v="866"/>
    <n v="910"/>
    <n v="988"/>
    <n v="842"/>
    <n v="964"/>
    <n v="1059"/>
    <n v="1024"/>
    <n v="999"/>
    <n v="995"/>
    <n v="1011"/>
    <n v="1031"/>
    <n v="1103"/>
    <n v="1125"/>
    <n v="1083"/>
    <n v="981"/>
    <n v="1043"/>
    <n v="1094"/>
    <n v="1034"/>
    <n v="1086"/>
    <n v="1051"/>
    <n v="985"/>
    <n v="1037"/>
    <n v="959"/>
    <n v="885"/>
    <n v="970"/>
    <n v="919"/>
    <n v="998"/>
    <n v="1005"/>
    <n v="1084"/>
    <n v="1104"/>
    <n v="1238"/>
    <n v="1104"/>
    <n v="1183"/>
    <n v="1159"/>
    <n v="1268"/>
    <n v="1164"/>
    <n v="1269"/>
    <n v="1257"/>
    <n v="1194"/>
    <n v="1233"/>
    <n v="1173"/>
    <n v="1150"/>
    <n v="1156"/>
    <n v="1067"/>
    <n v="1034"/>
    <n v="995"/>
    <n v="919"/>
    <n v="910"/>
    <n v="896"/>
    <n v="896"/>
    <n v="909"/>
    <n v="908"/>
    <n v="1006"/>
    <n v="1006"/>
    <n v="1130"/>
    <n v="847"/>
    <n v="839"/>
    <n v="746"/>
    <n v="658"/>
    <n v="561"/>
    <n v="457"/>
    <n v="518"/>
    <n v="481"/>
    <n v="489"/>
    <n v="466"/>
    <n v="403"/>
    <n v="376"/>
    <n v="316"/>
    <n v="331"/>
    <n v="294"/>
    <n v="256"/>
    <n v="837"/>
    <n v="17455"/>
    <n v="81668"/>
    <n v="1099"/>
    <n v="606"/>
    <n v="1092"/>
    <n v="214"/>
    <n v="4134"/>
    <n v="0.26387813687324524"/>
    <n v="-2.2437870502471924E-3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191"/>
    <n v="23"/>
    <n v="153"/>
    <n v="2"/>
    <n v="13"/>
    <n v="3"/>
    <n v="7"/>
    <n v="9"/>
    <n v="-0.22222222222222221"/>
    <n v="3.6710769999999999"/>
    <n v="9.8817229999999991"/>
    <n v="10.3363"/>
    <n v="3109.2045754509459"/>
    <n v="1672.9616724738676"/>
    <n v="4782.1662479248134"/>
    <n v="5923"/>
    <n v="3948"/>
    <n v="9871"/>
    <n v="1.0641273197650645"/>
    <n v="53062"/>
    <n v="626.62525537618546"/>
    <n v="10.5"/>
    <n v="22.4"/>
    <n v="68.184806190665796"/>
    <n v="9400"/>
    <n v="2600"/>
    <n v="5300"/>
    <n v="2000"/>
    <n v="4.40477483"/>
    <n v="1.4598328136000001"/>
    <n v="493.2"/>
    <n v="584.5"/>
    <n v="388.6"/>
    <n v="-33.515825491873393"/>
    <n v="606.4"/>
    <n v="644.70000000000005"/>
    <n v="556.79999999999995"/>
    <n v="-13.634248487668696"/>
    <n v="214.3"/>
    <s v="x"/>
    <n v="214"/>
    <s v="x"/>
    <n v="1480"/>
    <n v="5.1750610678143536"/>
    <n v="1.4263702204465032"/>
    <n v="25943"/>
    <n v="306.36875730700649"/>
    <n v="197"/>
    <n v="2.3264327637312676"/>
    <n v="0.1053475935828877"/>
    <n v="1870"/>
  </r>
  <r>
    <x v="139"/>
    <s v="E07000109"/>
    <s v="E07000109"/>
    <s v="Gravesham"/>
    <x v="11"/>
    <x v="1"/>
    <s v="England"/>
    <n v="64"/>
    <n v="3.125E-2"/>
    <n v="5.34375"/>
    <n v="146"/>
    <n v="1.3658901674618766"/>
    <n v="167"/>
    <n v="1.5623538216858452"/>
    <n v="40431"/>
    <n v="32781"/>
    <n v="7650"/>
    <n v="11131"/>
    <n v="26010"/>
    <n v="3290"/>
    <n v="4538"/>
    <n v="8429"/>
    <n v="2145"/>
    <n v="441"/>
    <n v="4104"/>
    <n v="9.2731507927318741"/>
    <n v="50.3"/>
    <s v="High"/>
    <n v="5.69"/>
    <n v="7500"/>
    <n v="70.165590794274493"/>
    <n v="106890"/>
    <n v="39.840000000000003"/>
    <n v="79.442364237675093"/>
    <n v="83.714285445942394"/>
    <n v="81.578324841808751"/>
    <n v="18.493747608964998"/>
    <n v="21.112665184395102"/>
    <n v="19.80320639668005"/>
    <n v="1079.7918604968315"/>
    <n v="1290"/>
    <n v="1301"/>
    <n v="1371"/>
    <n v="1509"/>
    <n v="1455"/>
    <n v="1460"/>
    <n v="1563"/>
    <n v="1421"/>
    <n v="1586"/>
    <n v="1424"/>
    <n v="1526"/>
    <n v="1393"/>
    <n v="1451"/>
    <n v="1432"/>
    <n v="1451"/>
    <n v="1366"/>
    <n v="1269"/>
    <n v="1283"/>
    <n v="1257"/>
    <n v="1008"/>
    <n v="987"/>
    <n v="996"/>
    <n v="1133"/>
    <n v="1121"/>
    <n v="1021"/>
    <n v="1193"/>
    <n v="1282"/>
    <n v="1192"/>
    <n v="1295"/>
    <n v="1336"/>
    <n v="1367"/>
    <n v="1393"/>
    <n v="1415"/>
    <n v="1463"/>
    <n v="1494"/>
    <n v="1435"/>
    <n v="1464"/>
    <n v="1414"/>
    <n v="1429"/>
    <n v="1423"/>
    <n v="1448"/>
    <n v="1432"/>
    <n v="1297"/>
    <n v="1231"/>
    <n v="1299"/>
    <n v="1436"/>
    <n v="1317"/>
    <n v="1364"/>
    <n v="1513"/>
    <n v="1606"/>
    <n v="1569"/>
    <n v="1567"/>
    <n v="1510"/>
    <n v="1481"/>
    <n v="1546"/>
    <n v="1421"/>
    <n v="1428"/>
    <n v="1561"/>
    <n v="1359"/>
    <n v="1367"/>
    <n v="1231"/>
    <n v="1238"/>
    <n v="1228"/>
    <n v="1062"/>
    <n v="1107"/>
    <n v="1017"/>
    <n v="1001"/>
    <n v="1001"/>
    <n v="893"/>
    <n v="994"/>
    <n v="873"/>
    <n v="975"/>
    <n v="1001"/>
    <n v="1129"/>
    <n v="876"/>
    <n v="795"/>
    <n v="770"/>
    <n v="786"/>
    <n v="643"/>
    <n v="562"/>
    <n v="613"/>
    <n v="601"/>
    <n v="558"/>
    <n v="494"/>
    <n v="450"/>
    <n v="452"/>
    <n v="402"/>
    <n v="323"/>
    <n v="297"/>
    <n v="237"/>
    <n v="860"/>
    <n v="18603"/>
    <n v="88506"/>
    <n v="11142"/>
    <n v="3031"/>
    <n v="2171"/>
    <n v="2040"/>
    <n v="7340"/>
    <n v="0.32070368528366089"/>
    <n v="9.7785592079162598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254"/>
    <n v="27"/>
    <n v="212"/>
    <n v="3"/>
    <n v="12"/>
    <n v="11"/>
    <n v="9"/>
    <n v="12"/>
    <n v="-0.25"/>
    <n v="4.0634370000000004"/>
    <n v="11.431660000000001"/>
    <n v="11.978949999999999"/>
    <n v="3876"/>
    <n v="2423"/>
    <n v="6299"/>
    <n v="3723"/>
    <n v="2359"/>
    <n v="6082"/>
    <n v="-3.4449912684553101E-2"/>
    <n v="75205"/>
    <n v="703.57376742445513"/>
    <n v="13"/>
    <n v="24"/>
    <n v="72.239477789572803"/>
    <n v="16500"/>
    <n v="4000"/>
    <n v="10800"/>
    <n v="1900"/>
    <n v="4.8103606700000006"/>
    <n v="1.7180145388000001"/>
    <n v="527.1"/>
    <n v="600.9"/>
    <n v="376.8"/>
    <n v="-37.294058911632547"/>
    <n v="614.9"/>
    <n v="654.6"/>
    <n v="536.70000000000005"/>
    <n v="-18.010999083409711"/>
    <s v="x"/>
    <s v="x"/>
    <s v="x"/>
    <s v="x"/>
    <n v="2530"/>
    <n v="7.539308566043351"/>
    <n v="-0.15601927062724175"/>
    <n v="35853"/>
    <n v="335.41959023294976"/>
    <n v="376"/>
    <n v="3.5176349518196277"/>
    <n v="0.16607773851590105"/>
    <n v="2264"/>
  </r>
  <r>
    <x v="140"/>
    <s v="E07000145"/>
    <s v="E07000145"/>
    <s v="Great Yarmouth"/>
    <x v="33"/>
    <x v="5"/>
    <s v="England"/>
    <n v="61"/>
    <n v="0.24590163934426229"/>
    <n v="3.6721311475409837"/>
    <n v="142"/>
    <n v="1.4314804733966411"/>
    <n v="149"/>
    <n v="1.5020464122260528"/>
    <n v="42079"/>
    <n v="27361"/>
    <n v="14718"/>
    <n v="12571"/>
    <n v="26896"/>
    <n v="2612"/>
    <n v="4678"/>
    <n v="10711"/>
    <n v="1501"/>
    <n v="453"/>
    <n v="7451"/>
    <n v="16.371980851030742"/>
    <n v="48.9"/>
    <s v="Medium / high"/>
    <n v="10.7"/>
    <n v="3000"/>
    <n v="30.242545212605091"/>
    <n v="99198"/>
    <n v="46.23"/>
    <n v="78.183224351125503"/>
    <n v="82.578747333327598"/>
    <n v="80.380985842226551"/>
    <n v="18.406594405358099"/>
    <n v="20.998805845733798"/>
    <n v="19.702700125545949"/>
    <n v="569.07584121087109"/>
    <n v="942"/>
    <n v="986"/>
    <n v="1038"/>
    <n v="1101"/>
    <n v="1119"/>
    <n v="1109"/>
    <n v="1094"/>
    <n v="1115"/>
    <n v="1153"/>
    <n v="1159"/>
    <n v="1272"/>
    <n v="1103"/>
    <n v="1177"/>
    <n v="1147"/>
    <n v="1072"/>
    <n v="1049"/>
    <n v="1081"/>
    <n v="1042"/>
    <n v="1025"/>
    <n v="938"/>
    <n v="926"/>
    <n v="991"/>
    <n v="984"/>
    <n v="1057"/>
    <n v="1253"/>
    <n v="1113"/>
    <n v="1070"/>
    <n v="989"/>
    <n v="1062"/>
    <n v="1062"/>
    <n v="1121"/>
    <n v="1081"/>
    <n v="1140"/>
    <n v="1176"/>
    <n v="1116"/>
    <n v="1152"/>
    <n v="1152"/>
    <n v="1056"/>
    <n v="1127"/>
    <n v="1039"/>
    <n v="1082"/>
    <n v="992"/>
    <n v="959"/>
    <n v="920"/>
    <n v="1008"/>
    <n v="1012"/>
    <n v="1051"/>
    <n v="1120"/>
    <n v="1239"/>
    <n v="1294"/>
    <n v="1268"/>
    <n v="1407"/>
    <n v="1335"/>
    <n v="1430"/>
    <n v="1416"/>
    <n v="1492"/>
    <n v="1509"/>
    <n v="1436"/>
    <n v="1400"/>
    <n v="1343"/>
    <n v="1392"/>
    <n v="1277"/>
    <n v="1340"/>
    <n v="1290"/>
    <n v="1245"/>
    <n v="1288"/>
    <n v="1262"/>
    <n v="1284"/>
    <n v="1257"/>
    <n v="1244"/>
    <n v="1291"/>
    <n v="1295"/>
    <n v="1438"/>
    <n v="1570"/>
    <n v="1225"/>
    <n v="1107"/>
    <n v="1111"/>
    <n v="1046"/>
    <n v="884"/>
    <n v="783"/>
    <n v="751"/>
    <n v="685"/>
    <n v="673"/>
    <n v="576"/>
    <n v="527"/>
    <n v="486"/>
    <n v="412"/>
    <n v="392"/>
    <n v="379"/>
    <n v="324"/>
    <n v="1262"/>
    <n v="24552"/>
    <n v="96075"/>
    <n v="1227"/>
    <n v="447"/>
    <n v="1181"/>
    <n v="268"/>
    <n v="5873"/>
    <n v="0.33060336112976074"/>
    <n v="3.1915366649627686E-2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417"/>
    <n v="50"/>
    <n v="346"/>
    <n v="6"/>
    <n v="15"/>
    <n v="18"/>
    <n v="10"/>
    <n v="4"/>
    <n v="1.5"/>
    <n v="2.301631"/>
    <n v="7.5868539999999998"/>
    <n v="11.39453"/>
    <n v="4592.022143489814"/>
    <n v="3071.2933526011561"/>
    <n v="7663.3154960909706"/>
    <n v="3578.3599999999997"/>
    <n v="2708.2432872253867"/>
    <n v="6286.6032872253863"/>
    <n v="-0.17964968420885713"/>
    <n v="48233"/>
    <n v="486.2295610798605"/>
    <n v="11.9"/>
    <n v="22.8"/>
    <n v="66.339659037694005"/>
    <n v="17300"/>
    <n v="4500"/>
    <n v="11300"/>
    <n v="3800"/>
    <n v="5.43143362"/>
    <n v="1.9365206896"/>
    <n v="441.5"/>
    <n v="509"/>
    <n v="331.8"/>
    <n v="-34.813359528487226"/>
    <n v="517.6"/>
    <n v="529.70000000000005"/>
    <n v="496.8"/>
    <n v="-6.2110628657730853"/>
    <n v="200.3"/>
    <s v="x"/>
    <n v="219.4"/>
    <s v="x"/>
    <n v="950"/>
    <n v="5.5368151680818896"/>
    <n v="1.1551130916932792"/>
    <n v="29734"/>
    <n v="299.74394645053326"/>
    <n v="288"/>
    <n v="2.9032843404100888"/>
    <n v="0.10518626734842951"/>
    <n v="2738"/>
  </r>
  <r>
    <x v="141"/>
    <s v="E09000011"/>
    <s v="E09000011"/>
    <s v="Greenwich"/>
    <x v="93"/>
    <x v="6"/>
    <s v="England"/>
    <n v="151"/>
    <n v="6.6225165562913907E-3"/>
    <n v="4.3178807947019866"/>
    <n v="293"/>
    <n v="1.0137215690887575"/>
    <n v="484"/>
    <n v="1.6745434793138525"/>
    <n v="101045"/>
    <n v="101045"/>
    <n v="0"/>
    <n v="32370"/>
    <n v="55070"/>
    <n v="13605"/>
    <n v="14644"/>
    <n v="13520"/>
    <n v="11011"/>
    <n v="2683"/>
    <n v="18004"/>
    <n v="16.731795310099741"/>
    <n v="46.433333333333337"/>
    <s v="Medium / high"/>
    <n v="6.39"/>
    <n v="4000"/>
    <n v="13.839202308378946"/>
    <n v="289034"/>
    <n v="35.26"/>
    <n v="79.511845753673697"/>
    <n v="82.962838224135197"/>
    <n v="81.237341988904447"/>
    <n v="18.809495616500701"/>
    <n v="20.8735595768939"/>
    <n v="19.841527596697301"/>
    <n v="6109.2217259797389"/>
    <n v="4122"/>
    <n v="4110"/>
    <n v="4230"/>
    <n v="4270"/>
    <n v="4284"/>
    <n v="4259"/>
    <n v="4034"/>
    <n v="4357"/>
    <n v="4120"/>
    <n v="3912"/>
    <n v="3798"/>
    <n v="3822"/>
    <n v="3735"/>
    <n v="3537"/>
    <n v="3563"/>
    <n v="3328"/>
    <n v="3020"/>
    <n v="2993"/>
    <n v="2950"/>
    <n v="2817"/>
    <n v="2889"/>
    <n v="3130"/>
    <n v="3302"/>
    <n v="3721"/>
    <n v="4285"/>
    <n v="4152"/>
    <n v="4254"/>
    <n v="4818"/>
    <n v="4751"/>
    <n v="5224"/>
    <n v="5521"/>
    <n v="5445"/>
    <n v="5516"/>
    <n v="5441"/>
    <n v="5416"/>
    <n v="5312"/>
    <n v="5068"/>
    <n v="5248"/>
    <n v="4771"/>
    <n v="5048"/>
    <n v="5531"/>
    <n v="5056"/>
    <n v="4796"/>
    <n v="4661"/>
    <n v="4137"/>
    <n v="4156"/>
    <n v="3856"/>
    <n v="3915"/>
    <n v="3859"/>
    <n v="3816"/>
    <n v="3768"/>
    <n v="3647"/>
    <n v="3555"/>
    <n v="3596"/>
    <n v="3515"/>
    <n v="3378"/>
    <n v="3257"/>
    <n v="3102"/>
    <n v="2962"/>
    <n v="3007"/>
    <n v="2787"/>
    <n v="2625"/>
    <n v="2386"/>
    <n v="2200"/>
    <n v="2200"/>
    <n v="2070"/>
    <n v="1949"/>
    <n v="1777"/>
    <n v="1714"/>
    <n v="1677"/>
    <n v="1603"/>
    <n v="1624"/>
    <n v="1705"/>
    <n v="1816"/>
    <n v="1380"/>
    <n v="1291"/>
    <n v="1221"/>
    <n v="1091"/>
    <n v="941"/>
    <n v="873"/>
    <n v="939"/>
    <n v="874"/>
    <n v="778"/>
    <n v="706"/>
    <n v="722"/>
    <n v="617"/>
    <n v="539"/>
    <n v="450"/>
    <n v="426"/>
    <n v="361"/>
    <n v="1549"/>
    <n v="30693"/>
    <n v="180537"/>
    <n v="33942"/>
    <n v="55244"/>
    <n v="13936"/>
    <n v="5375"/>
    <n v="26491"/>
    <n v="0.41955721378326416"/>
    <n v="1.5181303024291992E-2"/>
    <n v="3826"/>
    <n v="555.20000000000005"/>
    <n v="3635"/>
    <n v="526.5"/>
    <n v="-4.9921589127025615E-2"/>
    <n v="8568"/>
    <n v="17.792914399634505"/>
    <n v="35"/>
    <n v="30.434782609999999"/>
    <n v="246"/>
    <n v="45.810055869999999"/>
    <n v="106"/>
    <n v="16.18320611"/>
    <n v="5863"/>
    <n v="22.86661466"/>
    <n v="3368"/>
    <n v="19.233624580000001"/>
    <n v="9618"/>
    <n v="21.633901659999999"/>
    <n v="951"/>
    <n v="259"/>
    <n v="628"/>
    <n v="29"/>
    <n v="35"/>
    <n v="11"/>
    <n v="12"/>
    <n v="21"/>
    <n v="-0.42857142857142855"/>
    <n v="6.3958529999999998"/>
    <n v="14.05355"/>
    <n v="16.848769999999998"/>
    <n v="5422.6611628315477"/>
    <n v="4303.3311127559828"/>
    <n v="9725.9922755875305"/>
    <n v="5726.875290145601"/>
    <n v="4204.8405125408945"/>
    <n v="9931.7158026864945"/>
    <n v="2.1151931984907588E-2"/>
    <n v="13655"/>
    <n v="47.243576880228623"/>
    <n v="13.8"/>
    <n v="27.6"/>
    <n v="57.000536610115603"/>
    <n v="39600"/>
    <n v="13100"/>
    <n v="23700"/>
    <n v="9100"/>
    <n v="6.5779250299999994"/>
    <n v="1.4869428672"/>
    <n v="618.9"/>
    <n v="726.5"/>
    <n v="546.20000000000005"/>
    <n v="-24.817618719889879"/>
    <n v="740"/>
    <n v="778.6"/>
    <n v="675.1"/>
    <n v="-13.293090161828925"/>
    <n v="213.3"/>
    <n v="185.5"/>
    <n v="224.7"/>
    <n v="21.132075471698105"/>
    <n v="290"/>
    <n v="4.7737719443982947"/>
    <n v="0.60546679300230588"/>
    <n v="87742"/>
    <n v="303.5698222354464"/>
    <n v="581"/>
    <n v="2.0101441352920415"/>
    <n v="0.16023166023166024"/>
    <n v="3626"/>
  </r>
  <r>
    <x v="142"/>
    <s v="E07000209"/>
    <s v="E07000209"/>
    <s v="Guildford"/>
    <x v="85"/>
    <x v="1"/>
    <s v="England"/>
    <n v="84"/>
    <n v="0"/>
    <n v="8.1904761904761898"/>
    <n v="369"/>
    <n v="2.4542407151218475"/>
    <n v="503"/>
    <n v="3.3454826008300524"/>
    <n v="53973"/>
    <n v="40372"/>
    <n v="13601"/>
    <n v="14422"/>
    <n v="34702"/>
    <n v="4849"/>
    <n v="3803"/>
    <n v="11056"/>
    <n v="1864"/>
    <n v="353"/>
    <n v="4008"/>
    <n v="6.9064974723186374"/>
    <n v="34.666666666666664"/>
    <s v="Low / medium"/>
    <n v="3.67"/>
    <n v="4000"/>
    <n v="26.60423539427477"/>
    <n v="150352"/>
    <n v="37.090000000000003"/>
    <n v="81.970300121243497"/>
    <n v="85.260239360136595"/>
    <n v="83.615269740690053"/>
    <n v="20.300118306938501"/>
    <n v="22.479678550698001"/>
    <n v="21.389898428818249"/>
    <n v="554.94551935898096"/>
    <n v="1249"/>
    <n v="1382"/>
    <n v="1417"/>
    <n v="1521"/>
    <n v="1614"/>
    <n v="1514"/>
    <n v="1681"/>
    <n v="1684"/>
    <n v="1786"/>
    <n v="1849"/>
    <n v="1749"/>
    <n v="1837"/>
    <n v="1794"/>
    <n v="1747"/>
    <n v="1710"/>
    <n v="1633"/>
    <n v="1647"/>
    <n v="1554"/>
    <n v="1869"/>
    <n v="3310"/>
    <n v="3559"/>
    <n v="3240"/>
    <n v="3267"/>
    <n v="2779"/>
    <n v="2675"/>
    <n v="2579"/>
    <n v="2496"/>
    <n v="2534"/>
    <n v="2339"/>
    <n v="2487"/>
    <n v="2041"/>
    <n v="1997"/>
    <n v="1811"/>
    <n v="1697"/>
    <n v="1641"/>
    <n v="1592"/>
    <n v="1745"/>
    <n v="1675"/>
    <n v="1697"/>
    <n v="1752"/>
    <n v="1814"/>
    <n v="1673"/>
    <n v="1778"/>
    <n v="1735"/>
    <n v="1771"/>
    <n v="1905"/>
    <n v="1915"/>
    <n v="1950"/>
    <n v="2012"/>
    <n v="1916"/>
    <n v="1826"/>
    <n v="1883"/>
    <n v="1992"/>
    <n v="1913"/>
    <n v="1881"/>
    <n v="1991"/>
    <n v="2047"/>
    <n v="1865"/>
    <n v="1780"/>
    <n v="1830"/>
    <n v="1542"/>
    <n v="1525"/>
    <n v="1557"/>
    <n v="1468"/>
    <n v="1464"/>
    <n v="1408"/>
    <n v="1288"/>
    <n v="1250"/>
    <n v="1225"/>
    <n v="1232"/>
    <n v="1273"/>
    <n v="1371"/>
    <n v="1374"/>
    <n v="1523"/>
    <n v="1180"/>
    <n v="1052"/>
    <n v="1105"/>
    <n v="944"/>
    <n v="835"/>
    <n v="769"/>
    <n v="801"/>
    <n v="779"/>
    <n v="706"/>
    <n v="685"/>
    <n v="616"/>
    <n v="570"/>
    <n v="491"/>
    <n v="458"/>
    <n v="440"/>
    <n v="372"/>
    <n v="1422"/>
    <n v="25169"/>
    <n v="136678"/>
    <n v="7251"/>
    <n v="1814"/>
    <n v="2741"/>
    <n v="1868"/>
    <n v="4465"/>
    <n v="0.17074355483055115"/>
    <n v="-1.0125860571861267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55"/>
    <n v="12"/>
    <n v="133"/>
    <n v="4"/>
    <n v="6"/>
    <n v="10"/>
    <n v="17"/>
    <n v="13"/>
    <n v="0.30769230769230771"/>
    <n v="2.5316179999999999"/>
    <n v="9.0084499999999998"/>
    <n v="8.8667040000000004"/>
    <n v="5587"/>
    <n v="3329"/>
    <n v="8916"/>
    <n v="10202"/>
    <n v="7729"/>
    <n v="17931"/>
    <n v="1.0111036339165544"/>
    <n v="39128"/>
    <n v="260.2426306267958"/>
    <n v="7.1"/>
    <n v="12"/>
    <n v="56.396844386427603"/>
    <n v="46400"/>
    <n v="9000"/>
    <n v="20500"/>
    <n v="4800"/>
    <n v="3.0838174899999999"/>
    <n v="0.92688527399999998"/>
    <n v="617"/>
    <n v="758.8"/>
    <n v="477.4"/>
    <n v="-37.084870848708483"/>
    <n v="753.7"/>
    <n v="820.3"/>
    <n v="627"/>
    <n v="-23.564549555040834"/>
    <s v="x"/>
    <s v="x"/>
    <s v="x"/>
    <s v="x"/>
    <n v="2150"/>
    <n v="9.4856300663227717"/>
    <n v="5.7148193879750657"/>
    <n v="45289"/>
    <n v="301.2198041928275"/>
    <n v="278"/>
    <n v="1.8489943599020964"/>
    <n v="0.12039844088349935"/>
    <n v="2309"/>
  </r>
  <r>
    <x v="143"/>
    <s v="W06000002"/>
    <s v="W06000002"/>
    <s v="Gwynedd"/>
    <x v="94"/>
    <x v="10"/>
    <s v="Wales"/>
    <n v="73"/>
    <n v="2.7397260273972601E-2"/>
    <n v="6.1369863013698627"/>
    <n v="1965"/>
    <n v="15.698524418595362"/>
    <n v="500"/>
    <n v="3.9945354754695575"/>
    <n v="52473"/>
    <n v="5966"/>
    <n v="46507"/>
    <n v="18548"/>
    <n v="30410"/>
    <n v="3515"/>
    <n v="4889"/>
    <n v="13844"/>
    <n v="1358"/>
    <n v="301"/>
    <n v="12000"/>
    <n v="23"/>
    <n v="46.9"/>
    <s v="Medium / high"/>
    <n v="0"/>
    <n v="8000"/>
    <n v="63.912567607512919"/>
    <n v="125171"/>
    <n v="42.97"/>
    <n v="79.234426575600196"/>
    <n v="83.277151021311397"/>
    <n v="81.255788798455796"/>
    <n v="18.879983661739399"/>
    <n v="21.316896261140698"/>
    <n v="20.09843996144005"/>
    <n v="49.374327306297545"/>
    <n v="1038"/>
    <n v="1068"/>
    <n v="1188"/>
    <n v="1150"/>
    <n v="1247"/>
    <n v="1185"/>
    <n v="1308"/>
    <n v="1305"/>
    <n v="1405"/>
    <n v="1391"/>
    <n v="1421"/>
    <n v="1452"/>
    <n v="1399"/>
    <n v="1427"/>
    <n v="1463"/>
    <n v="1305"/>
    <n v="1222"/>
    <n v="1240"/>
    <n v="1379"/>
    <n v="1949"/>
    <n v="2152"/>
    <n v="2160"/>
    <n v="2139"/>
    <n v="1945"/>
    <n v="1780"/>
    <n v="1774"/>
    <n v="1918"/>
    <n v="1881"/>
    <n v="1674"/>
    <n v="1685"/>
    <n v="1643"/>
    <n v="1568"/>
    <n v="1394"/>
    <n v="1347"/>
    <n v="1257"/>
    <n v="1255"/>
    <n v="1125"/>
    <n v="1225"/>
    <n v="1278"/>
    <n v="1263"/>
    <n v="1287"/>
    <n v="1222"/>
    <n v="1106"/>
    <n v="1103"/>
    <n v="1116"/>
    <n v="1190"/>
    <n v="1336"/>
    <n v="1478"/>
    <n v="1498"/>
    <n v="1589"/>
    <n v="1589"/>
    <n v="1564"/>
    <n v="1613"/>
    <n v="1617"/>
    <n v="1669"/>
    <n v="1733"/>
    <n v="1704"/>
    <n v="1771"/>
    <n v="1719"/>
    <n v="1713"/>
    <n v="1586"/>
    <n v="1582"/>
    <n v="1696"/>
    <n v="1594"/>
    <n v="1529"/>
    <n v="1411"/>
    <n v="1467"/>
    <n v="1499"/>
    <n v="1448"/>
    <n v="1438"/>
    <n v="1466"/>
    <n v="1574"/>
    <n v="1595"/>
    <n v="1663"/>
    <n v="1366"/>
    <n v="1239"/>
    <n v="1284"/>
    <n v="1202"/>
    <n v="1033"/>
    <n v="853"/>
    <n v="871"/>
    <n v="848"/>
    <n v="755"/>
    <n v="748"/>
    <n v="626"/>
    <n v="611"/>
    <n v="586"/>
    <n v="521"/>
    <n v="455"/>
    <n v="440"/>
    <n v="1563"/>
    <n v="28562"/>
    <n v="120753"/>
    <n v="2228"/>
    <n v="296"/>
    <n v="990"/>
    <n v="904"/>
    <n v="6262"/>
    <n v="0.30031025409698486"/>
    <n v="1.4045834541320801E-2"/>
    <n v="825"/>
    <n v="375.44370619823428"/>
    <n v="705"/>
    <n v="320.83371256940018"/>
    <e v="#NAME?"/>
    <n v="3276"/>
    <n v="21.898395721925134"/>
    <n v="0"/>
    <n v="0"/>
    <n v="60"/>
    <n v="28.846153846153847"/>
    <n v="195"/>
    <n v="1.2905298841253554"/>
    <n v="1021"/>
    <n v="14.673756826674332"/>
    <n v="746"/>
    <n v="11.245100994874887"/>
    <n v="2022"/>
    <n v="11.211108310365685"/>
    <n v="330"/>
    <n v="0"/>
    <n v="0"/>
    <n v="0"/>
    <n v="0"/>
    <n v="3"/>
    <n v="10"/>
    <n v="12"/>
    <e v="#NAME?"/>
    <n v="4.3961480000000002"/>
    <n v="13.67764"/>
    <n v="14.061249999999999"/>
    <n v="2794"/>
    <n v="1770"/>
    <n v="4564"/>
    <n v="2866.9999999999991"/>
    <n v="1723"/>
    <n v="4590"/>
    <e v="#NAME?"/>
    <n v="6502"/>
    <n v="51.944939323006125"/>
    <n v="30.7"/>
    <n v="38.989266000000001"/>
    <n v="18.134184999999999"/>
    <n v="22100"/>
    <n v="8700"/>
    <n v="15000"/>
    <n v="6200"/>
    <n v="4.3844755399999995"/>
    <n v="0.98931640920000008"/>
    <n v="386.4"/>
    <n v="450.4"/>
    <n v="326.89999999999998"/>
    <n v="27.4200710479574"/>
    <n v="518.1"/>
    <n v="497.8"/>
    <n v="561.20000000000005"/>
    <n v="12.736038569706718"/>
    <n v="226.3"/>
    <m/>
    <n v="230.3"/>
    <m/>
    <n v="35"/>
    <n v="7.6086960000000001"/>
    <n v="0.41666666666666702"/>
    <n v="26634"/>
    <n v="212.7809157073124"/>
    <n v="204"/>
    <n v="1.6297704739915795"/>
    <n v="6.9982847341337903E-2"/>
    <n v="2915"/>
  </r>
  <r>
    <x v="144"/>
    <s v="E09000012"/>
    <s v="E09000012"/>
    <s v="Hackney"/>
    <x v="95"/>
    <x v="6"/>
    <s v="England"/>
    <n v="144"/>
    <n v="0.1111111111111111"/>
    <n v="2.7430555555555554"/>
    <n v="603"/>
    <n v="2.1463581321345053"/>
    <n v="603"/>
    <n v="2.1463581321345053"/>
    <n v="101690"/>
    <n v="101431"/>
    <n v="259"/>
    <n v="35635"/>
    <n v="46272"/>
    <n v="19783"/>
    <n v="15197"/>
    <n v="9122"/>
    <n v="15507"/>
    <n v="4368"/>
    <n v="17821"/>
    <n v="16.51134714545357"/>
    <n v="52.7"/>
    <s v="High"/>
    <n v="8.06"/>
    <n v="16500"/>
    <n v="58.731192670347156"/>
    <n v="280941"/>
    <n v="33.729999999999997"/>
    <n v="79.566726203653403"/>
    <n v="83.670811099801099"/>
    <n v="81.618768651727251"/>
    <n v="19.179744513370299"/>
    <n v="21.605690500832001"/>
    <n v="20.39271750710115"/>
    <n v="14752.205419029615"/>
    <n v="3916"/>
    <n v="4066"/>
    <n v="3952"/>
    <n v="3941"/>
    <n v="3833"/>
    <n v="3813"/>
    <n v="3631"/>
    <n v="3843"/>
    <n v="3737"/>
    <n v="3565"/>
    <n v="3392"/>
    <n v="3267"/>
    <n v="3248"/>
    <n v="3290"/>
    <n v="3394"/>
    <n v="3083"/>
    <n v="2916"/>
    <n v="2941"/>
    <n v="2728"/>
    <n v="2546"/>
    <n v="2547"/>
    <n v="2594"/>
    <n v="3136"/>
    <n v="3698"/>
    <n v="4262"/>
    <n v="4690"/>
    <n v="5248"/>
    <n v="5445"/>
    <n v="6094"/>
    <n v="6495"/>
    <n v="7053"/>
    <n v="7047"/>
    <n v="7554"/>
    <n v="7566"/>
    <n v="7413"/>
    <n v="7036"/>
    <n v="6636"/>
    <n v="6324"/>
    <n v="5783"/>
    <n v="5713"/>
    <n v="5442"/>
    <n v="4987"/>
    <n v="4433"/>
    <n v="3940"/>
    <n v="3752"/>
    <n v="3582"/>
    <n v="3405"/>
    <n v="3309"/>
    <n v="3401"/>
    <n v="3122"/>
    <n v="3062"/>
    <n v="2916"/>
    <n v="3141"/>
    <n v="3083"/>
    <n v="2944"/>
    <n v="2854"/>
    <n v="2637"/>
    <n v="2606"/>
    <n v="2438"/>
    <n v="2275"/>
    <n v="2219"/>
    <n v="2121"/>
    <n v="1851"/>
    <n v="1855"/>
    <n v="1814"/>
    <n v="1701"/>
    <n v="1486"/>
    <n v="1483"/>
    <n v="1333"/>
    <n v="1303"/>
    <n v="1254"/>
    <n v="1187"/>
    <n v="1146"/>
    <n v="1166"/>
    <n v="899"/>
    <n v="889"/>
    <n v="843"/>
    <n v="765"/>
    <n v="675"/>
    <n v="626"/>
    <n v="639"/>
    <n v="599"/>
    <n v="553"/>
    <n v="524"/>
    <n v="488"/>
    <n v="501"/>
    <n v="372"/>
    <n v="306"/>
    <n v="265"/>
    <n v="226"/>
    <n v="1087"/>
    <n v="22316"/>
    <n v="153568"/>
    <n v="29508"/>
    <n v="64862"/>
    <n v="18103"/>
    <n v="14900"/>
    <n v="27856"/>
    <n v="0.4789712131023407"/>
    <n v="2.2086054086685181E-2"/>
    <n v="4839"/>
    <n v="760.2"/>
    <n v="5097"/>
    <n v="798.1"/>
    <n v="5.3316800991940486E-2"/>
    <n v="8215"/>
    <n v="18.141465892277456"/>
    <n v="14"/>
    <n v="42.424242419999999"/>
    <n v="233"/>
    <n v="56.553398059999999"/>
    <n v="17"/>
    <n v="9.4444444440000002"/>
    <n v="6275"/>
    <n v="32.600789689999999"/>
    <n v="5537"/>
    <n v="37.427335409999998"/>
    <n v="12076"/>
    <n v="34.834280440000001"/>
    <n v="1429"/>
    <n v="297"/>
    <n v="1038"/>
    <n v="57"/>
    <n v="37"/>
    <n v="18"/>
    <n v="26"/>
    <n v="13"/>
    <n v="1"/>
    <n v="7.2884469999999997"/>
    <n v="16.353619999999999"/>
    <n v="15.45542"/>
    <n v="6922"/>
    <n v="2269"/>
    <n v="9191"/>
    <n v="16899.133319440021"/>
    <n v="6592.145929087329"/>
    <n v="23491.279248527349"/>
    <n v="1.5559002555246817"/>
    <n v="15292"/>
    <n v="54.431357473633255"/>
    <n v="10.9"/>
    <n v="27.4"/>
    <n v="52.597766921179698"/>
    <n v="83100"/>
    <n v="13800"/>
    <n v="29600"/>
    <n v="4000"/>
    <n v="6.1320716900000001"/>
    <n v="1.7919019524000002"/>
    <n v="575.1"/>
    <n v="630.9"/>
    <n v="518.29999999999995"/>
    <n v="-17.847519416706298"/>
    <n v="705.3"/>
    <n v="752"/>
    <n v="665.1"/>
    <n v="-11.555851063829785"/>
    <n v="193.8"/>
    <n v="182.2"/>
    <n v="199.1"/>
    <n v="9.2755214050493997"/>
    <n v="260"/>
    <n v="4.7814290021103405"/>
    <n v="0.65194411073240954"/>
    <n v="85302"/>
    <n v="303.6295877070275"/>
    <n v="566"/>
    <n v="2.0146578819040299"/>
    <n v="0.20113717128642503"/>
    <n v="2814"/>
  </r>
  <r>
    <x v="145"/>
    <s v="E06000006"/>
    <s v="E06000006"/>
    <s v="Halton"/>
    <x v="96"/>
    <x v="2"/>
    <s v="England"/>
    <n v="79"/>
    <n v="0.31645569620253167"/>
    <n v="3.7974683544303796"/>
    <n v="123"/>
    <n v="0.94791112755184614"/>
    <n v="143"/>
    <n v="1.1020430182106828"/>
    <n v="53312"/>
    <n v="52004"/>
    <n v="1308"/>
    <n v="15833"/>
    <n v="34755"/>
    <n v="2724"/>
    <n v="7716"/>
    <n v="9860"/>
    <n v="1521"/>
    <n v="518"/>
    <n v="7889"/>
    <n v="13.981455580511385"/>
    <n v="52.1"/>
    <s v="High"/>
    <n v="7.42"/>
    <n v="21000"/>
    <n v="161.8384851917786"/>
    <n v="129759"/>
    <n v="40.99"/>
    <n v="77.081298959033603"/>
    <n v="81.116663934211701"/>
    <n v="79.098981446622645"/>
    <n v="17.393359144629599"/>
    <n v="19.742384455409201"/>
    <n v="18.5678718000194"/>
    <n v="1640.7764412225497"/>
    <n v="1344"/>
    <n v="1418"/>
    <n v="1501"/>
    <n v="1531"/>
    <n v="1580"/>
    <n v="1640"/>
    <n v="1618"/>
    <n v="1713"/>
    <n v="1703"/>
    <n v="1713"/>
    <n v="1796"/>
    <n v="1705"/>
    <n v="1749"/>
    <n v="1664"/>
    <n v="1711"/>
    <n v="1568"/>
    <n v="1486"/>
    <n v="1405"/>
    <n v="1419"/>
    <n v="1236"/>
    <n v="1226"/>
    <n v="1280"/>
    <n v="1315"/>
    <n v="1450"/>
    <n v="1565"/>
    <n v="1536"/>
    <n v="1671"/>
    <n v="1591"/>
    <n v="1691"/>
    <n v="1692"/>
    <n v="1577"/>
    <n v="1638"/>
    <n v="1700"/>
    <n v="1810"/>
    <n v="1658"/>
    <n v="1639"/>
    <n v="1775"/>
    <n v="1651"/>
    <n v="1691"/>
    <n v="1629"/>
    <n v="1615"/>
    <n v="1650"/>
    <n v="1394"/>
    <n v="1484"/>
    <n v="1559"/>
    <n v="1530"/>
    <n v="1523"/>
    <n v="1742"/>
    <n v="1843"/>
    <n v="1910"/>
    <n v="1760"/>
    <n v="1760"/>
    <n v="1731"/>
    <n v="1848"/>
    <n v="1748"/>
    <n v="1870"/>
    <n v="1734"/>
    <n v="1783"/>
    <n v="1932"/>
    <n v="1764"/>
    <n v="1644"/>
    <n v="1728"/>
    <n v="1655"/>
    <n v="1526"/>
    <n v="1636"/>
    <n v="1505"/>
    <n v="1510"/>
    <n v="1433"/>
    <n v="1470"/>
    <n v="1535"/>
    <n v="1434"/>
    <n v="1462"/>
    <n v="1492"/>
    <n v="1582"/>
    <n v="1075"/>
    <n v="903"/>
    <n v="980"/>
    <n v="857"/>
    <n v="814"/>
    <n v="668"/>
    <n v="667"/>
    <n v="627"/>
    <n v="586"/>
    <n v="536"/>
    <n v="470"/>
    <n v="491"/>
    <n v="381"/>
    <n v="346"/>
    <n v="272"/>
    <n v="217"/>
    <n v="792"/>
    <n v="24105"/>
    <n v="126967"/>
    <n v="973"/>
    <n v="268"/>
    <n v="1399"/>
    <n v="152"/>
    <n v="7625"/>
    <n v="0.29348969459533691"/>
    <n v="8.6712837219238281E-3"/>
    <n v="2018"/>
    <n v="705.2"/>
    <n v="1980"/>
    <n v="688.2"/>
    <n v="-1.8830525272547076E-2"/>
    <n v="3419"/>
    <n v="17.642809226482274"/>
    <n v="22"/>
    <n v="68.75"/>
    <n v="200"/>
    <n v="50.25125628"/>
    <n v="0"/>
    <n v="0"/>
    <n v="3636"/>
    <n v="34.837597010000003"/>
    <n v="2735"/>
    <n v="33.215933929999998"/>
    <n v="6593"/>
    <n v="34.206703330000003"/>
    <n v="0"/>
    <n v="0"/>
    <n v="0"/>
    <n v="0"/>
    <n v="0"/>
    <n v="1"/>
    <n v="9"/>
    <n v="14"/>
    <n v="-0.35714285714285715"/>
    <n v="6.4998430000000003"/>
    <n v="15.4444"/>
    <n v="13.692410000000001"/>
    <n v="4261"/>
    <n v="2679"/>
    <n v="6940"/>
    <n v="3367"/>
    <n v="2283"/>
    <n v="5650"/>
    <n v="-0.18587896253602307"/>
    <n v="9865"/>
    <n v="76.025555067471231"/>
    <n v="14.3"/>
    <n v="25.7"/>
    <n v="78.270930134805099"/>
    <n v="40900"/>
    <n v="5100"/>
    <n v="16400"/>
    <n v="3100"/>
    <n v="4.4232765399999998"/>
    <n v="0.96572518279999997"/>
    <n v="484.8"/>
    <n v="586.4"/>
    <n v="392.1"/>
    <n v="-33.134379263301497"/>
    <n v="598.29999999999995"/>
    <n v="624.9"/>
    <n v="529"/>
    <n v="-15.346455432869256"/>
    <n v="198.4"/>
    <s v="x"/>
    <n v="205.1"/>
    <s v="x"/>
    <n v="120"/>
    <n v="3.988826815642458"/>
    <n v="-0.34179018086510915"/>
    <n v="47872"/>
    <n v="368.93009348099173"/>
    <n v="343"/>
    <n v="2.6433619247990507"/>
    <n v="0.12463662790697674"/>
    <n v="2752"/>
  </r>
  <r>
    <x v="146"/>
    <s v="E07000164"/>
    <s v="E07000164"/>
    <s v="Hambleton"/>
    <x v="64"/>
    <x v="7"/>
    <s v="England"/>
    <n v="52"/>
    <n v="0"/>
    <n v="7.4615384615384617"/>
    <n v="401"/>
    <n v="4.3619196797633037"/>
    <n v="435"/>
    <n v="4.7317582561023368"/>
    <n v="38117"/>
    <n v="7394"/>
    <n v="30723"/>
    <n v="10679"/>
    <n v="25777"/>
    <n v="1661"/>
    <n v="2769"/>
    <n v="10342"/>
    <n v="532"/>
    <n v="128"/>
    <n v="5770"/>
    <n v="13.986859378161377"/>
    <n v="35.6"/>
    <s v="Low / medium"/>
    <n v="3.11"/>
    <n v="42000"/>
    <n v="456.85941783057041"/>
    <n v="91932"/>
    <n v="50.27"/>
    <n v="81.829013284515199"/>
    <n v="85.001621634428801"/>
    <n v="83.415317459471993"/>
    <n v="19.706960864863198"/>
    <n v="22.3734305278618"/>
    <n v="21.040195696362499"/>
    <n v="70.111365817178125"/>
    <n v="651"/>
    <n v="748"/>
    <n v="779"/>
    <n v="844"/>
    <n v="902"/>
    <n v="872"/>
    <n v="943"/>
    <n v="954"/>
    <n v="1031"/>
    <n v="925"/>
    <n v="1066"/>
    <n v="947"/>
    <n v="1033"/>
    <n v="956"/>
    <n v="978"/>
    <n v="951"/>
    <n v="949"/>
    <n v="937"/>
    <n v="875"/>
    <n v="606"/>
    <n v="642"/>
    <n v="685"/>
    <n v="726"/>
    <n v="851"/>
    <n v="842"/>
    <n v="852"/>
    <n v="884"/>
    <n v="814"/>
    <n v="853"/>
    <n v="946"/>
    <n v="910"/>
    <n v="927"/>
    <n v="1047"/>
    <n v="865"/>
    <n v="944"/>
    <n v="953"/>
    <n v="834"/>
    <n v="905"/>
    <n v="942"/>
    <n v="974"/>
    <n v="890"/>
    <n v="983"/>
    <n v="882"/>
    <n v="938"/>
    <n v="911"/>
    <n v="1010"/>
    <n v="1008"/>
    <n v="1181"/>
    <n v="1186"/>
    <n v="1285"/>
    <n v="1315"/>
    <n v="1404"/>
    <n v="1531"/>
    <n v="1374"/>
    <n v="1544"/>
    <n v="1691"/>
    <n v="1567"/>
    <n v="1562"/>
    <n v="1501"/>
    <n v="1535"/>
    <n v="1439"/>
    <n v="1383"/>
    <n v="1336"/>
    <n v="1268"/>
    <n v="1277"/>
    <n v="1247"/>
    <n v="1279"/>
    <n v="1303"/>
    <n v="1255"/>
    <n v="1282"/>
    <n v="1256"/>
    <n v="1344"/>
    <n v="1458"/>
    <n v="1512"/>
    <n v="1121"/>
    <n v="1165"/>
    <n v="1152"/>
    <n v="972"/>
    <n v="846"/>
    <n v="704"/>
    <n v="825"/>
    <n v="753"/>
    <n v="734"/>
    <n v="627"/>
    <n v="623"/>
    <n v="520"/>
    <n v="486"/>
    <n v="386"/>
    <n v="337"/>
    <n v="343"/>
    <n v="1058"/>
    <n v="24588"/>
    <n v="90379"/>
    <n v="618"/>
    <n v="193"/>
    <n v="611"/>
    <n v="131"/>
    <n v="3370"/>
    <n v="0.22994557023048401"/>
    <n v="2.8535336256027222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0"/>
    <n v="0"/>
    <n v="0"/>
    <n v="0"/>
    <n v="0"/>
    <n v="0"/>
    <n v="14"/>
    <n v="9"/>
    <n v="0.55555555555555558"/>
    <n v="4.2144399999999997"/>
    <n v="9.3238380000000003"/>
    <n v="7.8298709999999998"/>
    <n v="1672"/>
    <n v="979"/>
    <n v="2651"/>
    <n v="1774"/>
    <n v="1022"/>
    <n v="2796"/>
    <n v="5.4696341003394947E-2"/>
    <n v="27687"/>
    <n v="301.16825479702385"/>
    <n v="8.4"/>
    <n v="17.600000000000001"/>
    <n v="63.144263011183803"/>
    <n v="20500"/>
    <n v="5200"/>
    <n v="9800"/>
    <n v="4100"/>
    <n v="3.5103608199999998"/>
    <n v="1.2294305604"/>
    <n v="443.9"/>
    <n v="529.29999999999995"/>
    <n v="384"/>
    <n v="-27.451350840733035"/>
    <n v="572.6"/>
    <n v="628.6"/>
    <n v="491.2"/>
    <n v="-21.858097359210948"/>
    <n v="183.2"/>
    <s v="x"/>
    <n v="182.1"/>
    <s v="x"/>
    <n v="1320"/>
    <n v="11.364028280738058"/>
    <n v="2.5486494994889712"/>
    <n v="25454"/>
    <n v="276.87856241569858"/>
    <n v="201"/>
    <n v="2.1863986424748729"/>
    <n v="9.40570893776322E-2"/>
    <n v="2137"/>
  </r>
  <r>
    <x v="147"/>
    <s v="E09000013"/>
    <s v="E09000013"/>
    <s v="Hammersmith and Fulham"/>
    <x v="97"/>
    <x v="6"/>
    <s v="England"/>
    <n v="113"/>
    <n v="8.8495575221238937E-3"/>
    <n v="4.8230088495575218"/>
    <n v="223"/>
    <n v="1.2149675282221157"/>
    <n v="495"/>
    <n v="2.6969010155603015"/>
    <n v="80590"/>
    <n v="80590"/>
    <n v="0"/>
    <n v="30148"/>
    <n v="34880"/>
    <n v="15562"/>
    <n v="8918"/>
    <n v="8904"/>
    <n v="9684"/>
    <n v="2380"/>
    <n v="12183"/>
    <n v="14.156918610919901"/>
    <n v="52.349999999999994"/>
    <s v="High"/>
    <n v="9.32"/>
    <n v="8000"/>
    <n v="43.586279039358409"/>
    <n v="183544"/>
    <n v="35.36"/>
    <n v="79.732454416101703"/>
    <n v="84.5567632952351"/>
    <n v="82.144608855668395"/>
    <n v="18.730183969320699"/>
    <n v="22.157485061497699"/>
    <n v="20.4438345154092"/>
    <n v="11189.387565992418"/>
    <n v="2045"/>
    <n v="2190"/>
    <n v="2179"/>
    <n v="2242"/>
    <n v="2274"/>
    <n v="2109"/>
    <n v="2203"/>
    <n v="2249"/>
    <n v="2312"/>
    <n v="2232"/>
    <n v="2222"/>
    <n v="2170"/>
    <n v="1973"/>
    <n v="2076"/>
    <n v="1758"/>
    <n v="1710"/>
    <n v="1563"/>
    <n v="1604"/>
    <n v="1531"/>
    <n v="1687"/>
    <n v="2062"/>
    <n v="2491"/>
    <n v="2980"/>
    <n v="3804"/>
    <n v="3518"/>
    <n v="3930"/>
    <n v="3768"/>
    <n v="3465"/>
    <n v="3511"/>
    <n v="3503"/>
    <n v="3393"/>
    <n v="3382"/>
    <n v="3409"/>
    <n v="3438"/>
    <n v="3544"/>
    <n v="3417"/>
    <n v="3048"/>
    <n v="3007"/>
    <n v="2999"/>
    <n v="2785"/>
    <n v="3068"/>
    <n v="2738"/>
    <n v="2682"/>
    <n v="2717"/>
    <n v="2603"/>
    <n v="2798"/>
    <n v="2783"/>
    <n v="2555"/>
    <n v="2692"/>
    <n v="2573"/>
    <n v="2461"/>
    <n v="2312"/>
    <n v="2402"/>
    <n v="2442"/>
    <n v="2288"/>
    <n v="2237"/>
    <n v="2243"/>
    <n v="2090"/>
    <n v="1942"/>
    <n v="1770"/>
    <n v="1785"/>
    <n v="1507"/>
    <n v="1608"/>
    <n v="1401"/>
    <n v="1377"/>
    <n v="1329"/>
    <n v="1308"/>
    <n v="1213"/>
    <n v="1159"/>
    <n v="1158"/>
    <n v="1075"/>
    <n v="1124"/>
    <n v="1130"/>
    <n v="1129"/>
    <n v="970"/>
    <n v="840"/>
    <n v="862"/>
    <n v="731"/>
    <n v="636"/>
    <n v="675"/>
    <n v="664"/>
    <n v="616"/>
    <n v="555"/>
    <n v="481"/>
    <n v="419"/>
    <n v="391"/>
    <n v="364"/>
    <n v="294"/>
    <n v="317"/>
    <n v="246"/>
    <n v="1001"/>
    <n v="20687"/>
    <n v="124937"/>
    <n v="16730"/>
    <n v="21628"/>
    <n v="10101"/>
    <n v="10148"/>
    <n v="11564"/>
    <n v="0.3401767909526825"/>
    <n v="2.4911761283874512E-4"/>
    <n v="2560"/>
    <n v="693.8"/>
    <n v="1829"/>
    <n v="493.9"/>
    <n v="-0.28554687499999998"/>
    <n v="4269"/>
    <n v="15.605351659599357"/>
    <n v="22"/>
    <n v="43.137254900000002"/>
    <n v="311"/>
    <n v="52.356902359999999"/>
    <n v="49"/>
    <n v="19.678714859999999"/>
    <n v="2616"/>
    <n v="26.612410990000001"/>
    <n v="2101"/>
    <n v="21.15384615"/>
    <n v="5099"/>
    <n v="24.685321460000001"/>
    <n v="663"/>
    <n v="100"/>
    <n v="523"/>
    <n v="30"/>
    <n v="10"/>
    <n v="4"/>
    <n v="20"/>
    <n v="16"/>
    <n v="0.25"/>
    <n v="5.5161930000000003"/>
    <n v="14.27928"/>
    <n v="19.004629999999999"/>
    <n v="7967.9953353504789"/>
    <n v="3956"/>
    <n v="11923.995335350479"/>
    <n v="29176.999999999996"/>
    <n v="15629"/>
    <n v="44806"/>
    <n v="2.757633137205771"/>
    <n v="8895"/>
    <n v="48.462494006886629"/>
    <n v="7.5"/>
    <n v="19.7"/>
    <n v="41.640852011969898"/>
    <n v="81000"/>
    <n v="18400"/>
    <n v="33900"/>
    <n v="3300"/>
    <n v="5.9768191499999999"/>
    <n v="1.7935699124000002"/>
    <n v="714.5"/>
    <n v="822.6"/>
    <n v="651.1"/>
    <n v="-20.848529054218332"/>
    <n v="782.9"/>
    <n v="871.9"/>
    <n v="728.3"/>
    <n v="-16.46977864433995"/>
    <n v="223.6"/>
    <s v="x"/>
    <n v="216.2"/>
    <s v="x"/>
    <n v="40"/>
    <n v="1.4449748419558766"/>
    <n v="-0.16641229380348951"/>
    <n v="61629"/>
    <n v="335.7723488645774"/>
    <n v="352"/>
    <n v="1.9177962777317701"/>
    <n v="0.15472527472527473"/>
    <n v="2275"/>
  </r>
  <r>
    <x v="148"/>
    <s v="E07000131"/>
    <s v="E07000131"/>
    <s v="Harborough"/>
    <x v="24"/>
    <x v="3"/>
    <s v="England"/>
    <n v="47"/>
    <n v="0"/>
    <n v="8.5531914893617014"/>
    <n v="298"/>
    <n v="3.1192103582905051"/>
    <n v="344"/>
    <n v="3.6006992055434019"/>
    <n v="34898"/>
    <n v="11874"/>
    <n v="23024"/>
    <n v="8995"/>
    <n v="24412"/>
    <n v="1491"/>
    <n v="2549"/>
    <n v="8209"/>
    <n v="526"/>
    <n v="120"/>
    <n v="3625"/>
    <n v="9.5791101859052912"/>
    <n v="39.4"/>
    <s v="Low / medium"/>
    <n v="5.61"/>
    <n v="18500"/>
    <n v="193.6422537864911"/>
    <n v="95537"/>
    <n v="46.28"/>
    <n v="81.623255369344903"/>
    <n v="84.907664632002593"/>
    <n v="83.265460000673755"/>
    <n v="20.025034015702701"/>
    <n v="22.1942610829066"/>
    <n v="21.10964754930465"/>
    <n v="161.43553376278268"/>
    <n v="823"/>
    <n v="879"/>
    <n v="922"/>
    <n v="928"/>
    <n v="1067"/>
    <n v="1083"/>
    <n v="1058"/>
    <n v="1114"/>
    <n v="1080"/>
    <n v="1163"/>
    <n v="1225"/>
    <n v="1187"/>
    <n v="1269"/>
    <n v="1198"/>
    <n v="1237"/>
    <n v="1128"/>
    <n v="1169"/>
    <n v="1146"/>
    <n v="1007"/>
    <n v="746"/>
    <n v="657"/>
    <n v="709"/>
    <n v="816"/>
    <n v="910"/>
    <n v="826"/>
    <n v="1007"/>
    <n v="956"/>
    <n v="936"/>
    <n v="889"/>
    <n v="1016"/>
    <n v="1009"/>
    <n v="998"/>
    <n v="1018"/>
    <n v="977"/>
    <n v="996"/>
    <n v="1044"/>
    <n v="1045"/>
    <n v="980"/>
    <n v="1015"/>
    <n v="1145"/>
    <n v="1195"/>
    <n v="1197"/>
    <n v="1106"/>
    <n v="1098"/>
    <n v="1175"/>
    <n v="1255"/>
    <n v="1307"/>
    <n v="1417"/>
    <n v="1470"/>
    <n v="1558"/>
    <n v="1439"/>
    <n v="1627"/>
    <n v="1520"/>
    <n v="1625"/>
    <n v="1561"/>
    <n v="1608"/>
    <n v="1533"/>
    <n v="1477"/>
    <n v="1441"/>
    <n v="1401"/>
    <n v="1302"/>
    <n v="1239"/>
    <n v="1265"/>
    <n v="1145"/>
    <n v="1200"/>
    <n v="1067"/>
    <n v="1116"/>
    <n v="1082"/>
    <n v="1074"/>
    <n v="1104"/>
    <n v="1154"/>
    <n v="1129"/>
    <n v="1203"/>
    <n v="1342"/>
    <n v="1026"/>
    <n v="983"/>
    <n v="1001"/>
    <n v="886"/>
    <n v="693"/>
    <n v="560"/>
    <n v="650"/>
    <n v="620"/>
    <n v="585"/>
    <n v="559"/>
    <n v="486"/>
    <n v="444"/>
    <n v="379"/>
    <n v="299"/>
    <n v="302"/>
    <n v="284"/>
    <n v="970"/>
    <n v="20998"/>
    <n v="90987"/>
    <n v="2867"/>
    <n v="365"/>
    <n v="1086"/>
    <n v="232"/>
    <n v="2905"/>
    <n v="0.16948874294757843"/>
    <n v="-5.1706880331039429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109"/>
    <n v="26"/>
    <n v="74"/>
    <n v="2"/>
    <n v="7"/>
    <n v="2"/>
    <n v="5"/>
    <n v="5"/>
    <n v="0"/>
    <n v="3.3798409999999999"/>
    <n v="7.4925670000000002"/>
    <n v="8.2543279999999992"/>
    <n v="475.2"/>
    <n v="366.1001236093943"/>
    <n v="841.30012360939429"/>
    <n v="869.79803210771615"/>
    <n v="714"/>
    <n v="1583.7980321077162"/>
    <n v="0.88256008487531723"/>
    <n v="28020"/>
    <n v="293.28951087013411"/>
    <n v="6"/>
    <n v="16.5"/>
    <n v="62.847462843263898"/>
    <n v="25600"/>
    <n v="1900"/>
    <n v="10600"/>
    <n v="1400"/>
    <n v="4.08494986"/>
    <n v="1.2075686811999999"/>
    <n v="535.20000000000005"/>
    <n v="635.20000000000005"/>
    <n v="474.4"/>
    <n v="-25.314861460957189"/>
    <n v="648.29999999999995"/>
    <n v="726.7"/>
    <n v="535.79999999999995"/>
    <n v="-26.269437181780663"/>
    <n v="225.1"/>
    <s v="x"/>
    <s v="x"/>
    <s v="x"/>
    <n v="660"/>
    <n v="4.7009463872797923"/>
    <n v="-3.5921151846960693"/>
    <n v="29631"/>
    <n v="310.15208767283883"/>
    <n v="196"/>
    <n v="2.0515611752514733"/>
    <n v="9.6219931271477668E-2"/>
    <n v="2037"/>
  </r>
  <r>
    <x v="149"/>
    <s v="E09000014"/>
    <s v="E09000014"/>
    <s v="Haringey"/>
    <x v="98"/>
    <x v="6"/>
    <s v="England"/>
    <n v="145"/>
    <n v="9.6551724137931033E-2"/>
    <n v="3.9034482758620688"/>
    <n v="308"/>
    <n v="1.1563428030800766"/>
    <n v="591"/>
    <n v="2.2188266124036535"/>
    <n v="101955"/>
    <n v="101955"/>
    <n v="0"/>
    <n v="32524"/>
    <n v="52069"/>
    <n v="17362"/>
    <n v="15342"/>
    <n v="10732"/>
    <n v="16234"/>
    <n v="4666"/>
    <n v="19798"/>
    <n v="18.463146051446675"/>
    <n v="55.849999999999994"/>
    <s v="High"/>
    <n v="8.7100000000000009"/>
    <n v="5500"/>
    <n v="20.64897862642994"/>
    <n v="266357"/>
    <n v="36.369999999999997"/>
    <n v="80.779939336618099"/>
    <n v="84.966182231236999"/>
    <n v="82.873060783927542"/>
    <n v="19.5766474112746"/>
    <n v="22.776081960772402"/>
    <n v="21.176364686023501"/>
    <n v="8996.7236371005874"/>
    <n v="3493"/>
    <n v="3438"/>
    <n v="3532"/>
    <n v="3409"/>
    <n v="3554"/>
    <n v="3561"/>
    <n v="3528"/>
    <n v="3478"/>
    <n v="3397"/>
    <n v="3122"/>
    <n v="3295"/>
    <n v="3165"/>
    <n v="3150"/>
    <n v="3092"/>
    <n v="3285"/>
    <n v="2985"/>
    <n v="3048"/>
    <n v="2926"/>
    <n v="2812"/>
    <n v="2532"/>
    <n v="2594"/>
    <n v="2767"/>
    <n v="3263"/>
    <n v="3785"/>
    <n v="3957"/>
    <n v="3947"/>
    <n v="4307"/>
    <n v="4229"/>
    <n v="4589"/>
    <n v="4650"/>
    <n v="4749"/>
    <n v="4393"/>
    <n v="4973"/>
    <n v="4587"/>
    <n v="4896"/>
    <n v="4875"/>
    <n v="4970"/>
    <n v="4826"/>
    <n v="4854"/>
    <n v="5075"/>
    <n v="4764"/>
    <n v="4744"/>
    <n v="4417"/>
    <n v="4259"/>
    <n v="4088"/>
    <n v="4007"/>
    <n v="3896"/>
    <n v="3793"/>
    <n v="3805"/>
    <n v="3993"/>
    <n v="3527"/>
    <n v="3749"/>
    <n v="3520"/>
    <n v="3530"/>
    <n v="3530"/>
    <n v="3490"/>
    <n v="3215"/>
    <n v="3114"/>
    <n v="3007"/>
    <n v="2644"/>
    <n v="2687"/>
    <n v="2408"/>
    <n v="2234"/>
    <n v="2174"/>
    <n v="2056"/>
    <n v="2057"/>
    <n v="1840"/>
    <n v="1805"/>
    <n v="1717"/>
    <n v="1610"/>
    <n v="1641"/>
    <n v="1583"/>
    <n v="1479"/>
    <n v="1485"/>
    <n v="1247"/>
    <n v="1187"/>
    <n v="1099"/>
    <n v="991"/>
    <n v="865"/>
    <n v="824"/>
    <n v="852"/>
    <n v="785"/>
    <n v="768"/>
    <n v="771"/>
    <n v="680"/>
    <n v="539"/>
    <n v="466"/>
    <n v="437"/>
    <n v="441"/>
    <n v="354"/>
    <n v="1095"/>
    <n v="28618"/>
    <n v="161263"/>
    <n v="25232"/>
    <n v="49974"/>
    <n v="17290"/>
    <n v="12598"/>
    <n v="21928"/>
    <n v="0.40564233064651489"/>
    <n v="-3.343731164932251E-3"/>
    <n v="4252"/>
    <n v="704"/>
    <n v="3896"/>
    <n v="651"/>
    <n v="-8.3725305738476016E-2"/>
    <n v="6704"/>
    <n v="15.888138405024291"/>
    <n v="16"/>
    <n v="39.024390240000002"/>
    <n v="282"/>
    <n v="45.705024309999999"/>
    <n v="1"/>
    <n v="0.25575447600000001"/>
    <n v="4327"/>
    <n v="19.915312740000001"/>
    <n v="3506"/>
    <n v="22.21940554"/>
    <n v="8132"/>
    <n v="21.091946570000001"/>
    <n v="897"/>
    <n v="110"/>
    <n v="720"/>
    <n v="31"/>
    <n v="36"/>
    <n v="8"/>
    <n v="15"/>
    <n v="22"/>
    <n v="-0.31818181818181818"/>
    <n v="3.8496199999999998"/>
    <n v="12.68492"/>
    <n v="15.011889999999999"/>
    <n v="476"/>
    <n v="199"/>
    <n v="675"/>
    <n v="3637"/>
    <n v="1662"/>
    <n v="5299"/>
    <n v="6.8503703703703707"/>
    <n v="14430"/>
    <n v="54.175411196251645"/>
    <n v="7"/>
    <n v="22.3"/>
    <n v="49.848804872518102"/>
    <n v="35600"/>
    <n v="7900"/>
    <n v="19600"/>
    <n v="3300"/>
    <n v="7.0119358199999997"/>
    <n v="1.9268153967999999"/>
    <n v="542.6"/>
    <n v="651.29999999999995"/>
    <n v="473.7"/>
    <n v="-27.268539843390137"/>
    <n v="703.1"/>
    <n v="784.4"/>
    <n v="655.8"/>
    <n v="-16.394696583375833"/>
    <n v="186.3"/>
    <n v="169.2"/>
    <n v="196"/>
    <n v="15.839243498817975"/>
    <n v="450"/>
    <n v="7.9042270174401423"/>
    <n v="-3.0159129371360045"/>
    <n v="81099"/>
    <n v="304.47482138633484"/>
    <n v="563"/>
    <n v="2.113704539396374"/>
    <n v="0.17873015873015874"/>
    <n v="3150"/>
  </r>
  <r>
    <x v="150"/>
    <s v="E07000073"/>
    <s v="E07000073"/>
    <s v="Harlow"/>
    <x v="17"/>
    <x v="5"/>
    <s v="England"/>
    <n v="54"/>
    <n v="0"/>
    <n v="4.8148148148148149"/>
    <n v="98"/>
    <n v="1.1228230980751603"/>
    <n v="107"/>
    <n v="1.2259395050412465"/>
    <n v="34620"/>
    <n v="34620"/>
    <n v="0"/>
    <n v="10599"/>
    <n v="21818"/>
    <n v="2203"/>
    <n v="4537"/>
    <n v="6863"/>
    <n v="1930"/>
    <n v="562"/>
    <n v="4986"/>
    <n v="13.440199423710553"/>
    <n v="48.5"/>
    <s v="Medium / high"/>
    <n v="4.16"/>
    <n v="6500"/>
    <n v="74.472960586617788"/>
    <n v="87280"/>
    <n v="37.659999999999997"/>
    <n v="78.167935277734898"/>
    <n v="82.709734772920996"/>
    <n v="80.438835025327947"/>
    <n v="18.192686803356899"/>
    <n v="20.927334014431299"/>
    <n v="19.560010408894101"/>
    <n v="2858.0878187432663"/>
    <n v="1169"/>
    <n v="1229"/>
    <n v="1261"/>
    <n v="1363"/>
    <n v="1311"/>
    <n v="1369"/>
    <n v="1433"/>
    <n v="1444"/>
    <n v="1338"/>
    <n v="1260"/>
    <n v="1231"/>
    <n v="1177"/>
    <n v="1245"/>
    <n v="1098"/>
    <n v="1017"/>
    <n v="1005"/>
    <n v="1012"/>
    <n v="907"/>
    <n v="934"/>
    <n v="696"/>
    <n v="715"/>
    <n v="834"/>
    <n v="905"/>
    <n v="925"/>
    <n v="981"/>
    <n v="1047"/>
    <n v="1196"/>
    <n v="1080"/>
    <n v="1129"/>
    <n v="1162"/>
    <n v="1201"/>
    <n v="1318"/>
    <n v="1327"/>
    <n v="1401"/>
    <n v="1288"/>
    <n v="1412"/>
    <n v="1340"/>
    <n v="1342"/>
    <n v="1301"/>
    <n v="1311"/>
    <n v="1260"/>
    <n v="1273"/>
    <n v="1059"/>
    <n v="1089"/>
    <n v="1097"/>
    <n v="1106"/>
    <n v="997"/>
    <n v="1060"/>
    <n v="1099"/>
    <n v="1103"/>
    <n v="1096"/>
    <n v="1128"/>
    <n v="1118"/>
    <n v="1171"/>
    <n v="1178"/>
    <n v="1163"/>
    <n v="1101"/>
    <n v="1103"/>
    <n v="1112"/>
    <n v="1043"/>
    <n v="1061"/>
    <n v="972"/>
    <n v="969"/>
    <n v="850"/>
    <n v="942"/>
    <n v="813"/>
    <n v="780"/>
    <n v="776"/>
    <n v="699"/>
    <n v="668"/>
    <n v="702"/>
    <n v="633"/>
    <n v="730"/>
    <n v="750"/>
    <n v="555"/>
    <n v="549"/>
    <n v="515"/>
    <n v="520"/>
    <n v="453"/>
    <n v="380"/>
    <n v="415"/>
    <n v="428"/>
    <n v="392"/>
    <n v="335"/>
    <n v="324"/>
    <n v="309"/>
    <n v="313"/>
    <n v="244"/>
    <n v="211"/>
    <n v="210"/>
    <n v="712"/>
    <n v="13416"/>
    <n v="77752"/>
    <n v="3976"/>
    <n v="3291"/>
    <n v="1866"/>
    <n v="395"/>
    <n v="6408"/>
    <n v="0.32332095503807068"/>
    <n v="3.9815425872802734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207"/>
    <n v="55"/>
    <n v="133"/>
    <n v="10"/>
    <n v="9"/>
    <n v="4"/>
    <n v="8"/>
    <n v="8"/>
    <n v="0"/>
    <n v="1.958432"/>
    <n v="6.2972469999999996"/>
    <n v="10.509779999999999"/>
    <n v="1001"/>
    <n v="852"/>
    <n v="1853"/>
    <n v="1132"/>
    <n v="910"/>
    <n v="2042"/>
    <n v="0.10199676200755532"/>
    <n v="67254"/>
    <n v="770.55453712190649"/>
    <n v="8.9"/>
    <n v="24"/>
    <n v="63.481796019506199"/>
    <n v="22400"/>
    <n v="5000"/>
    <n v="10500"/>
    <n v="2600"/>
    <n v="5.3389049000000002"/>
    <n v="1.6568693007999999"/>
    <n v="479.1"/>
    <n v="531.1"/>
    <n v="419.2"/>
    <n v="-21.069478440971572"/>
    <n v="548.5"/>
    <n v="588.4"/>
    <n v="497.2"/>
    <n v="-15.499660095173351"/>
    <n v="197.6"/>
    <n v="162.30000000000001"/>
    <n v="209.6"/>
    <n v="29.143561306223031"/>
    <n v="1380"/>
    <n v="4.3021062395130949"/>
    <n v="0.19318043472741769"/>
    <n v="31442"/>
    <n v="360.24289642529789"/>
    <n v="229"/>
    <n v="2.6237396883593034"/>
    <n v="0.13655336911150864"/>
    <n v="1677"/>
  </r>
  <r>
    <x v="151"/>
    <s v="E07000165"/>
    <s v="E07000165"/>
    <s v="Harrogate"/>
    <x v="64"/>
    <x v="7"/>
    <s v="England"/>
    <n v="104"/>
    <n v="9.6153846153846159E-3"/>
    <n v="7.8365384615384617"/>
    <n v="540"/>
    <n v="3.3427218422111489"/>
    <n v="635"/>
    <n v="3.9307932774149617"/>
    <n v="67169"/>
    <n v="45952"/>
    <n v="21217"/>
    <n v="19340"/>
    <n v="44277"/>
    <n v="3552"/>
    <n v="5631"/>
    <n v="16403"/>
    <n v="1532"/>
    <n v="481"/>
    <n v="9217"/>
    <n v="12.701102374343803"/>
    <n v="36"/>
    <s v="Low / medium"/>
    <n v="4.57"/>
    <n v="42000"/>
    <n v="259.98947661642268"/>
    <n v="161545"/>
    <n v="47.77"/>
    <n v="80.996269937106305"/>
    <n v="84.553817293128304"/>
    <n v="82.775043615117312"/>
    <n v="19.619877639980601"/>
    <n v="22.341092409776"/>
    <n v="20.980485024878298"/>
    <n v="123.51031853421628"/>
    <n v="1273"/>
    <n v="1384"/>
    <n v="1511"/>
    <n v="1593"/>
    <n v="1682"/>
    <n v="1697"/>
    <n v="1747"/>
    <n v="1776"/>
    <n v="1814"/>
    <n v="1970"/>
    <n v="2018"/>
    <n v="1977"/>
    <n v="2026"/>
    <n v="2043"/>
    <n v="1989"/>
    <n v="1961"/>
    <n v="2037"/>
    <n v="2652"/>
    <n v="1717"/>
    <n v="982"/>
    <n v="849"/>
    <n v="935"/>
    <n v="1128"/>
    <n v="1490"/>
    <n v="1350"/>
    <n v="1368"/>
    <n v="947"/>
    <n v="1475"/>
    <n v="1469"/>
    <n v="1682"/>
    <n v="1599"/>
    <n v="1484"/>
    <n v="1600"/>
    <n v="1586"/>
    <n v="1746"/>
    <n v="1652"/>
    <n v="1761"/>
    <n v="1738"/>
    <n v="1835"/>
    <n v="1956"/>
    <n v="1924"/>
    <n v="1935"/>
    <n v="1808"/>
    <n v="1772"/>
    <n v="2018"/>
    <n v="1950"/>
    <n v="2178"/>
    <n v="2181"/>
    <n v="2406"/>
    <n v="2512"/>
    <n v="2483"/>
    <n v="2532"/>
    <n v="2551"/>
    <n v="2696"/>
    <n v="2598"/>
    <n v="2715"/>
    <n v="2668"/>
    <n v="2609"/>
    <n v="2515"/>
    <n v="2444"/>
    <n v="2312"/>
    <n v="2354"/>
    <n v="2182"/>
    <n v="2133"/>
    <n v="2113"/>
    <n v="1995"/>
    <n v="1967"/>
    <n v="1881"/>
    <n v="1860"/>
    <n v="1898"/>
    <n v="1863"/>
    <n v="2015"/>
    <n v="2156"/>
    <n v="2350"/>
    <n v="1745"/>
    <n v="1774"/>
    <n v="1599"/>
    <n v="1436"/>
    <n v="1328"/>
    <n v="1217"/>
    <n v="1246"/>
    <n v="1183"/>
    <n v="1166"/>
    <n v="1008"/>
    <n v="974"/>
    <n v="863"/>
    <n v="786"/>
    <n v="675"/>
    <n v="622"/>
    <n v="548"/>
    <n v="2302"/>
    <n v="38457"/>
    <n v="155616"/>
    <n v="2465"/>
    <n v="1173"/>
    <n v="1817"/>
    <n v="474"/>
    <n v="5725"/>
    <n v="0.20080918073654175"/>
    <n v="2.5491967797279358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0"/>
    <n v="0"/>
    <n v="0"/>
    <n v="0"/>
    <n v="0"/>
    <n v="6"/>
    <n v="16"/>
    <n v="16"/>
    <n v="0"/>
    <n v="3.3000099999999999"/>
    <n v="8.5932150000000007"/>
    <n v="7.6189650000000002"/>
    <n v="1672"/>
    <n v="979"/>
    <n v="2651"/>
    <n v="1774"/>
    <n v="1022"/>
    <n v="2796"/>
    <n v="5.4696341003394947E-2"/>
    <n v="27687"/>
    <n v="171.38877712092608"/>
    <n v="7.2"/>
    <n v="17.2"/>
    <n v="55.665439127110602"/>
    <n v="41800"/>
    <n v="6500"/>
    <n v="22800"/>
    <n v="5500"/>
    <n v="3.2769861400000004"/>
    <n v="0.89164729640000007"/>
    <n v="531.29999999999995"/>
    <n v="633.70000000000005"/>
    <n v="405.2"/>
    <n v="-36.058071642733161"/>
    <n v="650.9"/>
    <n v="666.6"/>
    <n v="590.1"/>
    <n v="-11.476147614761475"/>
    <n v="219.3"/>
    <s v="x"/>
    <n v="214.4"/>
    <s v="x"/>
    <n v="1320"/>
    <n v="11.364028280738058"/>
    <n v="2.5486494994889712"/>
    <n v="50656"/>
    <n v="313.57206970194062"/>
    <n v="358"/>
    <n v="2.2161007768733167"/>
    <n v="9.3570308416100367E-2"/>
    <n v="3826"/>
  </r>
  <r>
    <x v="152"/>
    <s v="E09000015"/>
    <s v="E09000015"/>
    <s v="Harrow"/>
    <x v="99"/>
    <x v="6"/>
    <s v="England"/>
    <n v="137"/>
    <n v="0"/>
    <n v="6.554744525547445"/>
    <n v="345"/>
    <n v="1.3672138163891288"/>
    <n v="615"/>
    <n v="2.4372072379110556"/>
    <n v="84268"/>
    <n v="84027"/>
    <n v="241"/>
    <n v="19008"/>
    <n v="52399"/>
    <n v="12861"/>
    <n v="9294"/>
    <n v="15083"/>
    <n v="8732"/>
    <n v="1730"/>
    <n v="13014"/>
    <n v="14.624212358446238"/>
    <n v="38.266666666666666"/>
    <s v="Low / medium"/>
    <n v="10.42"/>
    <n v="17000"/>
    <n v="67.369956169899098"/>
    <n v="252338"/>
    <n v="38.42"/>
    <n v="83.252287240170105"/>
    <n v="85.987936833480106"/>
    <n v="84.620112036825105"/>
    <n v="21.597524991503899"/>
    <n v="23.435914246869999"/>
    <n v="22.516719619186951"/>
    <n v="5000.3170551913827"/>
    <n v="3462"/>
    <n v="3534"/>
    <n v="3605"/>
    <n v="3574"/>
    <n v="3657"/>
    <n v="3468"/>
    <n v="3565"/>
    <n v="3566"/>
    <n v="3645"/>
    <n v="3185"/>
    <n v="3087"/>
    <n v="3096"/>
    <n v="3233"/>
    <n v="2997"/>
    <n v="3139"/>
    <n v="2999"/>
    <n v="3098"/>
    <n v="3061"/>
    <n v="2805"/>
    <n v="1988"/>
    <n v="1952"/>
    <n v="2237"/>
    <n v="2717"/>
    <n v="2967"/>
    <n v="3016"/>
    <n v="3335"/>
    <n v="3516"/>
    <n v="3273"/>
    <n v="3248"/>
    <n v="3442"/>
    <n v="3476"/>
    <n v="3885"/>
    <n v="3844"/>
    <n v="3790"/>
    <n v="3733"/>
    <n v="3920"/>
    <n v="3790"/>
    <n v="3631"/>
    <n v="3902"/>
    <n v="3816"/>
    <n v="3804"/>
    <n v="3852"/>
    <n v="3491"/>
    <n v="3535"/>
    <n v="3310"/>
    <n v="3318"/>
    <n v="3198"/>
    <n v="3456"/>
    <n v="3204"/>
    <n v="3224"/>
    <n v="3165"/>
    <n v="3200"/>
    <n v="3080"/>
    <n v="3205"/>
    <n v="3107"/>
    <n v="3068"/>
    <n v="3188"/>
    <n v="3115"/>
    <n v="3063"/>
    <n v="2952"/>
    <n v="3013"/>
    <n v="2830"/>
    <n v="2642"/>
    <n v="2695"/>
    <n v="2735"/>
    <n v="2550"/>
    <n v="2303"/>
    <n v="2332"/>
    <n v="2172"/>
    <n v="2148"/>
    <n v="2126"/>
    <n v="2040"/>
    <n v="2055"/>
    <n v="2021"/>
    <n v="1818"/>
    <n v="1639"/>
    <n v="1665"/>
    <n v="1438"/>
    <n v="1308"/>
    <n v="1164"/>
    <n v="1292"/>
    <n v="1241"/>
    <n v="1156"/>
    <n v="1056"/>
    <n v="995"/>
    <n v="980"/>
    <n v="883"/>
    <n v="775"/>
    <n v="602"/>
    <n v="551"/>
    <n v="2324"/>
    <n v="40634"/>
    <n v="106602"/>
    <n v="107464"/>
    <n v="20802"/>
    <n v="10026"/>
    <n v="7444"/>
    <n v="18829"/>
    <n v="0.35300067067146301"/>
    <n v="2.2358208894729614E-2"/>
    <n v="3175"/>
    <n v="543.9"/>
    <n v="3202"/>
    <n v="539.29999999999995"/>
    <n v="8.5039370078740153E-3"/>
    <n v="5387"/>
    <n v="12.781758648507569"/>
    <n v="18"/>
    <n v="66.666666669999998"/>
    <n v="155"/>
    <n v="32.563025209999999"/>
    <n v="0"/>
    <n v="0"/>
    <n v="2543"/>
    <n v="11.66513761"/>
    <n v="2483"/>
    <n v="15.840510370000001"/>
    <n v="5199"/>
    <n v="13.6711457"/>
    <n v="433"/>
    <n v="98"/>
    <n v="283"/>
    <n v="27"/>
    <n v="25"/>
    <n v="6"/>
    <n v="12"/>
    <n v="10"/>
    <n v="0.2"/>
    <n v="3.99491"/>
    <n v="12.532019999999999"/>
    <n v="13.14676"/>
    <n v="1869"/>
    <n v="1245"/>
    <n v="3114"/>
    <n v="2111"/>
    <n v="1488"/>
    <n v="3599"/>
    <n v="0.15574823378291586"/>
    <n v="10927"/>
    <n v="43.303030062852208"/>
    <n v="9.5"/>
    <n v="21"/>
    <n v="58.480711129703899"/>
    <n v="40700"/>
    <n v="5900"/>
    <n v="19800"/>
    <n v="4400"/>
    <n v="6.9344178800000007"/>
    <n v="1.7229287096000001"/>
    <n v="577.5"/>
    <n v="714.1"/>
    <n v="476"/>
    <n v="-33.342669093964432"/>
    <n v="748.6"/>
    <n v="784.7"/>
    <n v="637.4"/>
    <n v="-18.771505033770875"/>
    <n v="229.1"/>
    <n v="209.9"/>
    <n v="239.6"/>
    <n v="14.149595045259641"/>
    <n v="140"/>
    <n v="2.5727949633755069"/>
    <n v="0.81960452848515897"/>
    <n v="79278"/>
    <n v="314.17384619042713"/>
    <n v="780"/>
    <n v="3.0910921066189001"/>
    <n v="0.19822109275730623"/>
    <n v="3935"/>
  </r>
  <r>
    <x v="153"/>
    <s v="E07000089"/>
    <s v="E07000089"/>
    <s v="Hart"/>
    <x v="18"/>
    <x v="1"/>
    <s v="England"/>
    <n v="57"/>
    <n v="0"/>
    <n v="9.3859649122807021"/>
    <n v="220"/>
    <n v="2.2539136136382263"/>
    <n v="272"/>
    <n v="2.7866568314072619"/>
    <n v="35510"/>
    <n v="25064"/>
    <n v="10446"/>
    <n v="7961"/>
    <n v="25510"/>
    <n v="2039"/>
    <n v="2382"/>
    <n v="7458"/>
    <n v="721"/>
    <n v="178"/>
    <n v="1831"/>
    <n v="4.8588586814270718"/>
    <n v="36.799999999999997"/>
    <s v="Low / medium"/>
    <n v="5.43"/>
    <n v="21000"/>
    <n v="215.14629948364887"/>
    <n v="97608"/>
    <n v="43.9"/>
    <n v="82.936602354598705"/>
    <n v="85.059338772718405"/>
    <n v="83.997970563658555"/>
    <n v="20.854244428810599"/>
    <n v="22.5952442810222"/>
    <n v="21.7247443549164"/>
    <n v="453.4318165981465"/>
    <n v="915"/>
    <n v="976"/>
    <n v="1030"/>
    <n v="1122"/>
    <n v="1196"/>
    <n v="1263"/>
    <n v="1174"/>
    <n v="1224"/>
    <n v="1345"/>
    <n v="1347"/>
    <n v="1370"/>
    <n v="1271"/>
    <n v="1328"/>
    <n v="1300"/>
    <n v="1250"/>
    <n v="1269"/>
    <n v="1150"/>
    <n v="1172"/>
    <n v="1057"/>
    <n v="778"/>
    <n v="597"/>
    <n v="748"/>
    <n v="793"/>
    <n v="888"/>
    <n v="912"/>
    <n v="968"/>
    <n v="830"/>
    <n v="819"/>
    <n v="868"/>
    <n v="1013"/>
    <n v="1020"/>
    <n v="1097"/>
    <n v="1159"/>
    <n v="1177"/>
    <n v="1119"/>
    <n v="1167"/>
    <n v="1103"/>
    <n v="1219"/>
    <n v="1215"/>
    <n v="1306"/>
    <n v="1433"/>
    <n v="1351"/>
    <n v="1269"/>
    <n v="1329"/>
    <n v="1442"/>
    <n v="1469"/>
    <n v="1531"/>
    <n v="1594"/>
    <n v="1570"/>
    <n v="1572"/>
    <n v="1393"/>
    <n v="1436"/>
    <n v="1512"/>
    <n v="1490"/>
    <n v="1493"/>
    <n v="1562"/>
    <n v="1525"/>
    <n v="1451"/>
    <n v="1366"/>
    <n v="1244"/>
    <n v="1183"/>
    <n v="1165"/>
    <n v="1118"/>
    <n v="1008"/>
    <n v="1003"/>
    <n v="942"/>
    <n v="979"/>
    <n v="914"/>
    <n v="879"/>
    <n v="951"/>
    <n v="990"/>
    <n v="1020"/>
    <n v="1130"/>
    <n v="1222"/>
    <n v="954"/>
    <n v="899"/>
    <n v="920"/>
    <n v="816"/>
    <n v="707"/>
    <n v="654"/>
    <n v="661"/>
    <n v="651"/>
    <n v="563"/>
    <n v="529"/>
    <n v="504"/>
    <n v="384"/>
    <n v="393"/>
    <n v="307"/>
    <n v="286"/>
    <n v="230"/>
    <n v="1059"/>
    <n v="19544"/>
    <n v="92592"/>
    <n v="2624"/>
    <n v="542"/>
    <n v="1562"/>
    <n v="288"/>
    <n v="2675"/>
    <n v="0.13866612315177917"/>
    <n v="-2.618958055973053E-2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57"/>
    <n v="7"/>
    <n v="47"/>
    <n v="1"/>
    <n v="2"/>
    <n v="2"/>
    <n v="7"/>
    <n v="7"/>
    <n v="0"/>
    <n v="2.4551430000000001"/>
    <n v="9.4631290000000003"/>
    <n v="8.0755510000000008"/>
    <n v="3109.2045754509459"/>
    <n v="1672.9616724738676"/>
    <n v="4782.1662479248134"/>
    <n v="5923"/>
    <n v="3948"/>
    <n v="9871"/>
    <n v="1.0641273197650645"/>
    <n v="53062"/>
    <n v="543.62347348577987"/>
    <n v="5.9"/>
    <n v="13.7"/>
    <n v="58.436741447639903"/>
    <n v="23000"/>
    <n v="1200"/>
    <n v="11500"/>
    <n v="1600"/>
    <n v="4.3359327500000004"/>
    <n v="1.3645525683999999"/>
    <n v="570.79999999999995"/>
    <n v="728.4"/>
    <n v="459"/>
    <n v="-36.985172981878087"/>
    <n v="769.8"/>
    <n v="829.3"/>
    <s v="x"/>
    <s v="x"/>
    <n v="220.2"/>
    <s v="x"/>
    <n v="222.1"/>
    <s v="x"/>
    <n v="1480"/>
    <n v="5.1750610678143536"/>
    <n v="1.4263702204465032"/>
    <n v="31868"/>
    <n v="326.48963199737722"/>
    <n v="182"/>
    <n v="1.8646012621916237"/>
    <n v="0.12029081295439524"/>
    <n v="1513"/>
  </r>
  <r>
    <x v="154"/>
    <s v="E06000001"/>
    <s v="E06000001"/>
    <s v="Hartlepool"/>
    <x v="100"/>
    <x v="11"/>
    <s v="England"/>
    <n v="58"/>
    <n v="0.36206896551724138"/>
    <n v="3.6896551724137931"/>
    <n v="119"/>
    <n v="1.268169998721173"/>
    <n v="116"/>
    <n v="1.2361993264845048"/>
    <n v="40434"/>
    <n v="39054"/>
    <n v="1380"/>
    <n v="13392"/>
    <n v="25251"/>
    <n v="1791"/>
    <n v="5395"/>
    <n v="8726"/>
    <n v="1072"/>
    <n v="319"/>
    <n v="6292"/>
    <n v="14.414273962173658"/>
    <n v="61.6"/>
    <s v="High"/>
    <n v="15.29"/>
    <n v="13500"/>
    <n v="143.86802506500703"/>
    <n v="93836"/>
    <n v="41.63"/>
    <n v="76.815253787350102"/>
    <n v="81.331169817045904"/>
    <n v="79.073211802198003"/>
    <n v="17.660676655515601"/>
    <n v="19.9992597425307"/>
    <n v="18.829968199023149"/>
    <n v="1001.3178604775243"/>
    <n v="972"/>
    <n v="1008"/>
    <n v="1012"/>
    <n v="1036"/>
    <n v="1119"/>
    <n v="1055"/>
    <n v="1125"/>
    <n v="1154"/>
    <n v="1207"/>
    <n v="1233"/>
    <n v="1234"/>
    <n v="1213"/>
    <n v="1203"/>
    <n v="1180"/>
    <n v="1152"/>
    <n v="1092"/>
    <n v="1041"/>
    <n v="1072"/>
    <n v="979"/>
    <n v="942"/>
    <n v="971"/>
    <n v="947"/>
    <n v="1000"/>
    <n v="1118"/>
    <n v="1126"/>
    <n v="1177"/>
    <n v="1204"/>
    <n v="1157"/>
    <n v="1310"/>
    <n v="1274"/>
    <n v="1179"/>
    <n v="1187"/>
    <n v="1294"/>
    <n v="1286"/>
    <n v="1217"/>
    <n v="1188"/>
    <n v="1113"/>
    <n v="1102"/>
    <n v="1158"/>
    <n v="1110"/>
    <n v="1106"/>
    <n v="1060"/>
    <n v="943"/>
    <n v="970"/>
    <n v="976"/>
    <n v="980"/>
    <n v="979"/>
    <n v="1169"/>
    <n v="1172"/>
    <n v="1335"/>
    <n v="1249"/>
    <n v="1246"/>
    <n v="1276"/>
    <n v="1430"/>
    <n v="1393"/>
    <n v="1438"/>
    <n v="1376"/>
    <n v="1398"/>
    <n v="1422"/>
    <n v="1369"/>
    <n v="1228"/>
    <n v="1334"/>
    <n v="1191"/>
    <n v="1188"/>
    <n v="1090"/>
    <n v="1108"/>
    <n v="976"/>
    <n v="1065"/>
    <n v="1049"/>
    <n v="974"/>
    <n v="1034"/>
    <n v="1045"/>
    <n v="1052"/>
    <n v="1082"/>
    <n v="838"/>
    <n v="770"/>
    <n v="684"/>
    <n v="601"/>
    <n v="601"/>
    <n v="498"/>
    <n v="562"/>
    <n v="525"/>
    <n v="554"/>
    <n v="513"/>
    <n v="428"/>
    <n v="421"/>
    <n v="336"/>
    <n v="329"/>
    <n v="274"/>
    <n v="204"/>
    <n v="848"/>
    <n v="18371"/>
    <n v="91665"/>
    <n v="1329"/>
    <n v="173"/>
    <n v="560"/>
    <n v="109"/>
    <n v="6805"/>
    <n v="0.37790006399154663"/>
    <n v="0.10386791825294495"/>
    <n v="2184"/>
    <n v="1091.7"/>
    <n v="2394"/>
    <n v="1193.8"/>
    <n v="9.6153846153846159E-2"/>
    <n v="2556"/>
    <n v="16.765053128689491"/>
    <n v="14"/>
    <n v="66.666666669999998"/>
    <n v="148"/>
    <n v="54.814814810000001"/>
    <n v="0"/>
    <n v="0"/>
    <n v="2955"/>
    <n v="33.205978199999997"/>
    <n v="1951"/>
    <n v="33.690208939999998"/>
    <n v="5068"/>
    <n v="33.829517389999999"/>
    <n v="0"/>
    <n v="0"/>
    <n v="0"/>
    <n v="0"/>
    <n v="0"/>
    <n v="8"/>
    <n v="13"/>
    <n v="10"/>
    <n v="0.3"/>
    <n v="7.6561760000000003"/>
    <n v="16.38729"/>
    <n v="15.29482"/>
    <n v="2324"/>
    <n v="1024"/>
    <n v="3348"/>
    <n v="2873"/>
    <n v="1218"/>
    <n v="4091"/>
    <n v="0.22192353643966548"/>
    <n v="7488"/>
    <n v="79.798797902723905"/>
    <n v="14.3"/>
    <n v="23.9"/>
    <n v="73.0231222623447"/>
    <n v="14400"/>
    <n v="4100"/>
    <n v="8500"/>
    <n v="2900"/>
    <n v="7.9413710499999999"/>
    <n v="1.5240865332"/>
    <n v="487.4"/>
    <n v="594.4"/>
    <n v="382.7"/>
    <n v="-35.615746971736208"/>
    <n v="573"/>
    <n v="609"/>
    <n v="507.9"/>
    <n v="-16.600985221674879"/>
    <n v="260.2"/>
    <s v="x"/>
    <n v="273.60000000000002"/>
    <s v="x"/>
    <n v="90"/>
    <n v="4.1155458922192887"/>
    <n v="0.433497851764169"/>
    <n v="32889"/>
    <n v="350.49447973059375"/>
    <n v="302"/>
    <n v="3.2183810051579349"/>
    <n v="0.13006029285099052"/>
    <n v="2322"/>
  </r>
  <r>
    <x v="155"/>
    <s v="E07000062"/>
    <s v="E07000062"/>
    <s v="Hastings"/>
    <x v="83"/>
    <x v="1"/>
    <s v="England"/>
    <n v="53"/>
    <n v="0.30188679245283018"/>
    <n v="3.2264150943396226"/>
    <n v="167"/>
    <n v="1.8043520539360807"/>
    <n v="200"/>
    <n v="2.1609006633965038"/>
    <n v="41159"/>
    <n v="41159"/>
    <n v="0"/>
    <n v="15781"/>
    <n v="22670"/>
    <n v="2708"/>
    <n v="4807"/>
    <n v="8249"/>
    <n v="1451"/>
    <n v="438"/>
    <n v="4780"/>
    <n v="10.435272428009402"/>
    <n v="45.1"/>
    <s v="Medium / high"/>
    <n v="4.42"/>
    <n v="36000"/>
    <n v="388.96211941137068"/>
    <n v="92554"/>
    <n v="43.68"/>
    <n v="77.084954170603893"/>
    <n v="81.606547899746104"/>
    <n v="79.345751035174999"/>
    <n v="17.987043567079901"/>
    <n v="20.5832837106108"/>
    <n v="19.285163638845351"/>
    <n v="3106.2454482298017"/>
    <n v="978"/>
    <n v="1027"/>
    <n v="1040"/>
    <n v="1081"/>
    <n v="1045"/>
    <n v="1043"/>
    <n v="1130"/>
    <n v="1190"/>
    <n v="1158"/>
    <n v="1114"/>
    <n v="1083"/>
    <n v="1102"/>
    <n v="1066"/>
    <n v="1023"/>
    <n v="1093"/>
    <n v="1011"/>
    <n v="1010"/>
    <n v="961"/>
    <n v="952"/>
    <n v="866"/>
    <n v="786"/>
    <n v="845"/>
    <n v="912"/>
    <n v="1047"/>
    <n v="1095"/>
    <n v="1034"/>
    <n v="1065"/>
    <n v="1017"/>
    <n v="1088"/>
    <n v="1118"/>
    <n v="1120"/>
    <n v="1115"/>
    <n v="1231"/>
    <n v="1166"/>
    <n v="1153"/>
    <n v="1099"/>
    <n v="1115"/>
    <n v="1141"/>
    <n v="1168"/>
    <n v="1122"/>
    <n v="1042"/>
    <n v="1114"/>
    <n v="1000"/>
    <n v="1044"/>
    <n v="1014"/>
    <n v="1118"/>
    <n v="1121"/>
    <n v="1177"/>
    <n v="1209"/>
    <n v="1411"/>
    <n v="1327"/>
    <n v="1309"/>
    <n v="1387"/>
    <n v="1440"/>
    <n v="1530"/>
    <n v="1433"/>
    <n v="1471"/>
    <n v="1408"/>
    <n v="1294"/>
    <n v="1284"/>
    <n v="1251"/>
    <n v="1216"/>
    <n v="1128"/>
    <n v="1234"/>
    <n v="1063"/>
    <n v="1039"/>
    <n v="1144"/>
    <n v="1055"/>
    <n v="1005"/>
    <n v="1007"/>
    <n v="981"/>
    <n v="1110"/>
    <n v="1193"/>
    <n v="1226"/>
    <n v="869"/>
    <n v="852"/>
    <n v="800"/>
    <n v="684"/>
    <n v="638"/>
    <n v="481"/>
    <n v="532"/>
    <n v="495"/>
    <n v="481"/>
    <n v="444"/>
    <n v="390"/>
    <n v="383"/>
    <n v="314"/>
    <n v="288"/>
    <n v="218"/>
    <n v="253"/>
    <n v="1237"/>
    <n v="19119"/>
    <n v="86787"/>
    <n v="2180"/>
    <n v="1092"/>
    <n v="1997"/>
    <n v="498"/>
    <n v="5770"/>
    <n v="0.33647468686103821"/>
    <n v="1.5893459320068359E-2"/>
    <n v="5511"/>
    <n v="518.1"/>
    <n v="5761"/>
    <n v="541.79999999999995"/>
    <n v="4.5363817818907637E-2"/>
    <n v="11722"/>
    <n v="15.849107625743644"/>
    <n v="15"/>
    <n v="34.090909089999997"/>
    <n v="481"/>
    <n v="37.548790009999998"/>
    <n v="0"/>
    <n v="0"/>
    <n v="7827"/>
    <n v="20.441368499999999"/>
    <n v="4813"/>
    <n v="17.216339959999999"/>
    <n v="13136"/>
    <n v="19.44029243"/>
    <n v="498"/>
    <n v="86"/>
    <n v="373"/>
    <n v="12"/>
    <n v="27"/>
    <n v="16"/>
    <n v="9"/>
    <n v="12"/>
    <n v="-0.25"/>
    <n v="5.9213370000000003"/>
    <n v="11.88306"/>
    <n v="13.99902"/>
    <n v="9990.3048286758167"/>
    <n v="5126.3603809523811"/>
    <n v="15116.665209628198"/>
    <n v="9628"/>
    <n v="5455"/>
    <n v="15083"/>
    <n v="-2.2270262099047828E-3"/>
    <n v="30484"/>
    <n v="329.36447911489506"/>
    <n v="9.6"/>
    <n v="19.8"/>
    <n v="67.327907294346204"/>
    <n v="14200"/>
    <n v="5100"/>
    <n v="9100"/>
    <n v="2500"/>
    <n v="6.5089307299999994"/>
    <n v="2.0349289771999999"/>
    <n v="474.5"/>
    <n v="511.5"/>
    <n v="436"/>
    <n v="-14.760508308895407"/>
    <n v="540.20000000000005"/>
    <n v="565.70000000000005"/>
    <n v="518.1"/>
    <n v="-8.4143538978257055"/>
    <n v="211.3"/>
    <s v="x"/>
    <n v="186.9"/>
    <s v="x"/>
    <n v="570"/>
    <n v="5.4085480829666874"/>
    <n v="-0.23019857597125701"/>
    <n v="28616"/>
    <n v="309.18166691877173"/>
    <n v="304"/>
    <n v="3.2845690083626859"/>
    <n v="0.13223140495867769"/>
    <n v="2299"/>
  </r>
  <r>
    <x v="156"/>
    <s v="E07000090"/>
    <s v="E07000090"/>
    <s v="Havant"/>
    <x v="18"/>
    <x v="1"/>
    <s v="England"/>
    <n v="78"/>
    <n v="7.6923076923076927E-2"/>
    <n v="5.4487179487179489"/>
    <n v="141"/>
    <n v="1.1160449267447108"/>
    <n v="180"/>
    <n v="1.4247382043549497"/>
    <n v="51311"/>
    <n v="50515"/>
    <n v="796"/>
    <n v="14675"/>
    <n v="33678"/>
    <n v="2958"/>
    <n v="5627"/>
    <n v="13496"/>
    <n v="1805"/>
    <n v="594"/>
    <n v="4121"/>
    <n v="7.5521009525269456"/>
    <n v="41.95"/>
    <s v="Medium / high"/>
    <n v="3.63"/>
    <n v="21000"/>
    <n v="166.21945717474415"/>
    <n v="126339"/>
    <n v="45.96"/>
    <n v="80.230853700812403"/>
    <n v="83.1781688160508"/>
    <n v="81.704511258431609"/>
    <n v="19.434912678237399"/>
    <n v="21.724844098170699"/>
    <n v="20.579878388204051"/>
    <n v="2266.5850971837003"/>
    <n v="1188"/>
    <n v="1183"/>
    <n v="1271"/>
    <n v="1360"/>
    <n v="1398"/>
    <n v="1363"/>
    <n v="1404"/>
    <n v="1414"/>
    <n v="1425"/>
    <n v="1534"/>
    <n v="1504"/>
    <n v="1488"/>
    <n v="1474"/>
    <n v="1415"/>
    <n v="1447"/>
    <n v="1454"/>
    <n v="1386"/>
    <n v="1325"/>
    <n v="1281"/>
    <n v="1170"/>
    <n v="1192"/>
    <n v="1358"/>
    <n v="1248"/>
    <n v="1439"/>
    <n v="1465"/>
    <n v="1419"/>
    <n v="1426"/>
    <n v="1487"/>
    <n v="1451"/>
    <n v="1455"/>
    <n v="1580"/>
    <n v="1389"/>
    <n v="1423"/>
    <n v="1492"/>
    <n v="1370"/>
    <n v="1358"/>
    <n v="1431"/>
    <n v="1364"/>
    <n v="1385"/>
    <n v="1368"/>
    <n v="1291"/>
    <n v="1303"/>
    <n v="1219"/>
    <n v="1239"/>
    <n v="1247"/>
    <n v="1335"/>
    <n v="1412"/>
    <n v="1522"/>
    <n v="1577"/>
    <n v="1706"/>
    <n v="1679"/>
    <n v="1829"/>
    <n v="1809"/>
    <n v="1871"/>
    <n v="1807"/>
    <n v="1919"/>
    <n v="1876"/>
    <n v="1883"/>
    <n v="1849"/>
    <n v="1868"/>
    <n v="1784"/>
    <n v="1801"/>
    <n v="1736"/>
    <n v="1622"/>
    <n v="1592"/>
    <n v="1557"/>
    <n v="1525"/>
    <n v="1512"/>
    <n v="1399"/>
    <n v="1396"/>
    <n v="1508"/>
    <n v="1532"/>
    <n v="1640"/>
    <n v="1830"/>
    <n v="1456"/>
    <n v="1441"/>
    <n v="1259"/>
    <n v="1235"/>
    <n v="969"/>
    <n v="897"/>
    <n v="988"/>
    <n v="976"/>
    <n v="873"/>
    <n v="860"/>
    <n v="671"/>
    <n v="726"/>
    <n v="588"/>
    <n v="565"/>
    <n v="484"/>
    <n v="443"/>
    <n v="1649"/>
    <n v="29979"/>
    <n v="122651"/>
    <n v="1493"/>
    <n v="406"/>
    <n v="1584"/>
    <n v="205"/>
    <n v="6658"/>
    <n v="0.29675379395484924"/>
    <n v="6.3684284687042236E-3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162"/>
    <n v="26"/>
    <n v="126"/>
    <n v="2"/>
    <n v="8"/>
    <n v="5"/>
    <n v="13"/>
    <n v="7"/>
    <n v="0.8571428571428571"/>
    <n v="3.7646299999999999"/>
    <n v="15.17684"/>
    <n v="11.796290000000001"/>
    <n v="3109.2045754509459"/>
    <n v="1672.9616724738676"/>
    <n v="4782.1662479248134"/>
    <n v="5923"/>
    <n v="3948"/>
    <n v="9871"/>
    <n v="1.0641273197650645"/>
    <n v="53062"/>
    <n v="419.9969922193464"/>
    <n v="10.7"/>
    <n v="20.6"/>
    <n v="65.124537091437702"/>
    <n v="24300"/>
    <n v="2800"/>
    <n v="13100"/>
    <n v="2500"/>
    <n v="4.1967001900000005"/>
    <n v="1.3865474531999999"/>
    <n v="479.1"/>
    <n v="563.4"/>
    <n v="397.2"/>
    <n v="-29.499467518636845"/>
    <n v="560.29999999999995"/>
    <n v="589.29999999999995"/>
    <n v="488.2"/>
    <n v="-17.155947734600367"/>
    <n v="234.8"/>
    <s v="x"/>
    <n v="229.6"/>
    <s v="x"/>
    <n v="1480"/>
    <n v="5.1750610678143536"/>
    <n v="1.4263702204465032"/>
    <n v="37612"/>
    <n v="297.70696301221318"/>
    <n v="367"/>
    <n v="2.904882894434814"/>
    <n v="0.11865502748140963"/>
    <n v="3093"/>
  </r>
  <r>
    <x v="157"/>
    <s v="E09000016"/>
    <s v="E09000016"/>
    <s v="Havering"/>
    <x v="101"/>
    <x v="6"/>
    <s v="England"/>
    <n v="150"/>
    <n v="6.6666666666666671E-3"/>
    <n v="6.3466666666666667"/>
    <n v="251"/>
    <n v="0.96297347794560539"/>
    <n v="318"/>
    <n v="1.2200221752458269"/>
    <n v="97199"/>
    <n v="96438"/>
    <n v="761"/>
    <n v="28215"/>
    <n v="62856"/>
    <n v="6128"/>
    <n v="11441"/>
    <n v="22686"/>
    <n v="3901"/>
    <n v="1082"/>
    <n v="13655"/>
    <n v="12.988054393098253"/>
    <n v="42.900000000000006"/>
    <s v="Medium / high"/>
    <n v="8.85"/>
    <n v="14500"/>
    <n v="55.629941953032983"/>
    <n v="260651"/>
    <n v="39.200000000000003"/>
    <n v="79.712305722586393"/>
    <n v="84.004512939559206"/>
    <n v="81.858409331072806"/>
    <n v="18.561277554496399"/>
    <n v="21.558508743968702"/>
    <n v="20.059893149232551"/>
    <n v="2320.1232646986564"/>
    <n v="3154"/>
    <n v="3342"/>
    <n v="3470"/>
    <n v="3520"/>
    <n v="3681"/>
    <n v="3511"/>
    <n v="3515"/>
    <n v="3440"/>
    <n v="3564"/>
    <n v="3221"/>
    <n v="3146"/>
    <n v="3209"/>
    <n v="3189"/>
    <n v="3125"/>
    <n v="3050"/>
    <n v="3071"/>
    <n v="2937"/>
    <n v="2875"/>
    <n v="2818"/>
    <n v="2404"/>
    <n v="2366"/>
    <n v="2639"/>
    <n v="2731"/>
    <n v="3126"/>
    <n v="3255"/>
    <n v="3328"/>
    <n v="3329"/>
    <n v="3429"/>
    <n v="3540"/>
    <n v="3781"/>
    <n v="3684"/>
    <n v="3843"/>
    <n v="3815"/>
    <n v="3813"/>
    <n v="3745"/>
    <n v="3867"/>
    <n v="3656"/>
    <n v="3563"/>
    <n v="3823"/>
    <n v="3789"/>
    <n v="3641"/>
    <n v="3361"/>
    <n v="3194"/>
    <n v="3268"/>
    <n v="3213"/>
    <n v="3122"/>
    <n v="3119"/>
    <n v="3037"/>
    <n v="3297"/>
    <n v="3338"/>
    <n v="3334"/>
    <n v="3401"/>
    <n v="3417"/>
    <n v="3527"/>
    <n v="3548"/>
    <n v="3403"/>
    <n v="3482"/>
    <n v="3317"/>
    <n v="3160"/>
    <n v="3282"/>
    <n v="3103"/>
    <n v="2997"/>
    <n v="2995"/>
    <n v="2725"/>
    <n v="2488"/>
    <n v="2418"/>
    <n v="2476"/>
    <n v="2245"/>
    <n v="2283"/>
    <n v="2250"/>
    <n v="2299"/>
    <n v="2348"/>
    <n v="2494"/>
    <n v="2790"/>
    <n v="2104"/>
    <n v="1905"/>
    <n v="1877"/>
    <n v="1771"/>
    <n v="1567"/>
    <n v="1389"/>
    <n v="1504"/>
    <n v="1420"/>
    <n v="1371"/>
    <n v="1359"/>
    <n v="1179"/>
    <n v="1130"/>
    <n v="980"/>
    <n v="915"/>
    <n v="841"/>
    <n v="749"/>
    <n v="2854"/>
    <n v="46518"/>
    <n v="228477"/>
    <n v="12684"/>
    <n v="12614"/>
    <n v="5419"/>
    <n v="1457"/>
    <n v="18009"/>
    <n v="0.3428046703338623"/>
    <n v="6.7149102687835693E-3"/>
    <n v="3542"/>
    <n v="615.6"/>
    <n v="3293"/>
    <n v="564.20000000000005"/>
    <n v="-7.0299265951439871E-2"/>
    <n v="4510"/>
    <n v="10.942087002935681"/>
    <n v="10"/>
    <n v="47.619047620000003"/>
    <n v="130"/>
    <n v="34.946236560000003"/>
    <n v="0"/>
    <n v="0"/>
    <n v="3757"/>
    <n v="15.86570946"/>
    <n v="2604"/>
    <n v="15.83652618"/>
    <n v="6501"/>
    <n v="16.04551288"/>
    <n v="755"/>
    <n v="146"/>
    <n v="565"/>
    <n v="26"/>
    <n v="18"/>
    <n v="3"/>
    <n v="20"/>
    <n v="14"/>
    <n v="0.42857142857142855"/>
    <n v="6.7822469999999999"/>
    <n v="13.157999999999999"/>
    <n v="12.431290000000001"/>
    <n v="4770"/>
    <n v="3913"/>
    <n v="8683"/>
    <n v="6073"/>
    <n v="5096.9999999999991"/>
    <n v="11170"/>
    <n v="0.2864217436369918"/>
    <n v="12231"/>
    <n v="46.924815174313544"/>
    <n v="10.1"/>
    <n v="23.8"/>
    <n v="67.349049850810303"/>
    <n v="46600"/>
    <n v="10400"/>
    <n v="23700"/>
    <n v="4300"/>
    <n v="5.5249443400000002"/>
    <n v="1.3140751596"/>
    <n v="584.6"/>
    <n v="704.8"/>
    <n v="460.1"/>
    <n v="-34.719069239500563"/>
    <n v="705.4"/>
    <n v="728.7"/>
    <n v="650.9"/>
    <n v="-10.676547275970915"/>
    <n v="201.7"/>
    <s v="x"/>
    <n v="205.3"/>
    <s v="x"/>
    <n v="230"/>
    <n v="3.7991557431681846"/>
    <n v="0.89135028105517922"/>
    <n v="87323"/>
    <n v="335.0188566320482"/>
    <n v="995"/>
    <n v="3.8173649822943325"/>
    <n v="0.17717236467236466"/>
    <n v="5616"/>
  </r>
  <r>
    <x v="158"/>
    <s v="E06000019"/>
    <s v="E06000019"/>
    <s v="Herefordshire, County of"/>
    <x v="102"/>
    <x v="9"/>
    <s v="England"/>
    <n v="116"/>
    <n v="8.6206896551724137E-3"/>
    <n v="5.5258620689655169"/>
    <n v="710"/>
    <n v="3.6670712496449136"/>
    <n v="837"/>
    <n v="4.323012163313793"/>
    <n v="78319"/>
    <n v="36652"/>
    <n v="41667"/>
    <n v="22540"/>
    <n v="50933"/>
    <n v="4846"/>
    <n v="6722"/>
    <n v="20340"/>
    <n v="2280"/>
    <n v="557"/>
    <n v="13902"/>
    <n v="17"/>
    <n v="37"/>
    <s v="Low / medium"/>
    <n v="4.54"/>
    <n v="17000"/>
    <n v="87.803114428117652"/>
    <n v="193615"/>
    <n v="47.68"/>
    <n v="79.696953211750099"/>
    <n v="83.680353924926607"/>
    <n v="81.688653568338353"/>
    <n v="19.2828764793991"/>
    <n v="21.608949938097599"/>
    <n v="20.445913208748351"/>
    <n v="88.826060941885174"/>
    <n v="1558"/>
    <n v="1724"/>
    <n v="1835"/>
    <n v="1900"/>
    <n v="1912"/>
    <n v="1922"/>
    <n v="2049"/>
    <n v="2202"/>
    <n v="2196"/>
    <n v="2257"/>
    <n v="2188"/>
    <n v="2119"/>
    <n v="2175"/>
    <n v="2111"/>
    <n v="1972"/>
    <n v="2028"/>
    <n v="2006"/>
    <n v="1875"/>
    <n v="1852"/>
    <n v="1526"/>
    <n v="1451"/>
    <n v="1520"/>
    <n v="1770"/>
    <n v="1855"/>
    <n v="2015"/>
    <n v="2067"/>
    <n v="1968"/>
    <n v="2000"/>
    <n v="2116"/>
    <n v="2350"/>
    <n v="2184"/>
    <n v="2310"/>
    <n v="2263"/>
    <n v="2256"/>
    <n v="2278"/>
    <n v="2147"/>
    <n v="2184"/>
    <n v="2230"/>
    <n v="2126"/>
    <n v="2219"/>
    <n v="2305"/>
    <n v="2131"/>
    <n v="1938"/>
    <n v="1970"/>
    <n v="2025"/>
    <n v="2071"/>
    <n v="2077"/>
    <n v="2329"/>
    <n v="2488"/>
    <n v="2661"/>
    <n v="2569"/>
    <n v="2797"/>
    <n v="2796"/>
    <n v="2917"/>
    <n v="3055"/>
    <n v="3092"/>
    <n v="2893"/>
    <n v="2933"/>
    <n v="2991"/>
    <n v="2926"/>
    <n v="2669"/>
    <n v="2707"/>
    <n v="2808"/>
    <n v="2592"/>
    <n v="2701"/>
    <n v="2564"/>
    <n v="2652"/>
    <n v="2642"/>
    <n v="2491"/>
    <n v="2495"/>
    <n v="2490"/>
    <n v="2736"/>
    <n v="2648"/>
    <n v="2852"/>
    <n v="2278"/>
    <n v="2166"/>
    <n v="2195"/>
    <n v="1902"/>
    <n v="1734"/>
    <n v="1515"/>
    <n v="1492"/>
    <n v="1458"/>
    <n v="1284"/>
    <n v="1295"/>
    <n v="1106"/>
    <n v="1073"/>
    <n v="930"/>
    <n v="801"/>
    <n v="685"/>
    <n v="605"/>
    <n v="2369"/>
    <n v="48458"/>
    <n v="190124"/>
    <n v="1518"/>
    <n v="349"/>
    <n v="1340"/>
    <n v="284"/>
    <n v="9458"/>
    <n v="0.29356727004051208"/>
    <n v="2.4141639471054077E-2"/>
    <n v="2059"/>
    <n v="570.29999999999995"/>
    <n v="2210"/>
    <n v="613.1"/>
    <n v="7.3336571151044194E-2"/>
    <n v="4597"/>
    <n v="18.294333014963389"/>
    <n v="21"/>
    <n v="51.219512199999997"/>
    <n v="115"/>
    <n v="31.855955680000001"/>
    <n v="0"/>
    <n v="0"/>
    <n v="1950"/>
    <n v="14.419877250000001"/>
    <n v="1163"/>
    <n v="12.19588926"/>
    <n v="3249"/>
    <n v="13.84851456"/>
    <n v="511"/>
    <n v="62"/>
    <n v="414"/>
    <n v="13"/>
    <n v="22"/>
    <n v="16"/>
    <n v="27"/>
    <n v="21"/>
    <n v="0.2857142857142857"/>
    <n v="5.620546"/>
    <n v="12.020519999999999"/>
    <n v="9.127796"/>
    <s v="-"/>
    <s v="-"/>
    <s v="-"/>
    <s v="-"/>
    <s v="-"/>
    <s v="-"/>
    <s v="-"/>
    <n v="9592"/>
    <n v="49.541616093794389"/>
    <n v="10.1"/>
    <n v="19.2"/>
    <n v="61.3"/>
    <n v="41400"/>
    <n v="6000"/>
    <n v="22700"/>
    <n v="5400"/>
    <n v="3.4304317600000003"/>
    <n v="0.76067094320000006"/>
    <n v="449"/>
    <n v="534.4"/>
    <n v="369.3"/>
    <n v="-30.894461077844305"/>
    <n v="565.70000000000005"/>
    <n v="594.6"/>
    <n v="500.9"/>
    <n v="-15.758493104608148"/>
    <n v="220.8"/>
    <n v="190.7"/>
    <n v="224.2"/>
    <n v="17.566858940744627"/>
    <n v="220"/>
    <n v="5.9146561037090386"/>
    <n v="-3.2927921979658938"/>
    <n v="50277"/>
    <n v="259.67512847661595"/>
    <n v="385"/>
    <n v="1.9884822973426646"/>
    <n v="7.9267037265801935E-2"/>
    <n v="4857"/>
  </r>
  <r>
    <x v="159"/>
    <s v="E07000098"/>
    <s v="E07000098"/>
    <s v="Hertsmere"/>
    <x v="40"/>
    <x v="5"/>
    <s v="England"/>
    <n v="62"/>
    <n v="1.6129032258064516E-2"/>
    <n v="6.935483870967742"/>
    <n v="168"/>
    <n v="1.5928549079841852"/>
    <n v="286"/>
    <n v="2.7116458552587916"/>
    <n v="39778"/>
    <n v="34068"/>
    <n v="5710"/>
    <n v="11148"/>
    <n v="25700"/>
    <n v="2930"/>
    <n v="4301"/>
    <n v="8473"/>
    <n v="1890"/>
    <n v="452"/>
    <n v="4537"/>
    <n v="10.509605649187717"/>
    <n v="40.299999999999997"/>
    <s v="Medium / high"/>
    <n v="3.5"/>
    <n v="65000"/>
    <n v="616.2831489224526"/>
    <n v="105471"/>
    <n v="40.86"/>
    <n v="81.027805793105799"/>
    <n v="84.039732922626797"/>
    <n v="82.533769357866305"/>
    <n v="19.461939355155899"/>
    <n v="21.825061269953402"/>
    <n v="20.64350031255465"/>
    <n v="1042.9435113054519"/>
    <n v="1212"/>
    <n v="1304"/>
    <n v="1295"/>
    <n v="1365"/>
    <n v="1456"/>
    <n v="1413"/>
    <n v="1477"/>
    <n v="1414"/>
    <n v="1518"/>
    <n v="1500"/>
    <n v="1463"/>
    <n v="1516"/>
    <n v="1532"/>
    <n v="1390"/>
    <n v="1410"/>
    <n v="1285"/>
    <n v="1347"/>
    <n v="1302"/>
    <n v="1223"/>
    <n v="744"/>
    <n v="702"/>
    <n v="902"/>
    <n v="1049"/>
    <n v="1236"/>
    <n v="1209"/>
    <n v="1287"/>
    <n v="1199"/>
    <n v="1147"/>
    <n v="1064"/>
    <n v="1242"/>
    <n v="1173"/>
    <n v="1309"/>
    <n v="1288"/>
    <n v="1153"/>
    <n v="1268"/>
    <n v="1345"/>
    <n v="1381"/>
    <n v="1470"/>
    <n v="1494"/>
    <n v="1339"/>
    <n v="1523"/>
    <n v="1419"/>
    <n v="1433"/>
    <n v="1393"/>
    <n v="1374"/>
    <n v="1431"/>
    <n v="1444"/>
    <n v="1393"/>
    <n v="1433"/>
    <n v="1488"/>
    <n v="1403"/>
    <n v="1413"/>
    <n v="1590"/>
    <n v="1420"/>
    <n v="1588"/>
    <n v="1537"/>
    <n v="1450"/>
    <n v="1513"/>
    <n v="1366"/>
    <n v="1405"/>
    <n v="1165"/>
    <n v="1283"/>
    <n v="1079"/>
    <n v="1094"/>
    <n v="1059"/>
    <n v="1053"/>
    <n v="1019"/>
    <n v="912"/>
    <n v="910"/>
    <n v="942"/>
    <n v="932"/>
    <n v="1056"/>
    <n v="1007"/>
    <n v="1144"/>
    <n v="937"/>
    <n v="821"/>
    <n v="840"/>
    <n v="799"/>
    <n v="610"/>
    <n v="543"/>
    <n v="625"/>
    <n v="584"/>
    <n v="585"/>
    <n v="520"/>
    <n v="489"/>
    <n v="459"/>
    <n v="445"/>
    <n v="362"/>
    <n v="316"/>
    <n v="284"/>
    <n v="1158"/>
    <n v="19352"/>
    <n v="89688"/>
    <n v="7795"/>
    <n v="4140"/>
    <n v="2761"/>
    <n v="1087"/>
    <n v="4346"/>
    <n v="0.19411346316337585"/>
    <n v="-8.4227323532104492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206"/>
    <n v="40"/>
    <n v="145"/>
    <n v="14"/>
    <n v="7"/>
    <n v="11"/>
    <n v="11"/>
    <n v="15"/>
    <n v="-0.26666666666666666"/>
    <n v="1.450901"/>
    <n v="5.682893"/>
    <n v="9.1962589999999995"/>
    <n v="5854"/>
    <n v="4733"/>
    <n v="10587"/>
    <n v="7361"/>
    <n v="6473"/>
    <n v="13834"/>
    <n v="0.30669689241522624"/>
    <n v="43803"/>
    <n v="415.30847341923374"/>
    <n v="7.8"/>
    <n v="17.3"/>
    <n v="59.596858616265699"/>
    <n v="35300"/>
    <n v="2400"/>
    <n v="15500"/>
    <n v="1600"/>
    <n v="4.8343884599999996"/>
    <n v="1.3653252788000001"/>
    <n v="525.79999999999995"/>
    <n v="648.29999999999995"/>
    <n v="454.1"/>
    <n v="-29.955267623014027"/>
    <n v="656.2"/>
    <n v="719.8"/>
    <n v="574.9"/>
    <n v="-20.13059183106418"/>
    <n v="220"/>
    <s v="x"/>
    <n v="228.3"/>
    <s v="x"/>
    <n v="970"/>
    <n v="3.6911435332228222"/>
    <n v="0.35921774609659202"/>
    <n v="36376"/>
    <n v="344.89101269543289"/>
    <n v="361"/>
    <n v="3.4227417963231597"/>
    <n v="0.16552040348464006"/>
    <n v="2181"/>
  </r>
  <r>
    <x v="160"/>
    <s v="E07000037"/>
    <s v="E07000037"/>
    <s v="High Peak"/>
    <x v="4"/>
    <x v="3"/>
    <s v="England"/>
    <n v="59"/>
    <n v="5.0847457627118647E-2"/>
    <n v="6.5593220338983054"/>
    <n v="211"/>
    <n v="2.277805965476666"/>
    <n v="248"/>
    <n v="2.6772316561052754"/>
    <n v="38946"/>
    <n v="26945"/>
    <n v="12001"/>
    <n v="11362"/>
    <n v="25751"/>
    <n v="1833"/>
    <n v="3838"/>
    <n v="8415"/>
    <n v="987"/>
    <n v="303"/>
    <n v="5499"/>
    <n v="13.139222870143971"/>
    <n v="46"/>
    <s v="Medium / high"/>
    <n v="7.65"/>
    <n v="55000"/>
    <n v="593.74089147496034"/>
    <n v="92633"/>
    <n v="46.36"/>
    <n v="79.864003091526499"/>
    <n v="83.357674039404998"/>
    <n v="81.610838565465741"/>
    <n v="18.981532335321798"/>
    <n v="20.820620159953901"/>
    <n v="19.90107624763785"/>
    <n v="171.81517418467408"/>
    <n v="784"/>
    <n v="862"/>
    <n v="918"/>
    <n v="919"/>
    <n v="981"/>
    <n v="947"/>
    <n v="920"/>
    <n v="984"/>
    <n v="1055"/>
    <n v="1023"/>
    <n v="1047"/>
    <n v="1016"/>
    <n v="1057"/>
    <n v="1054"/>
    <n v="1052"/>
    <n v="997"/>
    <n v="1019"/>
    <n v="961"/>
    <n v="879"/>
    <n v="722"/>
    <n v="745"/>
    <n v="892"/>
    <n v="819"/>
    <n v="980"/>
    <n v="1030"/>
    <n v="1037"/>
    <n v="1043"/>
    <n v="1010"/>
    <n v="1169"/>
    <n v="1082"/>
    <n v="1116"/>
    <n v="1065"/>
    <n v="998"/>
    <n v="1070"/>
    <n v="1105"/>
    <n v="1071"/>
    <n v="1066"/>
    <n v="1059"/>
    <n v="1067"/>
    <n v="1121"/>
    <n v="1075"/>
    <n v="1056"/>
    <n v="1007"/>
    <n v="953"/>
    <n v="976"/>
    <n v="1107"/>
    <n v="1107"/>
    <n v="1239"/>
    <n v="1346"/>
    <n v="1447"/>
    <n v="1441"/>
    <n v="1450"/>
    <n v="1512"/>
    <n v="1525"/>
    <n v="1544"/>
    <n v="1539"/>
    <n v="1576"/>
    <n v="1524"/>
    <n v="1499"/>
    <n v="1485"/>
    <n v="1336"/>
    <n v="1386"/>
    <n v="1297"/>
    <n v="1286"/>
    <n v="1205"/>
    <n v="1066"/>
    <n v="1161"/>
    <n v="1132"/>
    <n v="1126"/>
    <n v="1096"/>
    <n v="1114"/>
    <n v="1107"/>
    <n v="1210"/>
    <n v="1266"/>
    <n v="953"/>
    <n v="893"/>
    <n v="912"/>
    <n v="763"/>
    <n v="722"/>
    <n v="616"/>
    <n v="591"/>
    <n v="559"/>
    <n v="501"/>
    <n v="427"/>
    <n v="439"/>
    <n v="383"/>
    <n v="357"/>
    <n v="275"/>
    <n v="263"/>
    <n v="213"/>
    <n v="828"/>
    <n v="19973"/>
    <n v="90657"/>
    <n v="724"/>
    <n v="187"/>
    <n v="962"/>
    <n v="103"/>
    <n v="3354"/>
    <n v="0.21242403984069824"/>
    <n v="-1.3610556721687317E-2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203"/>
    <n v="27"/>
    <n v="169"/>
    <n v="1"/>
    <n v="6"/>
    <n v="3"/>
    <n v="9"/>
    <n v="12"/>
    <n v="-0.25"/>
    <n v="3.6341049999999999"/>
    <n v="9.0877890000000008"/>
    <n v="8.4728340000000006"/>
    <n v="433.14161490683227"/>
    <n v="154.58407079646017"/>
    <n v="587.72568570329247"/>
    <n v="520.391019172553"/>
    <n v="252.58234830575256"/>
    <n v="772.97336747830559"/>
    <n v="0.3151941224983888"/>
    <n v="47518"/>
    <n v="512.97053965649388"/>
    <n v="8.6"/>
    <n v="18.399999999999999"/>
    <n v="61.573597812897397"/>
    <n v="18000"/>
    <n v="2100"/>
    <n v="9000"/>
    <n v="2400"/>
    <n v="4.2978228600000001"/>
    <n v="1.2637453779999999"/>
    <n v="470.3"/>
    <n v="577.29999999999995"/>
    <n v="339"/>
    <n v="-41.27836480166291"/>
    <n v="573.70000000000005"/>
    <n v="611.6"/>
    <n v="474.5"/>
    <n v="-22.416612164813607"/>
    <n v="205"/>
    <s v="x"/>
    <n v="213.4"/>
    <s v="x"/>
    <n v="530"/>
    <n v="3.3177715530656711"/>
    <n v="-4.0388772283681647"/>
    <n v="28643"/>
    <n v="309.20946099122341"/>
    <n v="306"/>
    <n v="3.3033584143879611"/>
    <n v="0.14956011730205279"/>
    <n v="2046"/>
  </r>
  <r>
    <x v="161"/>
    <s v="S12000017"/>
    <s v="S12000017"/>
    <s v="Highland"/>
    <x v="103"/>
    <x v="0"/>
    <s v="Scotland"/>
    <n v="312"/>
    <n v="7.0512820512820512E-2"/>
    <n v="5.1538461538461542"/>
    <n v="1564"/>
    <n v="6.6431635730365706"/>
    <n v="1564"/>
    <n v="6.6431635730365706"/>
    <n v="110084"/>
    <n v="10540.880000000001"/>
    <n v="99543.12"/>
    <n v="41165"/>
    <n v="68515"/>
    <n v="404"/>
    <n v="6280"/>
    <n v="22861"/>
    <n v="5730"/>
    <n v="1128"/>
    <n v="36139.620000000003"/>
    <n v="33"/>
    <n v="42.566666666666663"/>
    <s v="Medium / high"/>
    <n v="2.8"/>
    <n v="14000"/>
    <n v="59.4656585821688"/>
    <n v="235430"/>
    <n v="46.97"/>
    <n v="77.754055730705502"/>
    <n v="82.351177807170401"/>
    <n v="80.052616768937952"/>
    <n v="18.489138223643099"/>
    <n v="20.8761646815035"/>
    <n v="19.6826514525733"/>
    <n v="9.1774220448787744"/>
    <n v="1917"/>
    <n v="1990"/>
    <n v="2096"/>
    <n v="2171"/>
    <n v="2307"/>
    <n v="2427"/>
    <n v="2302"/>
    <n v="2450"/>
    <n v="2499"/>
    <n v="2571"/>
    <n v="2496"/>
    <n v="2723"/>
    <n v="2704"/>
    <n v="2630"/>
    <n v="2608"/>
    <n v="2599"/>
    <n v="2550"/>
    <n v="2475"/>
    <n v="2420"/>
    <n v="2210"/>
    <n v="2079"/>
    <n v="2339"/>
    <n v="2269"/>
    <n v="2283"/>
    <n v="2312"/>
    <n v="2453"/>
    <n v="2595"/>
    <n v="2426"/>
    <n v="2399"/>
    <n v="2491"/>
    <n v="2487"/>
    <n v="2464"/>
    <n v="2628"/>
    <n v="2704"/>
    <n v="2716"/>
    <n v="2731"/>
    <n v="2825"/>
    <n v="2742"/>
    <n v="2860"/>
    <n v="2971"/>
    <n v="2850"/>
    <n v="2707"/>
    <n v="2529"/>
    <n v="2512"/>
    <n v="2718"/>
    <n v="2784"/>
    <n v="2776"/>
    <n v="3004"/>
    <n v="3235"/>
    <n v="3442"/>
    <n v="3374"/>
    <n v="3449"/>
    <n v="3675"/>
    <n v="3650"/>
    <n v="3794"/>
    <n v="3964"/>
    <n v="3930"/>
    <n v="3680"/>
    <n v="3631"/>
    <n v="3701"/>
    <n v="3518"/>
    <n v="3511"/>
    <n v="3421"/>
    <n v="3376"/>
    <n v="3279"/>
    <n v="3115"/>
    <n v="3157"/>
    <n v="3094"/>
    <n v="3013"/>
    <n v="2973"/>
    <n v="2979"/>
    <n v="3038"/>
    <n v="3163"/>
    <n v="3148"/>
    <n v="2441"/>
    <n v="2208"/>
    <n v="2331"/>
    <n v="2182"/>
    <n v="1910"/>
    <n v="1659"/>
    <n v="1654"/>
    <n v="1549"/>
    <n v="1458"/>
    <n v="1248"/>
    <n v="1201"/>
    <n v="1092"/>
    <n v="974"/>
    <n v="848"/>
    <n v="756"/>
    <n v="615"/>
    <n v="2195"/>
    <n v="54001"/>
    <n v="232234"/>
    <n v="1892"/>
    <n v="412"/>
    <n v="673"/>
    <n v="219"/>
    <n v="9205"/>
    <n v="0.23582641780376434"/>
    <n v="2.2257626056671143E-2"/>
    <n v="522"/>
    <n v="119.95863495346433"/>
    <n v="483"/>
    <n v="110.99620820406756"/>
    <e v="#NAME?"/>
    <n v="150"/>
    <n v="3.7955465587044532"/>
    <n v="0"/>
    <n v="0"/>
    <n v="63"/>
    <n v="41.716666666666669"/>
    <n v="0"/>
    <n v="0"/>
    <n v="8259"/>
    <n v="74.667994152046774"/>
    <n v="1400"/>
    <n v="10.352289481748066"/>
    <n v="9722"/>
    <n v="42.245650100153831"/>
    <n v="1115"/>
    <n v="255"/>
    <n v="745"/>
    <n v="50"/>
    <n v="65"/>
    <n v="100"/>
    <n v="44"/>
    <n v="67"/>
    <e v="#NAME?"/>
    <n v="1.9671460000000001"/>
    <n v="7.404293"/>
    <n v="5.5606400000000002"/>
    <n v="6476"/>
    <n v="2615"/>
    <n v="9091"/>
    <n v="4826"/>
    <n v="2835"/>
    <n v="7661"/>
    <e v="#NAME?"/>
    <n v="68805"/>
    <n v="292.25247419615175"/>
    <n v="7.6175040518638504"/>
    <m/>
    <n v="0"/>
    <n v="53400"/>
    <n v="15300"/>
    <n v="29700"/>
    <n v="14400"/>
    <n v="3.7485374500000002"/>
    <n v="0.92138810120000003"/>
    <n v="493.8"/>
    <n v="581"/>
    <n v="436.2"/>
    <n v="24.9225473321859"/>
    <n v="611.4"/>
    <n v="650"/>
    <n v="549.20000000000005"/>
    <n v="15.507692307692301"/>
    <n v="215.2"/>
    <n v="210.7"/>
    <n v="216.6"/>
    <n v="2.8001898433792149"/>
    <n v="80"/>
    <n v="1.6323199347072028"/>
    <n v="0.56862745098039214"/>
    <n v="62509"/>
    <n v="265.50991802234211"/>
    <n v="251"/>
    <n v="1.066134307437455"/>
    <n v="4.2234561669190644E-2"/>
    <n v="5943"/>
  </r>
  <r>
    <x v="162"/>
    <s v="E09000017"/>
    <s v="E09000017"/>
    <s v="Hillingdon"/>
    <x v="104"/>
    <x v="6"/>
    <s v="England"/>
    <n v="161"/>
    <n v="0"/>
    <n v="5.9068322981366457"/>
    <n v="314"/>
    <n v="1.0161351912858316"/>
    <n v="461"/>
    <n v="1.4918417935756956"/>
    <n v="100214"/>
    <n v="97206"/>
    <n v="3008"/>
    <n v="25290"/>
    <n v="62745"/>
    <n v="12179"/>
    <n v="12829"/>
    <n v="17410"/>
    <n v="9751"/>
    <n v="2306"/>
    <n v="14805"/>
    <n v="13.941506208751321"/>
    <n v="42.3"/>
    <s v="Medium / high"/>
    <n v="6.5"/>
    <n v="17000"/>
    <n v="55.013688700188339"/>
    <n v="309014"/>
    <n v="36.54"/>
    <n v="80.433729445242705"/>
    <n v="84.027635278460707"/>
    <n v="82.230682361851706"/>
    <n v="19.433888001582599"/>
    <n v="21.7059488844844"/>
    <n v="20.569918443033501"/>
    <n v="2670.72413965958"/>
    <n v="4036"/>
    <n v="4118"/>
    <n v="4421"/>
    <n v="4483"/>
    <n v="4511"/>
    <n v="4607"/>
    <n v="4526"/>
    <n v="4546"/>
    <n v="4533"/>
    <n v="4243"/>
    <n v="4124"/>
    <n v="4026"/>
    <n v="4062"/>
    <n v="3898"/>
    <n v="3768"/>
    <n v="3730"/>
    <n v="3547"/>
    <n v="3466"/>
    <n v="3456"/>
    <n v="3530"/>
    <n v="3929"/>
    <n v="3729"/>
    <n v="4005"/>
    <n v="3840"/>
    <n v="4015"/>
    <n v="3922"/>
    <n v="4365"/>
    <n v="4434"/>
    <n v="4546"/>
    <n v="4796"/>
    <n v="4706"/>
    <n v="4719"/>
    <n v="4752"/>
    <n v="4744"/>
    <n v="4991"/>
    <n v="4774"/>
    <n v="4868"/>
    <n v="4841"/>
    <n v="4864"/>
    <n v="4897"/>
    <n v="4914"/>
    <n v="5018"/>
    <n v="4642"/>
    <n v="4300"/>
    <n v="4221"/>
    <n v="4187"/>
    <n v="4068"/>
    <n v="3952"/>
    <n v="3967"/>
    <n v="3978"/>
    <n v="4025"/>
    <n v="3804"/>
    <n v="3976"/>
    <n v="3905"/>
    <n v="3808"/>
    <n v="3827"/>
    <n v="3775"/>
    <n v="3631"/>
    <n v="3592"/>
    <n v="3322"/>
    <n v="3250"/>
    <n v="3066"/>
    <n v="2916"/>
    <n v="2756"/>
    <n v="2713"/>
    <n v="2567"/>
    <n v="2428"/>
    <n v="2340"/>
    <n v="2112"/>
    <n v="2048"/>
    <n v="2163"/>
    <n v="2123"/>
    <n v="2138"/>
    <n v="2390"/>
    <n v="1885"/>
    <n v="1684"/>
    <n v="1708"/>
    <n v="1536"/>
    <n v="1446"/>
    <n v="1239"/>
    <n v="1322"/>
    <n v="1265"/>
    <n v="1256"/>
    <n v="1203"/>
    <n v="1125"/>
    <n v="981"/>
    <n v="867"/>
    <n v="764"/>
    <n v="691"/>
    <n v="581"/>
    <n v="2171"/>
    <n v="42033"/>
    <n v="187291"/>
    <n v="78120"/>
    <n v="22653"/>
    <n v="11820"/>
    <n v="9130"/>
    <n v="23642"/>
    <n v="0.35246685147285461"/>
    <n v="5.6826174259185791E-3"/>
    <n v="4503"/>
    <n v="613.70000000000005"/>
    <n v="4125"/>
    <n v="556.9"/>
    <n v="-8.394403730846102E-2"/>
    <n v="8176"/>
    <n v="14.469003840232183"/>
    <n v="14"/>
    <n v="35"/>
    <n v="421"/>
    <n v="41.033138399999999"/>
    <n v="0"/>
    <n v="0"/>
    <n v="4855"/>
    <n v="16.450377799999998"/>
    <n v="3553"/>
    <n v="16.334881150000001"/>
    <n v="8843"/>
    <n v="16.861473929999999"/>
    <n v="440"/>
    <n v="83"/>
    <n v="335"/>
    <n v="11"/>
    <n v="11"/>
    <n v="11"/>
    <n v="19"/>
    <n v="27"/>
    <n v="-0.29629629629629628"/>
    <n v="4.3813399999999998"/>
    <n v="11.105090000000001"/>
    <n v="15.09728"/>
    <n v="3185"/>
    <n v="1960"/>
    <n v="5145"/>
    <n v="6995.2221044517255"/>
    <n v="4887.5439873417727"/>
    <n v="11882.766091793497"/>
    <n v="1.3095755280453834"/>
    <n v="12170"/>
    <n v="39.38332891066424"/>
    <n v="10.4"/>
    <n v="21.3"/>
    <n v="65.291364807878296"/>
    <n v="124100"/>
    <n v="15600"/>
    <n v="41000"/>
    <n v="8200"/>
    <n v="6.8920780500000003"/>
    <n v="1.7474482311999999"/>
    <n v="586"/>
    <n v="684.2"/>
    <n v="525.29999999999995"/>
    <n v="-23.224203449283848"/>
    <n v="697.5"/>
    <n v="754.9"/>
    <n v="658.1"/>
    <n v="-12.822890449066096"/>
    <n v="225.4"/>
    <n v="217"/>
    <n v="228.1"/>
    <n v="5.115207373271887"/>
    <n v="200"/>
    <n v="2.8463366144595841"/>
    <n v="-1.0280455314288777"/>
    <n v="98008"/>
    <n v="317.16362365459173"/>
    <n v="836"/>
    <n v="2.7053790443151442"/>
    <n v="0.17036886081108621"/>
    <n v="4907"/>
  </r>
  <r>
    <x v="163"/>
    <s v="E07000132"/>
    <s v="E07000132"/>
    <s v="Hinckley and Bosworth"/>
    <x v="24"/>
    <x v="3"/>
    <s v="England"/>
    <n v="66"/>
    <n v="0"/>
    <n v="7.0909090909090908"/>
    <n v="184"/>
    <n v="1.6187778227438285"/>
    <n v="205"/>
    <n v="1.8035296394700262"/>
    <n v="45377"/>
    <n v="31025"/>
    <n v="14352"/>
    <n v="12771"/>
    <n v="30651"/>
    <n v="1955"/>
    <n v="3890"/>
    <n v="10291"/>
    <n v="83"/>
    <n v="210"/>
    <n v="5566"/>
    <n v="11.359076767142268"/>
    <n v="41.2"/>
    <s v="Medium / high"/>
    <n v="10.210000000000001"/>
    <n v="18500"/>
    <n v="162.7575528302219"/>
    <n v="113666"/>
    <n v="45.12"/>
    <n v="81.059998453298206"/>
    <n v="83.916766259910304"/>
    <n v="82.488382356604262"/>
    <n v="19.3927859440739"/>
    <n v="21.816553960314899"/>
    <n v="20.604669952194399"/>
    <n v="382.26152626152088"/>
    <n v="1063"/>
    <n v="1122"/>
    <n v="1149"/>
    <n v="1244"/>
    <n v="1237"/>
    <n v="1265"/>
    <n v="1282"/>
    <n v="1325"/>
    <n v="1446"/>
    <n v="1355"/>
    <n v="1313"/>
    <n v="1265"/>
    <n v="1330"/>
    <n v="1318"/>
    <n v="1307"/>
    <n v="1218"/>
    <n v="1271"/>
    <n v="1192"/>
    <n v="1095"/>
    <n v="927"/>
    <n v="888"/>
    <n v="982"/>
    <n v="998"/>
    <n v="1099"/>
    <n v="1102"/>
    <n v="1249"/>
    <n v="1235"/>
    <n v="1250"/>
    <n v="1298"/>
    <n v="1507"/>
    <n v="1283"/>
    <n v="1355"/>
    <n v="1440"/>
    <n v="1313"/>
    <n v="1388"/>
    <n v="1419"/>
    <n v="1297"/>
    <n v="1331"/>
    <n v="1433"/>
    <n v="1335"/>
    <n v="1454"/>
    <n v="1393"/>
    <n v="1268"/>
    <n v="1283"/>
    <n v="1343"/>
    <n v="1373"/>
    <n v="1403"/>
    <n v="1523"/>
    <n v="1695"/>
    <n v="1729"/>
    <n v="1623"/>
    <n v="1769"/>
    <n v="1731"/>
    <n v="1730"/>
    <n v="1781"/>
    <n v="1692"/>
    <n v="1718"/>
    <n v="1622"/>
    <n v="1668"/>
    <n v="1599"/>
    <n v="1515"/>
    <n v="1489"/>
    <n v="1423"/>
    <n v="1415"/>
    <n v="1335"/>
    <n v="1258"/>
    <n v="1347"/>
    <n v="1418"/>
    <n v="1316"/>
    <n v="1363"/>
    <n v="1386"/>
    <n v="1486"/>
    <n v="1561"/>
    <n v="1510"/>
    <n v="1174"/>
    <n v="1228"/>
    <n v="1151"/>
    <n v="1039"/>
    <n v="873"/>
    <n v="731"/>
    <n v="731"/>
    <n v="773"/>
    <n v="709"/>
    <n v="578"/>
    <n v="542"/>
    <n v="486"/>
    <n v="374"/>
    <n v="354"/>
    <n v="325"/>
    <n v="332"/>
    <n v="1121"/>
    <n v="25166"/>
    <n v="109653"/>
    <n v="2429"/>
    <n v="283"/>
    <n v="1110"/>
    <n v="191"/>
    <n v="4488"/>
    <n v="0.22360682487487793"/>
    <n v="2.4783611297607422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291"/>
    <n v="67"/>
    <n v="209"/>
    <n v="5"/>
    <n v="10"/>
    <n v="2"/>
    <n v="7"/>
    <n v="10"/>
    <n v="-0.3"/>
    <n v="3.97227"/>
    <n v="8.6105999999999998"/>
    <n v="9.1470579999999995"/>
    <n v="475.2"/>
    <n v="366.1001236093943"/>
    <n v="841.30012360939429"/>
    <n v="869.79803210771615"/>
    <n v="714"/>
    <n v="1583.7980321077162"/>
    <n v="0.88256008487531723"/>
    <n v="28020"/>
    <n v="246.51170974609821"/>
    <n v="6.2"/>
    <n v="18"/>
    <n v="60.6187348910994"/>
    <n v="27900"/>
    <n v="2500"/>
    <n v="10400"/>
    <n v="1900"/>
    <n v="3.9486639099999996"/>
    <n v="1.1322638348"/>
    <n v="479.1"/>
    <n v="576.5"/>
    <n v="398.3"/>
    <n v="-30.910667823070249"/>
    <n v="575.70000000000005"/>
    <n v="630.4"/>
    <n v="519.6"/>
    <n v="-17.576142131979687"/>
    <n v="229.6"/>
    <n v="138.5"/>
    <n v="233.7"/>
    <n v="68.736462093862798"/>
    <n v="660"/>
    <n v="4.7009463872797923"/>
    <n v="-3.5921151846960693"/>
    <n v="35776"/>
    <n v="314.74671405697399"/>
    <n v="276"/>
    <n v="2.4281667341157425"/>
    <n v="0.11129032258064517"/>
    <n v="2480"/>
  </r>
  <r>
    <x v="164"/>
    <s v="E07000227"/>
    <s v="E07000227"/>
    <s v="Horsham"/>
    <x v="2"/>
    <x v="1"/>
    <s v="England"/>
    <n v="81"/>
    <n v="0"/>
    <n v="8.1481481481481488"/>
    <n v="356"/>
    <n v="2.447172690652625"/>
    <n v="457"/>
    <n v="3.141454830416432"/>
    <n v="54923"/>
    <n v="22115"/>
    <n v="32808"/>
    <n v="15476"/>
    <n v="36679"/>
    <n v="2768"/>
    <n v="3933"/>
    <n v="13537"/>
    <n v="1216"/>
    <n v="270"/>
    <n v="3538"/>
    <n v="5.9557204965414376"/>
    <n v="34.6"/>
    <s v="Low / medium"/>
    <n v="6.28"/>
    <n v="3000"/>
    <n v="20.622241775162571"/>
    <n v="145474"/>
    <n v="46.37"/>
    <n v="82.532334933625194"/>
    <n v="85.111753400139605"/>
    <n v="83.822044166882392"/>
    <n v="20.6931200523975"/>
    <n v="22.6751133782643"/>
    <n v="21.684116715330902"/>
    <n v="274.3349864891801"/>
    <n v="1312"/>
    <n v="1351"/>
    <n v="1487"/>
    <n v="1551"/>
    <n v="1632"/>
    <n v="1566"/>
    <n v="1636"/>
    <n v="1651"/>
    <n v="1718"/>
    <n v="1762"/>
    <n v="1768"/>
    <n v="1795"/>
    <n v="1831"/>
    <n v="1866"/>
    <n v="1760"/>
    <n v="1671"/>
    <n v="1691"/>
    <n v="1684"/>
    <n v="1478"/>
    <n v="1055"/>
    <n v="949"/>
    <n v="1037"/>
    <n v="1164"/>
    <n v="1416"/>
    <n v="1377"/>
    <n v="1437"/>
    <n v="1320"/>
    <n v="1443"/>
    <n v="1437"/>
    <n v="1437"/>
    <n v="1478"/>
    <n v="1558"/>
    <n v="1601"/>
    <n v="1604"/>
    <n v="1562"/>
    <n v="1515"/>
    <n v="1563"/>
    <n v="1579"/>
    <n v="1695"/>
    <n v="1800"/>
    <n v="1833"/>
    <n v="1908"/>
    <n v="1770"/>
    <n v="1716"/>
    <n v="1686"/>
    <n v="1871"/>
    <n v="1925"/>
    <n v="1947"/>
    <n v="2121"/>
    <n v="2180"/>
    <n v="2072"/>
    <n v="2197"/>
    <n v="2267"/>
    <n v="2368"/>
    <n v="2321"/>
    <n v="2331"/>
    <n v="2284"/>
    <n v="2302"/>
    <n v="2209"/>
    <n v="2169"/>
    <n v="1985"/>
    <n v="1963"/>
    <n v="1954"/>
    <n v="1805"/>
    <n v="1726"/>
    <n v="1697"/>
    <n v="1728"/>
    <n v="1706"/>
    <n v="1674"/>
    <n v="1677"/>
    <n v="1712"/>
    <n v="1725"/>
    <n v="1787"/>
    <n v="2048"/>
    <n v="1603"/>
    <n v="1480"/>
    <n v="1440"/>
    <n v="1439"/>
    <n v="1156"/>
    <n v="1017"/>
    <n v="1058"/>
    <n v="1000"/>
    <n v="960"/>
    <n v="863"/>
    <n v="810"/>
    <n v="753"/>
    <n v="651"/>
    <n v="557"/>
    <n v="511"/>
    <n v="474"/>
    <n v="1801"/>
    <n v="33327"/>
    <n v="139669"/>
    <n v="2864"/>
    <n v="721"/>
    <n v="1965"/>
    <n v="255"/>
    <n v="4914"/>
    <n v="0.1883273720741272"/>
    <n v="-7.8863054513931274E-3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157"/>
    <n v="20"/>
    <n v="128"/>
    <n v="3"/>
    <n v="6"/>
    <n v="5"/>
    <n v="10"/>
    <n v="14"/>
    <n v="-0.2857142857142857"/>
    <n v="5.9757910000000001"/>
    <n v="11.57307"/>
    <n v="8.5020830000000007"/>
    <n v="1457"/>
    <n v="648"/>
    <n v="2105"/>
    <n v="4520"/>
    <n v="2454"/>
    <n v="6974"/>
    <n v="2.3130641330166273"/>
    <n v="36708"/>
    <n v="252.33375036088924"/>
    <n v="5.6"/>
    <n v="11.7"/>
    <n v="55.486852760934802"/>
    <n v="32800"/>
    <n v="3100"/>
    <n v="16800"/>
    <n v="2900"/>
    <n v="3.4429684100000002"/>
    <n v="0.97529886160000001"/>
    <n v="506.8"/>
    <n v="617.70000000000005"/>
    <n v="396.7"/>
    <n v="-35.777885705034812"/>
    <n v="670"/>
    <n v="747"/>
    <n v="558.5"/>
    <n v="-25.234270414993304"/>
    <n v="199.5"/>
    <n v="190.9"/>
    <n v="208.9"/>
    <n v="9.4290204295442628"/>
    <n v="1320"/>
    <n v="7.6575878501414136"/>
    <n v="-4.321651874925216"/>
    <n v="42896"/>
    <n v="294.87056106245791"/>
    <n v="277"/>
    <n v="1.9041203239066775"/>
    <n v="9.144932320897986E-2"/>
    <n v="3029"/>
  </r>
  <r>
    <x v="165"/>
    <s v="E09000018"/>
    <s v="E09000018"/>
    <s v="Hounslow"/>
    <x v="105"/>
    <x v="6"/>
    <s v="England"/>
    <n v="142"/>
    <n v="7.0422535211267607E-3"/>
    <n v="4.830985915492958"/>
    <n v="261"/>
    <n v="0.9603815032730243"/>
    <n v="444"/>
    <n v="1.6337524423495127"/>
    <n v="94902"/>
    <n v="94902"/>
    <n v="0"/>
    <n v="25985"/>
    <n v="53645"/>
    <n v="15272"/>
    <n v="11888"/>
    <n v="12529"/>
    <n v="11973"/>
    <n v="2333"/>
    <n v="15527"/>
    <n v="15.511602641050324"/>
    <n v="45.55"/>
    <s v="Medium / high"/>
    <n v="6.27"/>
    <n v="13500"/>
    <n v="49.674905341708154"/>
    <n v="271767"/>
    <n v="36.82"/>
    <n v="80.033503096142795"/>
    <n v="83.765850197770504"/>
    <n v="81.89967664695665"/>
    <n v="18.908500227037901"/>
    <n v="21.5259379255988"/>
    <n v="20.217219076318351"/>
    <n v="4856.2080524920129"/>
    <n v="3830"/>
    <n v="3837"/>
    <n v="3858"/>
    <n v="3902"/>
    <n v="4099"/>
    <n v="3898"/>
    <n v="3872"/>
    <n v="4117"/>
    <n v="4254"/>
    <n v="3814"/>
    <n v="3637"/>
    <n v="3568"/>
    <n v="3533"/>
    <n v="3309"/>
    <n v="3257"/>
    <n v="3080"/>
    <n v="2915"/>
    <n v="2993"/>
    <n v="2726"/>
    <n v="2500"/>
    <n v="2534"/>
    <n v="2769"/>
    <n v="2918"/>
    <n v="3261"/>
    <n v="3590"/>
    <n v="3611"/>
    <n v="3756"/>
    <n v="3829"/>
    <n v="3886"/>
    <n v="4134"/>
    <n v="4313"/>
    <n v="4227"/>
    <n v="4548"/>
    <n v="4422"/>
    <n v="4474"/>
    <n v="4767"/>
    <n v="4701"/>
    <n v="4677"/>
    <n v="4870"/>
    <n v="4841"/>
    <n v="4658"/>
    <n v="4408"/>
    <n v="4309"/>
    <n v="4097"/>
    <n v="4149"/>
    <n v="4136"/>
    <n v="3865"/>
    <n v="3844"/>
    <n v="3731"/>
    <n v="3605"/>
    <n v="3637"/>
    <n v="3442"/>
    <n v="3477"/>
    <n v="3342"/>
    <n v="3396"/>
    <n v="3487"/>
    <n v="3241"/>
    <n v="2992"/>
    <n v="2989"/>
    <n v="2840"/>
    <n v="2762"/>
    <n v="2701"/>
    <n v="2562"/>
    <n v="2527"/>
    <n v="2324"/>
    <n v="2257"/>
    <n v="2160"/>
    <n v="2146"/>
    <n v="2060"/>
    <n v="1877"/>
    <n v="1927"/>
    <n v="1855"/>
    <n v="1856"/>
    <n v="1791"/>
    <n v="1421"/>
    <n v="1404"/>
    <n v="1319"/>
    <n v="1220"/>
    <n v="1167"/>
    <n v="954"/>
    <n v="993"/>
    <n v="1013"/>
    <n v="953"/>
    <n v="836"/>
    <n v="780"/>
    <n v="682"/>
    <n v="608"/>
    <n v="556"/>
    <n v="461"/>
    <n v="409"/>
    <n v="1414"/>
    <n v="34119"/>
    <n v="139657"/>
    <n v="93376"/>
    <n v="17992"/>
    <n v="11074"/>
    <n v="9668"/>
    <n v="24358"/>
    <n v="0.4094182550907135"/>
    <n v="3.5674989223480225E-2"/>
    <n v="4313"/>
    <n v="664.6"/>
    <n v="4289"/>
    <n v="657.5"/>
    <n v="-5.5645722235103173E-3"/>
    <n v="8280"/>
    <n v="17.535314174378957"/>
    <n v="32"/>
    <n v="45.070422540000003"/>
    <n v="311"/>
    <n v="37.334933970000002"/>
    <n v="0"/>
    <n v="0"/>
    <n v="4200"/>
    <n v="17.519709670000001"/>
    <n v="3963"/>
    <n v="19.965741349999998"/>
    <n v="8506"/>
    <n v="19.018020839999998"/>
    <n v="0"/>
    <n v="0"/>
    <n v="0"/>
    <n v="0"/>
    <n v="0"/>
    <n v="6"/>
    <n v="19"/>
    <n v="27"/>
    <n v="-0.29629629629629628"/>
    <n v="3.6461079999999999"/>
    <n v="10.181240000000001"/>
    <n v="13.06592"/>
    <n v="330"/>
    <n v="164"/>
    <n v="494"/>
    <n v="532.26252158894647"/>
    <n v="470"/>
    <n v="1002.2625215889465"/>
    <n v="1.0288715011921994"/>
    <n v="11899"/>
    <n v="43.783829530443356"/>
    <n v="9.3000000000000007"/>
    <n v="23.9"/>
    <n v="61.130651723295102"/>
    <n v="107300"/>
    <n v="12900"/>
    <n v="38300"/>
    <n v="4400"/>
    <n v="7.5665134100000007"/>
    <n v="1.8681194727999999"/>
    <n v="564.6"/>
    <n v="626.4"/>
    <n v="450.3"/>
    <n v="-28.113026819923366"/>
    <n v="675.2"/>
    <n v="719.6"/>
    <n v="639.70000000000005"/>
    <n v="-11.103390772651469"/>
    <n v="212.9"/>
    <s v="x"/>
    <n v="213.8"/>
    <s v="x"/>
    <n v="210"/>
    <n v="3.508867667121419"/>
    <n v="-0.48782472538133753"/>
    <n v="92299"/>
    <n v="339.62548800994966"/>
    <n v="719"/>
    <n v="2.6456486622731972"/>
    <n v="0.19142705005324814"/>
    <n v="3756"/>
  </r>
  <r>
    <x v="166"/>
    <s v="E07000011"/>
    <s v="E07000011"/>
    <s v="Huntingdonshire"/>
    <x v="45"/>
    <x v="5"/>
    <s v="England"/>
    <n v="105"/>
    <n v="0"/>
    <n v="7.352380952380952"/>
    <n v="440"/>
    <n v="2.4583065620024023"/>
    <n v="491"/>
    <n v="2.7432466407799536"/>
    <n v="69333"/>
    <n v="31630"/>
    <n v="37703"/>
    <n v="17691"/>
    <n v="47639"/>
    <n v="4003"/>
    <n v="5612"/>
    <n v="13953"/>
    <n v="1594"/>
    <n v="362"/>
    <n v="8487"/>
    <n v="11.320990471858041"/>
    <n v="37.5"/>
    <s v="Low / medium"/>
    <n v="5.38"/>
    <n v="35000"/>
    <n v="195.54711288655474"/>
    <n v="178985"/>
    <n v="43.56"/>
    <n v="81.397835005679994"/>
    <n v="84.372035799730895"/>
    <n v="82.884935402705452"/>
    <n v="19.749849391507102"/>
    <n v="21.7053866881967"/>
    <n v="20.727618039851901"/>
    <n v="197.51681792499468"/>
    <n v="1827"/>
    <n v="1914"/>
    <n v="2037"/>
    <n v="2013"/>
    <n v="2172"/>
    <n v="2090"/>
    <n v="2163"/>
    <n v="2249"/>
    <n v="2301"/>
    <n v="2057"/>
    <n v="2146"/>
    <n v="2126"/>
    <n v="2028"/>
    <n v="2055"/>
    <n v="1930"/>
    <n v="2013"/>
    <n v="1954"/>
    <n v="1861"/>
    <n v="1848"/>
    <n v="1429"/>
    <n v="1270"/>
    <n v="1485"/>
    <n v="1647"/>
    <n v="1877"/>
    <n v="1899"/>
    <n v="1860"/>
    <n v="1826"/>
    <n v="1892"/>
    <n v="2125"/>
    <n v="2196"/>
    <n v="2223"/>
    <n v="2364"/>
    <n v="2470"/>
    <n v="2321"/>
    <n v="2259"/>
    <n v="2383"/>
    <n v="2308"/>
    <n v="2277"/>
    <n v="2266"/>
    <n v="2310"/>
    <n v="2367"/>
    <n v="2262"/>
    <n v="2165"/>
    <n v="2202"/>
    <n v="2234"/>
    <n v="2227"/>
    <n v="2365"/>
    <n v="2521"/>
    <n v="2606"/>
    <n v="2651"/>
    <n v="2643"/>
    <n v="2718"/>
    <n v="2634"/>
    <n v="2707"/>
    <n v="2796"/>
    <n v="2686"/>
    <n v="2663"/>
    <n v="2658"/>
    <n v="2574"/>
    <n v="2448"/>
    <n v="2353"/>
    <n v="2275"/>
    <n v="2203"/>
    <n v="2058"/>
    <n v="2022"/>
    <n v="1981"/>
    <n v="1926"/>
    <n v="1885"/>
    <n v="1895"/>
    <n v="1933"/>
    <n v="1923"/>
    <n v="2093"/>
    <n v="2146"/>
    <n v="2353"/>
    <n v="1792"/>
    <n v="1696"/>
    <n v="1628"/>
    <n v="1482"/>
    <n v="1332"/>
    <n v="1087"/>
    <n v="1083"/>
    <n v="1068"/>
    <n v="1008"/>
    <n v="897"/>
    <n v="766"/>
    <n v="671"/>
    <n v="663"/>
    <n v="515"/>
    <n v="526"/>
    <n v="415"/>
    <n v="1712"/>
    <n v="36476"/>
    <n v="169675"/>
    <n v="4424"/>
    <n v="1733"/>
    <n v="2671"/>
    <n v="482"/>
    <n v="7290"/>
    <n v="0.22253561019897461"/>
    <n v="1.0646000504493713E-2"/>
    <n v="6539"/>
    <n v="481.8"/>
    <n v="6112"/>
    <n v="448"/>
    <n v="-6.530050466432176E-2"/>
    <n v="14742"/>
    <n v="14.790512882253793"/>
    <n v="4"/>
    <n v="25"/>
    <n v="611"/>
    <n v="42.137931029999997"/>
    <n v="12"/>
    <n v="2.3575638510000001"/>
    <n v="9224"/>
    <n v="17.853479140000001"/>
    <n v="4974"/>
    <n v="14.22972393"/>
    <n v="14825"/>
    <n v="16.733449969999999"/>
    <n v="314"/>
    <n v="33"/>
    <n v="254"/>
    <n v="7"/>
    <n v="20"/>
    <n v="8"/>
    <n v="13"/>
    <n v="12"/>
    <n v="8.3333333333333329E-2"/>
    <n v="1.136347"/>
    <n v="5.1893630000000002"/>
    <n v="7.3261260000000004"/>
    <n v="5453"/>
    <n v="3245"/>
    <n v="8698"/>
    <n v="5936"/>
    <n v="3518"/>
    <n v="9454"/>
    <n v="8.6916532536215216E-2"/>
    <n v="25168"/>
    <n v="140.61513534653741"/>
    <n v="6.8"/>
    <n v="19.600000000000001"/>
    <n v="64.771356506046402"/>
    <n v="44600"/>
    <n v="7900"/>
    <n v="18600"/>
    <n v="5200"/>
    <n v="3.5369981500000001"/>
    <n v="0.94382747479999995"/>
    <n v="541"/>
    <n v="586.4"/>
    <n v="468.4"/>
    <n v="-20.122783083219645"/>
    <n v="589.20000000000005"/>
    <n v="636"/>
    <n v="552"/>
    <n v="-13.20754716981132"/>
    <n v="202.4"/>
    <s v="x"/>
    <n v="210.3"/>
    <s v="x"/>
    <n v="420"/>
    <n v="3.2163138874548269"/>
    <n v="0.19982374132263767"/>
    <n v="54250"/>
    <n v="303.09802497415984"/>
    <n v="335"/>
    <n v="1.8716652233427382"/>
    <n v="9.8587404355503241E-2"/>
    <n v="3398"/>
  </r>
  <r>
    <x v="167"/>
    <s v="E07000120"/>
    <s v="E07000120"/>
    <s v="Hyndburn"/>
    <x v="41"/>
    <x v="2"/>
    <s v="England"/>
    <n v="52"/>
    <n v="0.26923076923076922"/>
    <n v="3.5192307692307692"/>
    <n v="95"/>
    <n v="1.1709168895517237"/>
    <n v="102"/>
    <n v="1.2571949761502719"/>
    <n v="34341"/>
    <n v="30972"/>
    <n v="3369"/>
    <n v="11061"/>
    <n v="21333"/>
    <n v="1947"/>
    <n v="4307"/>
    <n v="6988"/>
    <n v="1589"/>
    <n v="395"/>
    <n v="5642"/>
    <n v="15.524255530719072"/>
    <n v="52.3"/>
    <s v="High"/>
    <n v="0"/>
    <n v="4300"/>
    <n v="52.999396053393809"/>
    <n v="81133"/>
    <n v="39.93"/>
    <n v="76.723060605033794"/>
    <n v="80.741750651772506"/>
    <n v="78.732405628403143"/>
    <n v="17.2993696368627"/>
    <n v="19.489890318300201"/>
    <n v="18.394629977581452"/>
    <n v="1111.4490222267887"/>
    <n v="972"/>
    <n v="1035"/>
    <n v="1024"/>
    <n v="1065"/>
    <n v="1023"/>
    <n v="1097"/>
    <n v="1060"/>
    <n v="1161"/>
    <n v="1098"/>
    <n v="1061"/>
    <n v="1065"/>
    <n v="1091"/>
    <n v="1022"/>
    <n v="1046"/>
    <n v="1029"/>
    <n v="1003"/>
    <n v="952"/>
    <n v="969"/>
    <n v="900"/>
    <n v="792"/>
    <n v="803"/>
    <n v="832"/>
    <n v="922"/>
    <n v="1019"/>
    <n v="1045"/>
    <n v="992"/>
    <n v="981"/>
    <n v="1006"/>
    <n v="1041"/>
    <n v="1123"/>
    <n v="1007"/>
    <n v="1132"/>
    <n v="1055"/>
    <n v="1042"/>
    <n v="1049"/>
    <n v="1049"/>
    <n v="1024"/>
    <n v="981"/>
    <n v="1025"/>
    <n v="1042"/>
    <n v="981"/>
    <n v="978"/>
    <n v="833"/>
    <n v="819"/>
    <n v="958"/>
    <n v="915"/>
    <n v="977"/>
    <n v="994"/>
    <n v="1086"/>
    <n v="1176"/>
    <n v="1138"/>
    <n v="1193"/>
    <n v="1166"/>
    <n v="1175"/>
    <n v="1108"/>
    <n v="1089"/>
    <n v="1121"/>
    <n v="1072"/>
    <n v="1094"/>
    <n v="990"/>
    <n v="996"/>
    <n v="890"/>
    <n v="899"/>
    <n v="921"/>
    <n v="925"/>
    <n v="783"/>
    <n v="796"/>
    <n v="769"/>
    <n v="771"/>
    <n v="827"/>
    <n v="761"/>
    <n v="933"/>
    <n v="926"/>
    <n v="928"/>
    <n v="726"/>
    <n v="737"/>
    <n v="680"/>
    <n v="603"/>
    <n v="549"/>
    <n v="479"/>
    <n v="478"/>
    <n v="409"/>
    <n v="421"/>
    <n v="369"/>
    <n v="349"/>
    <n v="279"/>
    <n v="275"/>
    <n v="201"/>
    <n v="213"/>
    <n v="176"/>
    <n v="566"/>
    <n v="15004"/>
    <n v="71127"/>
    <n v="9051"/>
    <n v="106"/>
    <n v="699"/>
    <n v="150"/>
    <n v="6052"/>
    <n v="0.35881289839744568"/>
    <n v="3.7969827651977539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132"/>
    <n v="14"/>
    <n v="114"/>
    <n v="3"/>
    <n v="1"/>
    <n v="4"/>
    <n v="11"/>
    <n v="6"/>
    <n v="0.83333333333333337"/>
    <n v="5.4659250000000004"/>
    <n v="19.080259999999999"/>
    <n v="13.952389999999999"/>
    <n v="2158"/>
    <n v="1185"/>
    <n v="3343"/>
    <n v="2369"/>
    <n v="1257"/>
    <n v="3626"/>
    <n v="8.4654501944361346E-2"/>
    <n v="18323"/>
    <n v="225.83905439217088"/>
    <n v="8.4"/>
    <n v="22.2"/>
    <n v="68.640146161044498"/>
    <n v="17800"/>
    <n v="1900"/>
    <n v="7400"/>
    <n v="1700"/>
    <n v="5.5612676299999997"/>
    <n v="1.9733236684000002"/>
    <n v="421.5"/>
    <n v="534.1"/>
    <n v="333.8"/>
    <n v="-37.502340385695568"/>
    <n v="523.79999999999995"/>
    <n v="615.79999999999995"/>
    <n v="440.2"/>
    <n v="-28.515751867489442"/>
    <n v="185.6"/>
    <n v="196.8"/>
    <n v="180.1"/>
    <n v="-8.4857723577235848"/>
    <n v="1540"/>
    <n v="5.76"/>
    <n v="-1.1551500149819565"/>
    <n v="28377"/>
    <n v="349.7590376295712"/>
    <n v="290"/>
    <n v="3.5743778733684199"/>
    <n v="0.14971605575632421"/>
    <n v="1937"/>
  </r>
  <r>
    <x v="168"/>
    <s v="S12000018"/>
    <s v="S12000018"/>
    <s v="Inverclyde"/>
    <x v="106"/>
    <x v="0"/>
    <s v="Scotland"/>
    <n v="114"/>
    <n v="0.36842105263157893"/>
    <n v="3.807017543859649"/>
    <n v="177"/>
    <n v="2.2969114975343885"/>
    <n v="177"/>
    <n v="2.2969114975343885"/>
    <n v="37646"/>
    <n v="36524.67"/>
    <n v="1121.3300000000017"/>
    <n v="15745"/>
    <n v="21756"/>
    <n v="145"/>
    <n v="3310"/>
    <n v="8384"/>
    <n v="4076"/>
    <n v="957"/>
    <n v="12047"/>
    <n v="32"/>
    <n v="49.3"/>
    <s v="Medium / high"/>
    <n v="0"/>
    <n v="8300"/>
    <n v="107.70827926291201"/>
    <n v="77060"/>
    <n v="46.26"/>
    <n v="75.164064860383306"/>
    <n v="79.597517529541904"/>
    <n v="77.380791194962598"/>
    <n v="16.174558521648699"/>
    <n v="19.053846846292"/>
    <n v="17.614202683970348"/>
    <n v="480.30805535073517"/>
    <n v="631"/>
    <n v="661"/>
    <n v="676"/>
    <n v="690"/>
    <n v="715"/>
    <n v="772"/>
    <n v="777"/>
    <n v="790"/>
    <n v="808"/>
    <n v="854"/>
    <n v="870"/>
    <n v="817"/>
    <n v="859"/>
    <n v="840"/>
    <n v="805"/>
    <n v="848"/>
    <n v="850"/>
    <n v="788"/>
    <n v="709"/>
    <n v="788"/>
    <n v="813"/>
    <n v="871"/>
    <n v="795"/>
    <n v="884"/>
    <n v="922"/>
    <n v="922"/>
    <n v="868"/>
    <n v="861"/>
    <n v="945"/>
    <n v="979"/>
    <n v="919"/>
    <n v="831"/>
    <n v="904"/>
    <n v="836"/>
    <n v="958"/>
    <n v="828"/>
    <n v="842"/>
    <n v="893"/>
    <n v="912"/>
    <n v="876"/>
    <n v="928"/>
    <n v="861"/>
    <n v="779"/>
    <n v="799"/>
    <n v="806"/>
    <n v="924"/>
    <n v="870"/>
    <n v="938"/>
    <n v="996"/>
    <n v="1088"/>
    <n v="1086"/>
    <n v="1125"/>
    <n v="1267"/>
    <n v="1292"/>
    <n v="1292"/>
    <n v="1283"/>
    <n v="1288"/>
    <n v="1356"/>
    <n v="1335"/>
    <n v="1318"/>
    <n v="1256"/>
    <n v="1249"/>
    <n v="1071"/>
    <n v="1105"/>
    <n v="1046"/>
    <n v="1001"/>
    <n v="931"/>
    <n v="928"/>
    <n v="870"/>
    <n v="942"/>
    <n v="914"/>
    <n v="901"/>
    <n v="894"/>
    <n v="939"/>
    <n v="748"/>
    <n v="656"/>
    <n v="723"/>
    <n v="678"/>
    <n v="550"/>
    <n v="539"/>
    <n v="469"/>
    <n v="508"/>
    <n v="466"/>
    <n v="437"/>
    <n v="375"/>
    <n v="316"/>
    <n v="269"/>
    <n v="260"/>
    <n v="267"/>
    <n v="200"/>
    <n v="714"/>
    <n v="16495"/>
    <n v="76011"/>
    <n v="707"/>
    <n v="125"/>
    <n v="169"/>
    <n v="48"/>
    <n v="3003"/>
    <n v="0.23809705674648285"/>
    <n v="2.8922230005264282E-2"/>
    <n v="199"/>
    <n v="141.62693046758238"/>
    <n v="205"/>
    <n v="145.89708917514767"/>
    <e v="#NAME?"/>
    <n v="70"/>
    <n v="5.2910052910052912"/>
    <n v="0"/>
    <n v="0"/>
    <n v="177"/>
    <n v="100"/>
    <n v="0"/>
    <n v="0"/>
    <n v="2922"/>
    <n v="65.684725"/>
    <n v="904"/>
    <n v="21.653499999999998"/>
    <n v="4003"/>
    <n v="62.446075"/>
    <n v="195"/>
    <n v="15"/>
    <n v="180"/>
    <n v="0"/>
    <n v="0"/>
    <n v="25"/>
    <n v="13"/>
    <n v="16"/>
    <e v="#NAME?"/>
    <n v="10.24874"/>
    <n v="15.860609999999999"/>
    <n v="10.51512"/>
    <n v="5747"/>
    <n v="1880"/>
    <n v="7627"/>
    <n v="4403"/>
    <n v="1518"/>
    <n v="5921"/>
    <e v="#NAME?"/>
    <n v="27805"/>
    <n v="360.82273553075527"/>
    <n v="9.5652173913043406"/>
    <m/>
    <n v="0"/>
    <n v="11500"/>
    <n v="5000"/>
    <n v="6800"/>
    <n v="2700"/>
    <n v="4.8746431499999998"/>
    <n v="1.1256173571999999"/>
    <n v="476.1"/>
    <n v="528"/>
    <n v="393.5"/>
    <n v="25.473484848484901"/>
    <n v="570.1"/>
    <n v="575.29999999999995"/>
    <n v="552.20000000000005"/>
    <n v="4.0152963671127999"/>
    <n v="229.2"/>
    <m/>
    <n v="239.2"/>
    <m/>
    <n v="5"/>
    <n v="0.32175032175032175"/>
    <n v="0.5"/>
    <n v="27744"/>
    <n v="360.03114456267843"/>
    <n v="272"/>
    <n v="3.5297171035556709"/>
    <n v="0.12056737588652482"/>
    <n v="2256"/>
  </r>
  <r>
    <x v="169"/>
    <s v="E07000202"/>
    <s v="E07000202"/>
    <s v="Ipswich"/>
    <x v="13"/>
    <x v="5"/>
    <s v="England"/>
    <n v="85"/>
    <n v="0.14117647058823529"/>
    <n v="4.5176470588235293"/>
    <n v="240"/>
    <n v="1.7649784157847903"/>
    <n v="302"/>
    <n v="2.220931173195861"/>
    <n v="57298"/>
    <n v="57298"/>
    <n v="0"/>
    <n v="18507"/>
    <n v="35005"/>
    <n v="3786"/>
    <n v="6253"/>
    <n v="10953"/>
    <n v="2015"/>
    <n v="442"/>
    <n v="10701"/>
    <n v="17.125649180144531"/>
    <n v="41.25"/>
    <s v="Medium / high"/>
    <n v="7.51"/>
    <n v="54000"/>
    <n v="397.12014355157783"/>
    <n v="135979"/>
    <n v="38.54"/>
    <n v="79.331914228122002"/>
    <n v="83.201013138685695"/>
    <n v="81.266463683403856"/>
    <n v="18.661960403942501"/>
    <n v="20.9631456298602"/>
    <n v="19.812553016901351"/>
    <n v="3441.6524507843624"/>
    <n v="1681"/>
    <n v="1688"/>
    <n v="1772"/>
    <n v="1843"/>
    <n v="1918"/>
    <n v="1830"/>
    <n v="1783"/>
    <n v="1832"/>
    <n v="1833"/>
    <n v="1725"/>
    <n v="1809"/>
    <n v="1647"/>
    <n v="1711"/>
    <n v="1612"/>
    <n v="1635"/>
    <n v="1536"/>
    <n v="1580"/>
    <n v="1483"/>
    <n v="1397"/>
    <n v="1327"/>
    <n v="1367"/>
    <n v="1394"/>
    <n v="1382"/>
    <n v="1704"/>
    <n v="1651"/>
    <n v="1834"/>
    <n v="1845"/>
    <n v="1853"/>
    <n v="1985"/>
    <n v="2094"/>
    <n v="1991"/>
    <n v="1966"/>
    <n v="2097"/>
    <n v="2133"/>
    <n v="2073"/>
    <n v="2066"/>
    <n v="1936"/>
    <n v="1832"/>
    <n v="2107"/>
    <n v="1980"/>
    <n v="1874"/>
    <n v="1716"/>
    <n v="1590"/>
    <n v="1651"/>
    <n v="1602"/>
    <n v="1703"/>
    <n v="1676"/>
    <n v="1729"/>
    <n v="1731"/>
    <n v="1843"/>
    <n v="1847"/>
    <n v="1818"/>
    <n v="1753"/>
    <n v="1754"/>
    <n v="1745"/>
    <n v="1868"/>
    <n v="1738"/>
    <n v="1721"/>
    <n v="1577"/>
    <n v="1574"/>
    <n v="1491"/>
    <n v="1530"/>
    <n v="1455"/>
    <n v="1492"/>
    <n v="1390"/>
    <n v="1316"/>
    <n v="1349"/>
    <n v="1296"/>
    <n v="1233"/>
    <n v="1263"/>
    <n v="1199"/>
    <n v="1186"/>
    <n v="1239"/>
    <n v="1321"/>
    <n v="1001"/>
    <n v="1010"/>
    <n v="885"/>
    <n v="814"/>
    <n v="771"/>
    <n v="664"/>
    <n v="668"/>
    <n v="686"/>
    <n v="699"/>
    <n v="594"/>
    <n v="558"/>
    <n v="556"/>
    <n v="435"/>
    <n v="401"/>
    <n v="376"/>
    <n v="297"/>
    <n v="1362"/>
    <n v="23179"/>
    <n v="120903"/>
    <n v="5851"/>
    <n v="3156"/>
    <n v="4909"/>
    <n v="1160"/>
    <n v="9604"/>
    <n v="0.34327119588851929"/>
    <n v="5.354994535446167E-2"/>
    <n v="6678"/>
    <n v="437.2"/>
    <n v="6897"/>
    <n v="449"/>
    <n v="3.2794249775381853E-2"/>
    <n v="16659"/>
    <n v="15.004323233778866"/>
    <n v="76"/>
    <n v="45.783132530000003"/>
    <n v="470"/>
    <n v="36.209553159999999"/>
    <n v="3"/>
    <n v="3.5294117649999999"/>
    <n v="10387"/>
    <n v="18.37398949"/>
    <n v="6862"/>
    <n v="15.239745040000001"/>
    <n v="17798"/>
    <n v="17.261679610000002"/>
    <n v="449"/>
    <n v="51"/>
    <n v="366"/>
    <n v="9"/>
    <n v="23"/>
    <n v="9"/>
    <n v="10"/>
    <n v="12"/>
    <n v="-0.16666666666666666"/>
    <n v="1.599326"/>
    <n v="5.6127349999999998"/>
    <n v="12.220789999999999"/>
    <n v="6433.5859213250533"/>
    <n v="3739.7626459143971"/>
    <n v="10173.348567239449"/>
    <n v="8482.4479184367046"/>
    <n v="5310.1276836158195"/>
    <n v="13792.575602052526"/>
    <n v="0.35575572889223817"/>
    <n v="34809"/>
    <n v="255.98805697938653"/>
    <n v="10.7"/>
    <n v="24.2"/>
    <n v="63.247992676000401"/>
    <n v="34700"/>
    <n v="10200"/>
    <n v="19300"/>
    <n v="6000"/>
    <n v="4.7629583599999998"/>
    <n v="1.3125573356"/>
    <n v="460.2"/>
    <n v="526.70000000000005"/>
    <n v="368.9"/>
    <n v="-29.960129105752809"/>
    <n v="552"/>
    <n v="593.4"/>
    <n v="503"/>
    <n v="-15.234243343444554"/>
    <n v="189.7"/>
    <s v="x"/>
    <n v="183.9"/>
    <s v="x"/>
    <n v="760"/>
    <n v="5.0269815994338289"/>
    <n v="-0.55534491312524203"/>
    <n v="43279"/>
    <n v="318.27708690312471"/>
    <n v="378"/>
    <n v="2.7798410048610447"/>
    <n v="0.14662529092319629"/>
    <n v="2578"/>
  </r>
  <r>
    <x v="170"/>
    <s v="W06000001"/>
    <s v="W06000001"/>
    <s v="Isle of Anglesey"/>
    <x v="107"/>
    <x v="10"/>
    <s v="Wales"/>
    <n v="44"/>
    <n v="2.2727272727272728E-2"/>
    <n v="5.7954545454545459"/>
    <n v="702"/>
    <n v="9.965928449744462"/>
    <n v="201"/>
    <n v="2.8534923339011922"/>
    <n v="30594"/>
    <n v="5193"/>
    <n v="25401"/>
    <n v="9888"/>
    <n v="18952"/>
    <n v="1754"/>
    <n v="3009"/>
    <n v="8177"/>
    <n v="675"/>
    <n v="155"/>
    <n v="5000"/>
    <n v="17"/>
    <n v="48.2"/>
    <s v="Medium / high"/>
    <n v="0"/>
    <n v="5000"/>
    <n v="70.982396365701305"/>
    <n v="70440"/>
    <n v="48.59"/>
    <n v="78.970980187066104"/>
    <n v="83.162847443859505"/>
    <n v="81.066913815462811"/>
    <n v="18.700256410053999"/>
    <n v="21.342947753816201"/>
    <n v="20.0216020819351"/>
    <n v="98.92353943480731"/>
    <n v="576"/>
    <n v="593"/>
    <n v="686"/>
    <n v="719"/>
    <n v="749"/>
    <n v="705"/>
    <n v="787"/>
    <n v="833"/>
    <n v="828"/>
    <n v="823"/>
    <n v="808"/>
    <n v="799"/>
    <n v="824"/>
    <n v="753"/>
    <n v="762"/>
    <n v="676"/>
    <n v="726"/>
    <n v="692"/>
    <n v="679"/>
    <n v="594"/>
    <n v="629"/>
    <n v="595"/>
    <n v="634"/>
    <n v="710"/>
    <n v="741"/>
    <n v="659"/>
    <n v="729"/>
    <n v="677"/>
    <n v="743"/>
    <n v="791"/>
    <n v="823"/>
    <n v="774"/>
    <n v="731"/>
    <n v="754"/>
    <n v="674"/>
    <n v="682"/>
    <n v="721"/>
    <n v="676"/>
    <n v="723"/>
    <n v="737"/>
    <n v="763"/>
    <n v="745"/>
    <n v="706"/>
    <n v="638"/>
    <n v="685"/>
    <n v="702"/>
    <n v="761"/>
    <n v="904"/>
    <n v="847"/>
    <n v="1033"/>
    <n v="889"/>
    <n v="978"/>
    <n v="946"/>
    <n v="1018"/>
    <n v="1000"/>
    <n v="1033"/>
    <n v="1044"/>
    <n v="1062"/>
    <n v="998"/>
    <n v="1053"/>
    <n v="1094"/>
    <n v="1080"/>
    <n v="1007"/>
    <n v="977"/>
    <n v="1023"/>
    <n v="958"/>
    <n v="1030"/>
    <n v="923"/>
    <n v="961"/>
    <n v="957"/>
    <n v="1006"/>
    <n v="1060"/>
    <n v="1082"/>
    <n v="1120"/>
    <n v="821"/>
    <n v="886"/>
    <n v="860"/>
    <n v="786"/>
    <n v="654"/>
    <n v="566"/>
    <n v="582"/>
    <n v="585"/>
    <n v="540"/>
    <n v="455"/>
    <n v="404"/>
    <n v="373"/>
    <n v="306"/>
    <n v="290"/>
    <n v="260"/>
    <n v="218"/>
    <n v="956"/>
    <n v="18639"/>
    <n v="69196"/>
    <n v="495"/>
    <n v="81"/>
    <n v="484"/>
    <n v="184"/>
    <n v="3779"/>
    <n v="0.31421312689781189"/>
    <n v="1.4032691717147827E-2"/>
    <n v="365"/>
    <n v="288.60599351624887"/>
    <n v="310"/>
    <n v="245.11741915078676"/>
    <e v="#NAME?"/>
    <n v="2281"/>
    <n v="25.979498861047833"/>
    <n v="0"/>
    <n v="0"/>
    <n v="43"/>
    <n v="37.068965517241381"/>
    <n v="145"/>
    <n v="1.3782915794407593"/>
    <n v="775"/>
    <n v="17.295246596741798"/>
    <n v="647"/>
    <n v="16.555783009211872"/>
    <n v="1610"/>
    <n v="14.459657340527162"/>
    <n v="309"/>
    <n v="0"/>
    <n v="0"/>
    <n v="0"/>
    <n v="0"/>
    <n v="1"/>
    <n v="5"/>
    <n v="6"/>
    <e v="#NAME?"/>
    <n v="4.4432549999999997"/>
    <n v="11.087949999999999"/>
    <n v="11.091419999999999"/>
    <n v="2066"/>
    <n v="1237"/>
    <n v="3303"/>
    <n v="2814"/>
    <n v="1493"/>
    <n v="4307"/>
    <e v="#NAME?"/>
    <n v="4409"/>
    <n v="62.592277115275415"/>
    <n v="29.2"/>
    <n v="37.397672999999998"/>
    <n v="19.379173999999999"/>
    <n v="9800"/>
    <n v="2800"/>
    <n v="6500"/>
    <n v="1500"/>
    <n v="4.6024939700000003"/>
    <n v="1.0109844444"/>
    <n v="505.7"/>
    <n v="495.7"/>
    <n v="526.6"/>
    <n v="6.2336090377244373"/>
    <n v="587.9"/>
    <n v="558.5"/>
    <n v="588.70000000000005"/>
    <n v="5.4073410922112881"/>
    <m/>
    <m/>
    <n v="218"/>
    <m/>
    <n v="20"/>
    <n v="5.1282050000000003"/>
    <n v="0.55555555555555602"/>
    <n v="14595"/>
    <n v="207.19761499148211"/>
    <n v="133"/>
    <n v="1.8881317433276548"/>
    <n v="7.0744680851063835E-2"/>
    <n v="1880"/>
  </r>
  <r>
    <x v="171"/>
    <s v="E06000046"/>
    <s v="E06000046"/>
    <s v="Isle of Wight"/>
    <x v="108"/>
    <x v="1"/>
    <s v="England"/>
    <n v="89"/>
    <n v="3.3707865168539325E-2"/>
    <n v="4.595505617977528"/>
    <n v="342"/>
    <n v="2.4034407151290269"/>
    <n v="401"/>
    <n v="2.8180693765109353"/>
    <n v="61085"/>
    <n v="40769"/>
    <n v="20316"/>
    <n v="19957"/>
    <n v="37649"/>
    <n v="3479"/>
    <n v="6179"/>
    <n v="17284"/>
    <n v="1554"/>
    <n v="484"/>
    <n v="5839"/>
    <n v="8.8454636156980193"/>
    <n v="41.7"/>
    <s v="Medium / high"/>
    <n v="4.66"/>
    <n v="7000"/>
    <n v="49.193231011412834"/>
    <n v="142296"/>
    <n v="50.96"/>
    <n v="79.718019167048396"/>
    <n v="83.485334588910803"/>
    <n v="81.6016768779796"/>
    <n v="19.3406910718349"/>
    <n v="21.376028018222001"/>
    <n v="20.358359545028449"/>
    <n v="374.83799589062744"/>
    <n v="1003"/>
    <n v="1150"/>
    <n v="1176"/>
    <n v="1246"/>
    <n v="1316"/>
    <n v="1431"/>
    <n v="1443"/>
    <n v="1423"/>
    <n v="1487"/>
    <n v="1448"/>
    <n v="1463"/>
    <n v="1393"/>
    <n v="1426"/>
    <n v="1489"/>
    <n v="1521"/>
    <n v="1456"/>
    <n v="1428"/>
    <n v="1374"/>
    <n v="1288"/>
    <n v="1170"/>
    <n v="1169"/>
    <n v="1235"/>
    <n v="1272"/>
    <n v="1439"/>
    <n v="1392"/>
    <n v="1403"/>
    <n v="1476"/>
    <n v="1284"/>
    <n v="1293"/>
    <n v="1420"/>
    <n v="1286"/>
    <n v="1303"/>
    <n v="1357"/>
    <n v="1342"/>
    <n v="1360"/>
    <n v="1393"/>
    <n v="1393"/>
    <n v="1294"/>
    <n v="1333"/>
    <n v="1384"/>
    <n v="1422"/>
    <n v="1426"/>
    <n v="1306"/>
    <n v="1302"/>
    <n v="1355"/>
    <n v="1517"/>
    <n v="1599"/>
    <n v="1695"/>
    <n v="1717"/>
    <n v="1963"/>
    <n v="1970"/>
    <n v="2055"/>
    <n v="2093"/>
    <n v="2184"/>
    <n v="2211"/>
    <n v="2286"/>
    <n v="2174"/>
    <n v="2238"/>
    <n v="2159"/>
    <n v="2145"/>
    <n v="2150"/>
    <n v="2194"/>
    <n v="2095"/>
    <n v="2084"/>
    <n v="2139"/>
    <n v="2070"/>
    <n v="2192"/>
    <n v="2070"/>
    <n v="2078"/>
    <n v="2036"/>
    <n v="2114"/>
    <n v="2244"/>
    <n v="2404"/>
    <n v="2629"/>
    <n v="2035"/>
    <n v="1927"/>
    <n v="1892"/>
    <n v="1705"/>
    <n v="1559"/>
    <n v="1161"/>
    <n v="1277"/>
    <n v="1159"/>
    <n v="1074"/>
    <n v="944"/>
    <n v="910"/>
    <n v="843"/>
    <n v="734"/>
    <n v="661"/>
    <n v="613"/>
    <n v="478"/>
    <n v="2049"/>
    <n v="40858"/>
    <n v="138467"/>
    <n v="1558"/>
    <n v="311"/>
    <n v="1758"/>
    <n v="202"/>
    <n v="6521"/>
    <n v="0.29626381397247314"/>
    <n v="-8.8778138160705566E-4"/>
    <n v="2000"/>
    <n v="804.2"/>
    <n v="2095"/>
    <n v="846.9"/>
    <n v="4.7500000000000001E-2"/>
    <n v="3321"/>
    <n v="18.67093945016023"/>
    <n v="9"/>
    <n v="33.333333330000002"/>
    <n v="136"/>
    <n v="38.202247190000001"/>
    <n v="0"/>
    <n v="0"/>
    <n v="1788"/>
    <n v="20.173756059999999"/>
    <n v="1371"/>
    <n v="17.96148303"/>
    <n v="3304"/>
    <n v="19.574619349999999"/>
    <n v="356"/>
    <n v="37"/>
    <n v="284"/>
    <n v="10"/>
    <n v="25"/>
    <n v="4"/>
    <n v="14"/>
    <n v="14"/>
    <n v="0"/>
    <n v="3.100698"/>
    <n v="8.7401689999999999"/>
    <n v="9.5174830000000004"/>
    <n v="3832"/>
    <n v="2421"/>
    <n v="6253"/>
    <n v="2889"/>
    <n v="2190"/>
    <n v="5079"/>
    <n v="-0.18774988005757237"/>
    <n v="8953"/>
    <n v="62.918142463597007"/>
    <n v="10.8"/>
    <n v="17.5"/>
    <n v="61.939545390630897"/>
    <n v="25300"/>
    <n v="5700"/>
    <n v="16400"/>
    <n v="3200"/>
    <n v="4.8927353299999998"/>
    <n v="1.0620789788"/>
    <n v="422"/>
    <n v="509"/>
    <n v="343.7"/>
    <n v="-32.47544204322201"/>
    <n v="568.6"/>
    <n v="613.29999999999995"/>
    <n v="492.1"/>
    <n v="-19.761943583890417"/>
    <n v="207.3"/>
    <n v="199.5"/>
    <n v="207.3"/>
    <n v="3.9097744360902311"/>
    <n v="140"/>
    <n v="5.3889171326893752"/>
    <n v="3.0111632369344044"/>
    <n v="38691"/>
    <n v="271.90504300893912"/>
    <n v="352"/>
    <n v="2.4737167594310452"/>
    <n v="8.837559628420788E-2"/>
    <n v="3983"/>
  </r>
  <r>
    <x v="172"/>
    <s v="E06000053"/>
    <s v="E06000053"/>
    <s v="Isles of Scilly"/>
    <x v="109"/>
    <x v="8"/>
    <s v="England"/>
    <n v="1"/>
    <n v="0"/>
    <n v="7"/>
    <n v="15"/>
    <n v="6.7385444743935317"/>
    <n v="15"/>
    <n v="6.7385444743935317"/>
    <n v="989"/>
    <n v="0"/>
    <n v="989"/>
    <n v="336"/>
    <n v="581"/>
    <n v="72"/>
    <n v="34"/>
    <n v="267"/>
    <n v="16"/>
    <n v="2"/>
    <n v="130"/>
    <n v="11.743450767841011"/>
    <n v="54.1"/>
    <s v="High"/>
    <n v="0"/>
    <n v="2000"/>
    <n v="898.47259658580413"/>
    <n v="2226"/>
    <n v="48.82"/>
    <n v="0"/>
    <n v="0"/>
    <n v="0"/>
    <n v="0"/>
    <n v="0"/>
    <n v="0"/>
    <n v="136.41628415769381"/>
    <n v="13"/>
    <n v="17"/>
    <n v="16"/>
    <n v="17"/>
    <n v="8"/>
    <n v="33"/>
    <n v="19"/>
    <n v="24"/>
    <n v="17"/>
    <n v="27"/>
    <n v="29"/>
    <n v="24"/>
    <n v="27"/>
    <n v="18"/>
    <n v="12"/>
    <n v="16"/>
    <n v="16"/>
    <n v="6"/>
    <n v="14"/>
    <n v="17"/>
    <n v="21"/>
    <n v="28"/>
    <n v="10"/>
    <n v="36"/>
    <n v="41"/>
    <n v="19"/>
    <n v="24"/>
    <n v="28"/>
    <n v="36"/>
    <n v="15"/>
    <n v="9"/>
    <n v="28"/>
    <n v="36"/>
    <n v="17"/>
    <n v="43"/>
    <n v="3"/>
    <n v="28"/>
    <n v="28"/>
    <n v="32"/>
    <n v="15"/>
    <n v="39"/>
    <n v="34"/>
    <n v="25"/>
    <n v="15"/>
    <n v="30"/>
    <n v="23"/>
    <n v="28"/>
    <n v="21"/>
    <n v="38"/>
    <n v="26"/>
    <n v="29"/>
    <n v="30"/>
    <n v="38"/>
    <n v="27"/>
    <n v="35"/>
    <n v="31"/>
    <n v="43"/>
    <n v="35"/>
    <n v="23"/>
    <n v="31"/>
    <n v="23"/>
    <n v="38"/>
    <n v="27"/>
    <n v="34"/>
    <n v="19"/>
    <n v="36"/>
    <n v="28"/>
    <n v="36"/>
    <n v="21"/>
    <n v="33"/>
    <n v="27"/>
    <n v="29"/>
    <n v="33"/>
    <n v="34"/>
    <n v="36"/>
    <n v="35"/>
    <n v="34"/>
    <n v="20"/>
    <n v="18"/>
    <n v="15"/>
    <n v="24"/>
    <n v="23"/>
    <n v="11"/>
    <n v="21"/>
    <n v="15"/>
    <n v="12"/>
    <n v="12"/>
    <n v="7"/>
    <n v="6"/>
    <n v="11"/>
    <n v="40"/>
    <n v="617"/>
    <n v="2199"/>
    <n v="2"/>
    <n v="2"/>
    <n v="18"/>
    <n v="5"/>
    <n v="47"/>
    <n v="0.14706423878669739"/>
    <n v="-4.7173157334327698E-2"/>
    <n v="47"/>
    <n v="1277.2"/>
    <n v="40"/>
    <n v="1186.9000000000001"/>
    <n v="-0.14893617021276595"/>
    <n v="29"/>
    <n v="11.196911196911197"/>
    <n v="0"/>
    <n v="0"/>
    <n v="0"/>
    <n v="0"/>
    <n v="0"/>
    <n v="0"/>
    <n v="0"/>
    <n v="0"/>
    <n v="6"/>
    <n v="2.3622047240000001"/>
    <n v="6"/>
    <n v="2.3622047240000001"/>
    <n v="0"/>
    <n v="0"/>
    <n v="0"/>
    <n v="0"/>
    <n v="0"/>
    <n v="0"/>
    <n v="0"/>
    <n v="0"/>
    <n v="0"/>
    <n v="4.610487"/>
    <n v="10.241390000000001"/>
    <n v="11.30555"/>
    <s v="-"/>
    <s v="-"/>
    <s v="-"/>
    <s v="-"/>
    <s v="-"/>
    <s v="-"/>
    <s v="-"/>
    <n v="66"/>
    <n v="29.649595687331537"/>
    <n v="0"/>
    <n v="0"/>
    <n v="52.548593393746103"/>
    <n v="500"/>
    <n v="200"/>
    <n v="400"/>
    <n v="200"/>
    <n v="0"/>
    <n v="0"/>
    <s v="x"/>
    <s v="x"/>
    <n v="0"/>
    <s v="x"/>
    <s v="x"/>
    <n v="0"/>
    <n v="0"/>
    <n v="0"/>
    <n v="0"/>
    <n v="0"/>
    <n v="0"/>
    <s v="x"/>
    <n v="2"/>
    <n v="3.0303030303030303"/>
    <n v="3.0303030303030303"/>
    <n v="604"/>
    <n v="271.33872416891285"/>
    <n v="26"/>
    <n v="11.680143755615454"/>
    <n v="0.59090909090909094"/>
    <n v="44"/>
  </r>
  <r>
    <x v="173"/>
    <s v="E09000019"/>
    <s v="E09000019"/>
    <s v="Islington"/>
    <x v="110"/>
    <x v="6"/>
    <s v="England"/>
    <n v="123"/>
    <n v="4.878048780487805E-2"/>
    <n v="3.6422764227642275"/>
    <n v="485"/>
    <n v="1.9547387300243839"/>
    <n v="485"/>
    <n v="1.9547387300243839"/>
    <n v="93556"/>
    <n v="93556"/>
    <n v="0"/>
    <n v="36240"/>
    <n v="41415"/>
    <n v="15901"/>
    <n v="12421"/>
    <n v="9598"/>
    <n v="9977"/>
    <n v="3131"/>
    <n v="14703"/>
    <n v="14.764522916591996"/>
    <n v="47.55"/>
    <s v="Medium / high"/>
    <n v="3.87"/>
    <n v="5500"/>
    <n v="22.167140237389919"/>
    <n v="248115"/>
    <n v="31.87"/>
    <n v="79.635749118634706"/>
    <n v="83.2720047493994"/>
    <n v="81.453876934017046"/>
    <n v="18.9551899912172"/>
    <n v="21.201466792720499"/>
    <n v="20.078328391968849"/>
    <n v="16699.197060149821"/>
    <n v="2609"/>
    <n v="2591"/>
    <n v="2596"/>
    <n v="2595"/>
    <n v="2562"/>
    <n v="2472"/>
    <n v="2498"/>
    <n v="2574"/>
    <n v="2634"/>
    <n v="2488"/>
    <n v="2438"/>
    <n v="2277"/>
    <n v="2391"/>
    <n v="2258"/>
    <n v="2129"/>
    <n v="2055"/>
    <n v="2001"/>
    <n v="2064"/>
    <n v="2325"/>
    <n v="3245"/>
    <n v="3885"/>
    <n v="4746"/>
    <n v="5422"/>
    <n v="6344"/>
    <n v="6967"/>
    <n v="7219"/>
    <n v="7432"/>
    <n v="7094"/>
    <n v="7301"/>
    <n v="7006"/>
    <n v="6401"/>
    <n v="6254"/>
    <n v="6050"/>
    <n v="5335"/>
    <n v="5493"/>
    <n v="5105"/>
    <n v="4786"/>
    <n v="4180"/>
    <n v="3791"/>
    <n v="3768"/>
    <n v="3792"/>
    <n v="3218"/>
    <n v="3141"/>
    <n v="2827"/>
    <n v="2944"/>
    <n v="2620"/>
    <n v="2673"/>
    <n v="2639"/>
    <n v="2773"/>
    <n v="2693"/>
    <n v="2579"/>
    <n v="2691"/>
    <n v="2614"/>
    <n v="2505"/>
    <n v="2765"/>
    <n v="2560"/>
    <n v="2306"/>
    <n v="2359"/>
    <n v="2308"/>
    <n v="2066"/>
    <n v="1962"/>
    <n v="1894"/>
    <n v="1661"/>
    <n v="1660"/>
    <n v="1640"/>
    <n v="1454"/>
    <n v="1455"/>
    <n v="1288"/>
    <n v="1265"/>
    <n v="1122"/>
    <n v="1232"/>
    <n v="1221"/>
    <n v="1249"/>
    <n v="1217"/>
    <n v="920"/>
    <n v="845"/>
    <n v="894"/>
    <n v="829"/>
    <n v="692"/>
    <n v="649"/>
    <n v="652"/>
    <n v="626"/>
    <n v="547"/>
    <n v="528"/>
    <n v="436"/>
    <n v="414"/>
    <n v="402"/>
    <n v="355"/>
    <n v="270"/>
    <n v="285"/>
    <n v="997"/>
    <n v="21844"/>
    <n v="169139"/>
    <n v="22911"/>
    <n v="31650"/>
    <n v="16056"/>
    <n v="8359"/>
    <n v="16393"/>
    <n v="0.42673566937446594"/>
    <n v="1.4268785715103149E-2"/>
    <n v="3739"/>
    <n v="888.2"/>
    <n v="3538"/>
    <n v="834"/>
    <n v="-5.3757689221717038E-2"/>
    <n v="5038"/>
    <n v="19.95326547586043"/>
    <n v="42"/>
    <n v="66.666666669999998"/>
    <n v="305"/>
    <n v="57.87476281"/>
    <n v="65"/>
    <n v="30.232558139999998"/>
    <n v="5104"/>
    <n v="35.774865069999997"/>
    <n v="3237"/>
    <n v="36.078912170000002"/>
    <n v="8753"/>
    <n v="36.404092499999997"/>
    <n v="685"/>
    <n v="134"/>
    <n v="508"/>
    <n v="22"/>
    <n v="21"/>
    <n v="20"/>
    <n v="13"/>
    <n v="14"/>
    <n v="-7.1428571428571425E-2"/>
    <n v="4.2802069999999999"/>
    <n v="10.61584"/>
    <n v="16.65005"/>
    <n v="3990"/>
    <n v="1558"/>
    <n v="5548"/>
    <n v="3087.8684210526317"/>
    <n v="1565.8540709126723"/>
    <n v="4653.7224919653036"/>
    <n v="-0.16118916871569872"/>
    <n v="13244"/>
    <n v="53.378473691634923"/>
    <n v="9.4"/>
    <n v="25"/>
    <n v="49.217224212969001"/>
    <n v="169600"/>
    <n v="15900"/>
    <n v="44800"/>
    <n v="4300"/>
    <n v="6.1603546100000006"/>
    <n v="1.8667321455999999"/>
    <n v="665.6"/>
    <n v="669.6"/>
    <n v="642.5"/>
    <n v="-4.04719235364397"/>
    <n v="774.7"/>
    <n v="749.9"/>
    <n v="784.7"/>
    <n v="4.6406187491665651"/>
    <n v="217"/>
    <n v="229.9"/>
    <s v="x"/>
    <s v="x"/>
    <n v="160"/>
    <n v="4.7530013776815583"/>
    <n v="0.68738083559881991"/>
    <n v="71987"/>
    <n v="290.13562259436151"/>
    <n v="398"/>
    <n v="1.604094875360216"/>
    <n v="0.15725009877518767"/>
    <n v="2531"/>
  </r>
  <r>
    <x v="174"/>
    <s v="E09000020"/>
    <s v="E09000020"/>
    <s v="Kensington and Chelsea"/>
    <x v="111"/>
    <x v="6"/>
    <s v="England"/>
    <n v="103"/>
    <n v="8.7378640776699032E-2"/>
    <n v="5.2135922330097086"/>
    <n v="300"/>
    <n v="1.912484700122399"/>
    <n v="300"/>
    <n v="1.912484700122399"/>
    <n v="78536"/>
    <n v="78536"/>
    <n v="0"/>
    <n v="36524"/>
    <n v="32269"/>
    <n v="9743"/>
    <n v="6449"/>
    <n v="10644"/>
    <n v="6544"/>
    <n v="1749"/>
    <n v="10809"/>
    <n v="12.892812940907026"/>
    <n v="49.5"/>
    <s v="Medium / high"/>
    <n v="5.54"/>
    <n v="8000"/>
    <n v="50.999592003263977"/>
    <n v="156864"/>
    <n v="40.28"/>
    <n v="83.347447982851804"/>
    <n v="86.816151833512606"/>
    <n v="85.081799908182205"/>
    <n v="22.445249651797798"/>
    <n v="24.504026414279998"/>
    <n v="23.4746380330389"/>
    <n v="12938.624347352707"/>
    <n v="1439"/>
    <n v="1683"/>
    <n v="1568"/>
    <n v="1638"/>
    <n v="1736"/>
    <n v="1710"/>
    <n v="1700"/>
    <n v="1752"/>
    <n v="1911"/>
    <n v="1723"/>
    <n v="1597"/>
    <n v="1701"/>
    <n v="1563"/>
    <n v="1565"/>
    <n v="1527"/>
    <n v="1460"/>
    <n v="1445"/>
    <n v="1388"/>
    <n v="1324"/>
    <n v="1451"/>
    <n v="1641"/>
    <n v="1859"/>
    <n v="1975"/>
    <n v="2233"/>
    <n v="2432"/>
    <n v="2151"/>
    <n v="2224"/>
    <n v="2257"/>
    <n v="2324"/>
    <n v="2385"/>
    <n v="2330"/>
    <n v="2529"/>
    <n v="2318"/>
    <n v="2181"/>
    <n v="2507"/>
    <n v="2343"/>
    <n v="2393"/>
    <n v="2498"/>
    <n v="2475"/>
    <n v="2757"/>
    <n v="2664"/>
    <n v="2778"/>
    <n v="2648"/>
    <n v="2471"/>
    <n v="2420"/>
    <n v="2156"/>
    <n v="2313"/>
    <n v="2231"/>
    <n v="2335"/>
    <n v="2189"/>
    <n v="2070"/>
    <n v="2158"/>
    <n v="2271"/>
    <n v="2145"/>
    <n v="2137"/>
    <n v="2229"/>
    <n v="2102"/>
    <n v="2047"/>
    <n v="1938"/>
    <n v="1957"/>
    <n v="1772"/>
    <n v="1814"/>
    <n v="1717"/>
    <n v="1552"/>
    <n v="1461"/>
    <n v="1484"/>
    <n v="1425"/>
    <n v="1334"/>
    <n v="1352"/>
    <n v="1378"/>
    <n v="1485"/>
    <n v="1371"/>
    <n v="1397"/>
    <n v="1410"/>
    <n v="1257"/>
    <n v="1141"/>
    <n v="1093"/>
    <n v="1037"/>
    <n v="928"/>
    <n v="755"/>
    <n v="813"/>
    <n v="737"/>
    <n v="692"/>
    <n v="625"/>
    <n v="541"/>
    <n v="542"/>
    <n v="396"/>
    <n v="364"/>
    <n v="312"/>
    <n v="307"/>
    <n v="1420"/>
    <n v="25596"/>
    <n v="110756"/>
    <n v="15682"/>
    <n v="10216"/>
    <n v="8884"/>
    <n v="11326"/>
    <n v="6407"/>
    <n v="0.24367748200893402"/>
    <n v="-1.5870198607444763E-2"/>
    <n v="2028"/>
    <n v="707.2"/>
    <n v="1846"/>
    <n v="638.20000000000005"/>
    <n v="-8.9743589743589744E-2"/>
    <n v="3594"/>
    <n v="14.59492385786802"/>
    <n v="18"/>
    <n v="85.714285709999999"/>
    <n v="43"/>
    <n v="37.391304349999999"/>
    <n v="38"/>
    <n v="24.050632910000001"/>
    <n v="2031"/>
    <n v="28.91926527"/>
    <n v="1551"/>
    <n v="25.602509080000001"/>
    <n v="3681"/>
    <n v="27.52149533"/>
    <n v="637"/>
    <n v="105"/>
    <n v="495"/>
    <n v="11"/>
    <n v="26"/>
    <n v="21"/>
    <n v="15"/>
    <n v="11"/>
    <n v="0.36363636363636365"/>
    <n v="4.3874019999999998"/>
    <n v="9.1228099999999994"/>
    <n v="11.81466"/>
    <n v="1661"/>
    <n v="533"/>
    <n v="2194"/>
    <n v="4033"/>
    <n v="1163"/>
    <n v="5196"/>
    <n v="1.3682771194165908"/>
    <n v="7232"/>
    <n v="46.103631170950635"/>
    <n v="10.199999999999999"/>
    <n v="23.1"/>
    <n v="44.142572583510102"/>
    <n v="89300"/>
    <n v="15300"/>
    <n v="30300"/>
    <n v="4200"/>
    <n v="5.8118134299999999"/>
    <n v="1.7741960964000001"/>
    <n v="767"/>
    <s v="x"/>
    <n v="670.5"/>
    <s v="x"/>
    <n v="976.2"/>
    <s v="x"/>
    <n v="781.8"/>
    <s v="x"/>
    <s v="x"/>
    <s v="x"/>
    <s v="x"/>
    <s v="x"/>
    <n v="80"/>
    <n v="5.3703703703703702"/>
    <n v="1.505979663874401"/>
    <n v="43342"/>
    <n v="276.30303957568344"/>
    <n v="301"/>
    <n v="1.9188596491228069"/>
    <n v="0.16457080371787863"/>
    <n v="1829"/>
  </r>
  <r>
    <x v="175"/>
    <s v="E07000153"/>
    <s v="E06000061"/>
    <s v="North Northamptonshire"/>
    <x v="60"/>
    <x v="3"/>
    <s v="England"/>
    <n v="57"/>
    <n v="7.0175438596491224E-2"/>
    <n v="6.1228070175438596"/>
    <n v="180"/>
    <n v="1.7685898443640937"/>
    <n v="215"/>
    <n v="2.1124823141015567"/>
    <n v="39701"/>
    <n v="31632"/>
    <n v="8069"/>
    <n v="11503"/>
    <n v="26172"/>
    <n v="2026"/>
    <n v="3890"/>
    <n v="7952"/>
    <n v="801"/>
    <n v="215"/>
    <n v="5445"/>
    <n v="12.314850240139343"/>
    <n v="45.5"/>
    <s v="Medium / high"/>
    <n v="8.61"/>
    <n v="8000"/>
    <n v="78.603993082848618"/>
    <n v="101776"/>
    <n v="41.2"/>
    <n v="79.958868479353498"/>
    <n v="82.691961836813803"/>
    <n v="81.325415158083644"/>
    <n v="19.134182192195301"/>
    <n v="21.109198993135099"/>
    <n v="20.1216905926652"/>
    <n v="436"/>
    <n v="1215"/>
    <n v="1230"/>
    <n v="1242"/>
    <n v="1318"/>
    <n v="1298"/>
    <n v="1398"/>
    <n v="1432"/>
    <n v="1398"/>
    <n v="1318"/>
    <n v="1422"/>
    <n v="1330"/>
    <n v="1342"/>
    <n v="1337"/>
    <n v="1294"/>
    <n v="1213"/>
    <n v="1174"/>
    <n v="1180"/>
    <n v="1145"/>
    <n v="1120"/>
    <n v="868"/>
    <n v="784"/>
    <n v="753"/>
    <n v="984"/>
    <n v="1086"/>
    <n v="1060"/>
    <n v="1129"/>
    <n v="1144"/>
    <n v="1245"/>
    <n v="1332"/>
    <n v="1196"/>
    <n v="1302"/>
    <n v="1384"/>
    <n v="1247"/>
    <n v="1320"/>
    <n v="1322"/>
    <n v="1300"/>
    <n v="1364"/>
    <n v="1341"/>
    <n v="1289"/>
    <n v="1394"/>
    <n v="1396"/>
    <n v="1216"/>
    <n v="1224"/>
    <n v="1327"/>
    <n v="1347"/>
    <n v="1428"/>
    <n v="1474"/>
    <n v="1493"/>
    <n v="1568"/>
    <n v="1416"/>
    <n v="1590"/>
    <n v="1486"/>
    <n v="1443"/>
    <n v="1470"/>
    <n v="1529"/>
    <n v="1478"/>
    <n v="1407"/>
    <n v="1334"/>
    <n v="1264"/>
    <n v="1186"/>
    <n v="1109"/>
    <n v="1128"/>
    <n v="1094"/>
    <n v="1043"/>
    <n v="1066"/>
    <n v="1056"/>
    <n v="1013"/>
    <n v="1054"/>
    <n v="1062"/>
    <n v="1071"/>
    <n v="1151"/>
    <n v="1202"/>
    <n v="1239"/>
    <n v="968"/>
    <n v="932"/>
    <n v="876"/>
    <n v="813"/>
    <n v="690"/>
    <n v="571"/>
    <n v="583"/>
    <n v="560"/>
    <n v="518"/>
    <n v="459"/>
    <n v="494"/>
    <n v="392"/>
    <n v="327"/>
    <n v="319"/>
    <n v="297"/>
    <n v="238"/>
    <n v="225"/>
    <n v="900"/>
    <n v="19010"/>
    <n v="95531"/>
    <n v="3291"/>
    <n v="1079"/>
    <n v="1429"/>
    <n v="446"/>
    <n v="5261"/>
    <n v="0.25038844347000122"/>
    <n v="1.3722285628318787E-2"/>
    <n v="4246"/>
    <n v="182.34132096538693"/>
    <n v="4373"/>
    <n v="187.79524177617452"/>
    <n v="2.9910504003768254E-2"/>
    <n v="8923"/>
    <n v="14.2"/>
    <n v="0"/>
    <n v="0"/>
    <n v="0"/>
    <n v="0"/>
    <n v="0"/>
    <n v="0"/>
    <n v="0"/>
    <n v="0"/>
    <n v="0"/>
    <n v="0"/>
    <n v="0"/>
    <n v="0"/>
    <n v="238"/>
    <n v="38"/>
    <n v="186"/>
    <n v="5"/>
    <n v="9"/>
    <n v="1"/>
    <n v="24"/>
    <n v="33"/>
    <n v="-0.27272727272727271"/>
    <n v="4.2367749999999997"/>
    <n v="10.85773"/>
    <n v="12.50606"/>
    <n v="1566"/>
    <n v="1462"/>
    <n v="3028"/>
    <n v="3988"/>
    <n v="3159"/>
    <n v="7147"/>
    <n v="1.3603038309114928"/>
    <n v="15812"/>
    <n v="155.36079232825028"/>
    <n v="9.8000000000000007"/>
    <n v="16"/>
    <n v="0"/>
    <n v="25600"/>
    <n v="5600"/>
    <n v="10900"/>
    <n v="4200"/>
    <n v="4.7566150600000006"/>
    <n v="1.3943595231999999"/>
    <n v="516.5"/>
    <n v="610.5"/>
    <n v="406.4"/>
    <n v="-33.431613431613435"/>
    <n v="579.70000000000005"/>
    <n v="640.20000000000005"/>
    <n v="488.1"/>
    <n v="-23.758200562324276"/>
    <n v="207.3"/>
    <n v="223.4"/>
    <n v="206.3"/>
    <n v="-7.6544315129811968"/>
    <n v="280"/>
    <n v="3.4"/>
    <n v="-0.13354863504095454"/>
    <n v="34168"/>
    <n v="335.71765445684645"/>
    <n v="155"/>
    <n v="1.5229523659801918"/>
    <n v="0.11405445180279618"/>
    <n v="1359"/>
  </r>
  <r>
    <x v="176"/>
    <s v="E07000146"/>
    <s v="E07000146"/>
    <s v="King's Lynn and West Norfolk"/>
    <x v="33"/>
    <x v="5"/>
    <s v="England"/>
    <n v="89"/>
    <n v="7.8651685393258425E-2"/>
    <n v="4.584269662921348"/>
    <n v="428"/>
    <n v="2.8298456147310658"/>
    <n v="452"/>
    <n v="2.9885285463982281"/>
    <n v="62977"/>
    <n v="25665"/>
    <n v="37312"/>
    <n v="17116"/>
    <n v="41940"/>
    <n v="3921"/>
    <n v="4862"/>
    <n v="17571"/>
    <n v="23"/>
    <n v="327"/>
    <n v="11517"/>
    <n v="17.005002494197551"/>
    <n v="40.799999999999997"/>
    <s v="Medium / high"/>
    <n v="6.28"/>
    <n v="12000"/>
    <n v="79.341465833581267"/>
    <n v="151245"/>
    <n v="48.23"/>
    <n v="79.992648020903104"/>
    <n v="82.787577513938103"/>
    <n v="81.390112767420604"/>
    <n v="19.220303830497599"/>
    <n v="21.322311480619899"/>
    <n v="20.271307655558751"/>
    <n v="105.0660896234689"/>
    <n v="1346"/>
    <n v="1450"/>
    <n v="1489"/>
    <n v="1653"/>
    <n v="1669"/>
    <n v="1783"/>
    <n v="1727"/>
    <n v="1831"/>
    <n v="1803"/>
    <n v="1820"/>
    <n v="1734"/>
    <n v="1677"/>
    <n v="1778"/>
    <n v="1667"/>
    <n v="1633"/>
    <n v="1505"/>
    <n v="1541"/>
    <n v="1488"/>
    <n v="1419"/>
    <n v="1170"/>
    <n v="1105"/>
    <n v="1181"/>
    <n v="1406"/>
    <n v="1374"/>
    <n v="1381"/>
    <n v="1462"/>
    <n v="1535"/>
    <n v="1408"/>
    <n v="1327"/>
    <n v="1595"/>
    <n v="1540"/>
    <n v="1669"/>
    <n v="1717"/>
    <n v="1644"/>
    <n v="1735"/>
    <n v="1715"/>
    <n v="1616"/>
    <n v="1659"/>
    <n v="1633"/>
    <n v="1652"/>
    <n v="1602"/>
    <n v="1515"/>
    <n v="1454"/>
    <n v="1533"/>
    <n v="1483"/>
    <n v="1576"/>
    <n v="1717"/>
    <n v="1775"/>
    <n v="1874"/>
    <n v="2053"/>
    <n v="2022"/>
    <n v="2101"/>
    <n v="2169"/>
    <n v="2079"/>
    <n v="2223"/>
    <n v="2278"/>
    <n v="2303"/>
    <n v="2308"/>
    <n v="2210"/>
    <n v="2190"/>
    <n v="2069"/>
    <n v="2088"/>
    <n v="2093"/>
    <n v="2022"/>
    <n v="2044"/>
    <n v="1929"/>
    <n v="2002"/>
    <n v="1988"/>
    <n v="2060"/>
    <n v="1959"/>
    <n v="2061"/>
    <n v="2162"/>
    <n v="2313"/>
    <n v="2587"/>
    <n v="1905"/>
    <n v="1826"/>
    <n v="1771"/>
    <n v="1729"/>
    <n v="1542"/>
    <n v="1201"/>
    <n v="1304"/>
    <n v="1222"/>
    <n v="1158"/>
    <n v="1013"/>
    <n v="985"/>
    <n v="859"/>
    <n v="721"/>
    <n v="710"/>
    <n v="588"/>
    <n v="504"/>
    <n v="1828"/>
    <n v="39927"/>
    <n v="147098"/>
    <n v="1910"/>
    <n v="575"/>
    <n v="1407"/>
    <n v="255"/>
    <n v="7744"/>
    <n v="0.29100248217582703"/>
    <n v="1.7870664596557617E-2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214"/>
    <n v="27"/>
    <n v="170"/>
    <n v="2"/>
    <n v="15"/>
    <n v="11"/>
    <n v="13"/>
    <n v="22"/>
    <n v="-0.40909090909090912"/>
    <n v="1.6887110000000001"/>
    <n v="6.032019"/>
    <n v="9.5355799999999995"/>
    <n v="4592.022143489814"/>
    <n v="3071.2933526011561"/>
    <n v="7663.3154960909706"/>
    <n v="3578.3599999999997"/>
    <n v="2708.2432872253867"/>
    <n v="6286.6032872253863"/>
    <n v="-0.17964968420885713"/>
    <n v="48233"/>
    <n v="318.90641012926045"/>
    <n v="9.6"/>
    <n v="21.5"/>
    <n v="62.769135504839497"/>
    <n v="28200"/>
    <n v="5700"/>
    <n v="14800"/>
    <n v="5700"/>
    <n v="4.5870168400000004"/>
    <n v="1.2709549635999999"/>
    <n v="459"/>
    <n v="566.29999999999995"/>
    <n v="393"/>
    <n v="-30.602154335158037"/>
    <n v="558.6"/>
    <n v="602.9"/>
    <n v="505.4"/>
    <n v="-16.171836125393931"/>
    <n v="224.4"/>
    <s v="x"/>
    <n v="222.6"/>
    <s v="x"/>
    <n v="950"/>
    <n v="5.5368151680818896"/>
    <n v="1.1551130916932792"/>
    <n v="42368"/>
    <n v="280.12826870309766"/>
    <n v="482"/>
    <n v="3.1868822109821813"/>
    <n v="0.11799265605875153"/>
    <n v="4085"/>
  </r>
  <r>
    <x v="177"/>
    <s v="E06000010"/>
    <s v="E06000010"/>
    <s v="Kingston upon Hull, City of"/>
    <x v="112"/>
    <x v="7"/>
    <s v="England"/>
    <n v="166"/>
    <n v="0.45180722891566266"/>
    <n v="2.9518072289156625"/>
    <n v="294"/>
    <n v="1.1345831757523368"/>
    <n v="334"/>
    <n v="1.2889482336778249"/>
    <n v="112596"/>
    <n v="112596"/>
    <n v="0"/>
    <n v="39788"/>
    <n v="64810"/>
    <n v="7998"/>
    <n v="14523"/>
    <n v="19943"/>
    <n v="398"/>
    <n v="1182"/>
    <n v="23434"/>
    <n v="20"/>
    <n v="60"/>
    <s v="High"/>
    <n v="12.48"/>
    <n v="28000"/>
    <n v="108.0555405478416"/>
    <n v="259126"/>
    <n v="35.9"/>
    <n v="75.9908273912894"/>
    <n v="80.157366565853394"/>
    <n v="78.07409697857139"/>
    <n v="16.4709839500294"/>
    <n v="21.292874959063202"/>
    <n v="18.881929454546302"/>
    <n v="3619.9022961931282"/>
    <n v="3160"/>
    <n v="3226"/>
    <n v="3272"/>
    <n v="3453"/>
    <n v="3464"/>
    <n v="3353"/>
    <n v="3423"/>
    <n v="3524"/>
    <n v="3551"/>
    <n v="3319"/>
    <n v="3260"/>
    <n v="3272"/>
    <n v="3205"/>
    <n v="3057"/>
    <n v="3012"/>
    <n v="2683"/>
    <n v="2829"/>
    <n v="2522"/>
    <n v="2821"/>
    <n v="3431"/>
    <n v="3620"/>
    <n v="4061"/>
    <n v="4306"/>
    <n v="4217"/>
    <n v="3931"/>
    <n v="3600"/>
    <n v="4107"/>
    <n v="4168"/>
    <n v="4355"/>
    <n v="5032"/>
    <n v="4537"/>
    <n v="4235"/>
    <n v="4218"/>
    <n v="3894"/>
    <n v="3923"/>
    <n v="3912"/>
    <n v="3448"/>
    <n v="3393"/>
    <n v="3376"/>
    <n v="3306"/>
    <n v="3191"/>
    <n v="2967"/>
    <n v="2675"/>
    <n v="2715"/>
    <n v="2860"/>
    <n v="2879"/>
    <n v="2968"/>
    <n v="3195"/>
    <n v="3185"/>
    <n v="3214"/>
    <n v="3057"/>
    <n v="3184"/>
    <n v="3210"/>
    <n v="3355"/>
    <n v="3243"/>
    <n v="3331"/>
    <n v="3283"/>
    <n v="3291"/>
    <n v="3316"/>
    <n v="3143"/>
    <n v="3013"/>
    <n v="2795"/>
    <n v="2856"/>
    <n v="2745"/>
    <n v="2542"/>
    <n v="2341"/>
    <n v="2398"/>
    <n v="2383"/>
    <n v="2255"/>
    <n v="2231"/>
    <n v="2086"/>
    <n v="2207"/>
    <n v="2392"/>
    <n v="2472"/>
    <n v="1777"/>
    <n v="1567"/>
    <n v="1500"/>
    <n v="1472"/>
    <n v="1213"/>
    <n v="1135"/>
    <n v="1189"/>
    <n v="1186"/>
    <n v="1067"/>
    <n v="1043"/>
    <n v="920"/>
    <n v="816"/>
    <n v="694"/>
    <n v="605"/>
    <n v="551"/>
    <n v="448"/>
    <n v="1489"/>
    <n v="39437"/>
    <n v="243880"/>
    <n v="6539"/>
    <n v="3027"/>
    <n v="3490"/>
    <n v="2190"/>
    <n v="19001"/>
    <n v="0.36345374584197998"/>
    <n v="6.1400622129440308E-2"/>
    <n v="5918"/>
    <n v="1037.8"/>
    <n v="6272"/>
    <n v="1093.3"/>
    <n v="5.9817505914160192E-2"/>
    <n v="7955"/>
    <n v="18.390937463877009"/>
    <n v="122"/>
    <n v="54.464285709999999"/>
    <n v="372"/>
    <n v="51.310344829999998"/>
    <n v="9"/>
    <n v="8.2568807339999992"/>
    <n v="7184"/>
    <n v="28.908293430000001"/>
    <n v="4231"/>
    <n v="26.783566499999999"/>
    <n v="11918"/>
    <n v="28.57622404"/>
    <n v="1713"/>
    <n v="260"/>
    <n v="1366"/>
    <n v="25"/>
    <n v="62"/>
    <n v="19"/>
    <n v="24"/>
    <n v="39"/>
    <n v="-0.38461538461538464"/>
    <n v="12.79025"/>
    <n v="20.731100000000001"/>
    <n v="13.990970000000001"/>
    <n v="3445"/>
    <n v="1460"/>
    <n v="4905"/>
    <n v="3374"/>
    <n v="1807"/>
    <n v="5181"/>
    <n v="5.6269113149847096E-2"/>
    <n v="18177"/>
    <n v="70.14734144778987"/>
    <n v="13"/>
    <n v="23.4"/>
    <n v="64.5"/>
    <n v="66800"/>
    <n v="14800"/>
    <n v="31600"/>
    <n v="9400"/>
    <n v="5.80570027"/>
    <n v="1.2443420835999999"/>
    <n v="434.7"/>
    <n v="528.1"/>
    <n v="367.3"/>
    <n v="-30.448778640409014"/>
    <n v="510.2"/>
    <n v="574"/>
    <n v="453.4"/>
    <n v="-21.010452961672478"/>
    <n v="209.4"/>
    <n v="206"/>
    <n v="211.6"/>
    <n v="2.7184466019417446"/>
    <n v="310"/>
    <n v="5.3402537485582471"/>
    <n v="-0.4635344981634627"/>
    <n v="87051"/>
    <n v="335.94081643679135"/>
    <n v="824"/>
    <n v="3.1799201932650525"/>
    <n v="0.14415675297410777"/>
    <n v="5716"/>
  </r>
  <r>
    <x v="178"/>
    <s v="E09000021"/>
    <s v="E09000021"/>
    <s v="Kingston upon Thames"/>
    <x v="113"/>
    <x v="6"/>
    <s v="England"/>
    <n v="98"/>
    <n v="0"/>
    <n v="7.6224489795918364"/>
    <n v="246"/>
    <n v="1.3732123120206317"/>
    <n v="344"/>
    <n v="1.9202643712808833"/>
    <n v="63639"/>
    <n v="63477"/>
    <n v="162"/>
    <n v="18198"/>
    <n v="37942"/>
    <n v="7499"/>
    <n v="5599"/>
    <n v="10501"/>
    <n v="3681"/>
    <n v="733"/>
    <n v="8424"/>
    <n v="12.329983076479719"/>
    <n v="33.799999999999997"/>
    <s v="Low / medium"/>
    <n v="7.59"/>
    <n v="6300"/>
    <n v="35.167632381016176"/>
    <n v="179142"/>
    <n v="37.71"/>
    <n v="81.489061774356699"/>
    <n v="84.931887086056804"/>
    <n v="83.210474430206745"/>
    <n v="19.709884758669901"/>
    <n v="22.451578946988501"/>
    <n v="21.080731852829203"/>
    <n v="4807.9808262635106"/>
    <n v="1929"/>
    <n v="2050"/>
    <n v="2164"/>
    <n v="2254"/>
    <n v="2303"/>
    <n v="2440"/>
    <n v="2399"/>
    <n v="2348"/>
    <n v="2479"/>
    <n v="2450"/>
    <n v="2338"/>
    <n v="2384"/>
    <n v="2382"/>
    <n v="2173"/>
    <n v="2108"/>
    <n v="1976"/>
    <n v="1999"/>
    <n v="1870"/>
    <n v="1815"/>
    <n v="1880"/>
    <n v="2088"/>
    <n v="2283"/>
    <n v="2382"/>
    <n v="2489"/>
    <n v="2313"/>
    <n v="2595"/>
    <n v="2256"/>
    <n v="2402"/>
    <n v="2652"/>
    <n v="2787"/>
    <n v="2628"/>
    <n v="2855"/>
    <n v="2889"/>
    <n v="2598"/>
    <n v="2786"/>
    <n v="2879"/>
    <n v="2798"/>
    <n v="3017"/>
    <n v="2902"/>
    <n v="3095"/>
    <n v="2916"/>
    <n v="2881"/>
    <n v="2827"/>
    <n v="2595"/>
    <n v="2693"/>
    <n v="2705"/>
    <n v="2709"/>
    <n v="2671"/>
    <n v="2666"/>
    <n v="2592"/>
    <n v="2402"/>
    <n v="2431"/>
    <n v="2322"/>
    <n v="2315"/>
    <n v="2335"/>
    <n v="2144"/>
    <n v="2109"/>
    <n v="2037"/>
    <n v="1969"/>
    <n v="1917"/>
    <n v="1771"/>
    <n v="1881"/>
    <n v="1618"/>
    <n v="1631"/>
    <n v="1488"/>
    <n v="1428"/>
    <n v="1471"/>
    <n v="1391"/>
    <n v="1295"/>
    <n v="1337"/>
    <n v="1310"/>
    <n v="1350"/>
    <n v="1363"/>
    <n v="1426"/>
    <n v="1195"/>
    <n v="997"/>
    <n v="990"/>
    <n v="926"/>
    <n v="848"/>
    <n v="735"/>
    <n v="772"/>
    <n v="709"/>
    <n v="617"/>
    <n v="661"/>
    <n v="559"/>
    <n v="502"/>
    <n v="465"/>
    <n v="405"/>
    <n v="390"/>
    <n v="362"/>
    <n v="1578"/>
    <n v="25082"/>
    <n v="133432"/>
    <n v="29269"/>
    <n v="4500"/>
    <n v="7016"/>
    <n v="4925"/>
    <n v="8200"/>
    <n v="0.22745692729949951"/>
    <n v="-1.879158616065979E-2"/>
    <n v="1406"/>
    <n v="360.7"/>
    <n v="1673"/>
    <n v="423.2"/>
    <n v="0.18990042674253202"/>
    <n v="4168"/>
    <n v="13.505719192508344"/>
    <n v="14"/>
    <n v="50"/>
    <n v="122"/>
    <n v="28.571428569999998"/>
    <n v="0"/>
    <n v="0"/>
    <n v="1650"/>
    <n v="11.65501166"/>
    <n v="1154"/>
    <n v="9.6868966679999993"/>
    <n v="2940"/>
    <n v="11.030239359999999"/>
    <n v="217"/>
    <n v="38"/>
    <n v="168"/>
    <n v="4"/>
    <n v="7"/>
    <n v="14"/>
    <n v="7"/>
    <n v="18"/>
    <n v="-0.61111111111111116"/>
    <n v="3.217171"/>
    <n v="7.4108070000000001"/>
    <n v="14.558870000000001"/>
    <n v="4406"/>
    <n v="2500"/>
    <n v="6906"/>
    <n v="1793"/>
    <n v="1006"/>
    <n v="2799"/>
    <n v="-0.59470026064291925"/>
    <n v="5705"/>
    <n v="31.846244878364647"/>
    <n v="7.5"/>
    <n v="18.600000000000001"/>
    <n v="50.422543803476003"/>
    <n v="41900"/>
    <n v="6600"/>
    <n v="25300"/>
    <n v="4300"/>
    <n v="5.4331144099999999"/>
    <n v="1.2804761144000001"/>
    <n v="667.8"/>
    <n v="848.8"/>
    <n v="496.2"/>
    <n v="-41.540999057492925"/>
    <n v="766.6"/>
    <n v="901.2"/>
    <n v="620.20000000000005"/>
    <n v="-31.180648024855746"/>
    <n v="217"/>
    <s v="x"/>
    <s v="x"/>
    <s v="x"/>
    <n v="80"/>
    <n v="2.3892483822797415"/>
    <n v="0.32926332517652857"/>
    <n v="58071"/>
    <n v="324.16183809491912"/>
    <n v="372"/>
    <n v="2.076564959640955"/>
    <n v="0.15214723926380369"/>
    <n v="2445"/>
  </r>
  <r>
    <x v="179"/>
    <s v="E08000034"/>
    <s v="E08000034"/>
    <s v="Kirklees"/>
    <x v="114"/>
    <x v="7"/>
    <s v="England"/>
    <n v="259"/>
    <n v="0.11969111969111969"/>
    <n v="4.7142857142857144"/>
    <n v="594"/>
    <n v="1.3460536155362688"/>
    <n v="739"/>
    <n v="1.6746357270729"/>
    <n v="173525"/>
    <n v="153520"/>
    <n v="20005"/>
    <n v="52553"/>
    <n v="109622"/>
    <n v="11350"/>
    <n v="18096"/>
    <n v="34061"/>
    <n v="8297"/>
    <n v="1914"/>
    <n v="31027"/>
    <n v="16.91133385662075"/>
    <n v="51.050000000000004"/>
    <s v="High"/>
    <n v="6.69"/>
    <n v="29000"/>
    <n v="65.716422307326241"/>
    <n v="441290"/>
    <n v="39.909999999999997"/>
    <n v="78.531179162408506"/>
    <n v="82.495977792776699"/>
    <n v="80.513578477592603"/>
    <n v="18.2294770706634"/>
    <n v="20.636967584902902"/>
    <n v="19.433222327783149"/>
    <n v="1080.1328400133546"/>
    <n v="4884"/>
    <n v="4897"/>
    <n v="5199"/>
    <n v="5510"/>
    <n v="5530"/>
    <n v="5665"/>
    <n v="5721"/>
    <n v="5803"/>
    <n v="5961"/>
    <n v="6077"/>
    <n v="5759"/>
    <n v="5838"/>
    <n v="5840"/>
    <n v="5610"/>
    <n v="5616"/>
    <n v="5475"/>
    <n v="5361"/>
    <n v="5274"/>
    <n v="5172"/>
    <n v="4958"/>
    <n v="5009"/>
    <n v="5310"/>
    <n v="5344"/>
    <n v="5334"/>
    <n v="5460"/>
    <n v="5099"/>
    <n v="5424"/>
    <n v="5348"/>
    <n v="5653"/>
    <n v="5977"/>
    <n v="5906"/>
    <n v="5492"/>
    <n v="5838"/>
    <n v="5572"/>
    <n v="5633"/>
    <n v="5627"/>
    <n v="5654"/>
    <n v="5745"/>
    <n v="5761"/>
    <n v="5816"/>
    <n v="5732"/>
    <n v="5723"/>
    <n v="5296"/>
    <n v="5116"/>
    <n v="5310"/>
    <n v="5312"/>
    <n v="5472"/>
    <n v="5730"/>
    <n v="6260"/>
    <n v="6449"/>
    <n v="6317"/>
    <n v="6344"/>
    <n v="6310"/>
    <n v="6167"/>
    <n v="6076"/>
    <n v="5969"/>
    <n v="5953"/>
    <n v="5765"/>
    <n v="5611"/>
    <n v="5382"/>
    <n v="5334"/>
    <n v="5078"/>
    <n v="5064"/>
    <n v="4844"/>
    <n v="4530"/>
    <n v="4338"/>
    <n v="4348"/>
    <n v="4311"/>
    <n v="4216"/>
    <n v="4379"/>
    <n v="4284"/>
    <n v="4367"/>
    <n v="4592"/>
    <n v="5019"/>
    <n v="3587"/>
    <n v="3514"/>
    <n v="3265"/>
    <n v="3123"/>
    <n v="2737"/>
    <n v="2347"/>
    <n v="2433"/>
    <n v="2308"/>
    <n v="2277"/>
    <n v="2013"/>
    <n v="1795"/>
    <n v="1544"/>
    <n v="1408"/>
    <n v="1182"/>
    <n v="1055"/>
    <n v="936"/>
    <n v="3616"/>
    <n v="78994"/>
    <n v="349170"/>
    <n v="70803"/>
    <n v="8257"/>
    <n v="10226"/>
    <n v="2834"/>
    <n v="32407"/>
    <n v="0.36144271492958069"/>
    <n v="6.1677366495132446E-2"/>
    <n v="4692"/>
    <n v="468.4"/>
    <n v="4644"/>
    <n v="464"/>
    <n v="-1.0230179028132993E-2"/>
    <n v="10042"/>
    <n v="14.507577399268987"/>
    <n v="25"/>
    <n v="78.125"/>
    <n v="369"/>
    <n v="45.895522389999996"/>
    <n v="0"/>
    <n v="0"/>
    <n v="8215"/>
    <n v="21.488359930000001"/>
    <n v="6733"/>
    <n v="24.199403369999999"/>
    <n v="15342"/>
    <n v="22.914239630000001"/>
    <n v="511"/>
    <n v="124"/>
    <n v="329"/>
    <n v="34"/>
    <n v="24"/>
    <n v="4"/>
    <n v="43"/>
    <n v="35"/>
    <n v="0.22857142857142856"/>
    <n v="6.1459489999999999"/>
    <n v="15.991899999999999"/>
    <n v="12.02397"/>
    <s v="-"/>
    <s v="-"/>
    <s v="-"/>
    <s v="-"/>
    <s v="-"/>
    <s v="-"/>
    <s v="-"/>
    <n v="24319"/>
    <n v="55.108885313512658"/>
    <n v="10.3"/>
    <n v="21"/>
    <n v="69.005393826547703"/>
    <n v="86300"/>
    <n v="15100"/>
    <n v="44600"/>
    <n v="11100"/>
    <n v="5.9752668099999999"/>
    <n v="1.2225672087999999"/>
    <n v="461.5"/>
    <n v="543.4"/>
    <n v="376.7"/>
    <n v="-30.677217519322781"/>
    <n v="551.79999999999995"/>
    <n v="585"/>
    <n v="501.3"/>
    <n v="-14.307692307692305"/>
    <n v="205.1"/>
    <n v="197.1"/>
    <n v="207"/>
    <n v="5.022831050228314"/>
    <n v="430"/>
    <n v="4.0607708899934352"/>
    <n v="0.96438062057151541"/>
    <n v="134910"/>
    <n v="305.71732874073734"/>
    <n v="1106"/>
    <n v="2.5062883817897528"/>
    <n v="0.12218294299602298"/>
    <n v="9052"/>
  </r>
  <r>
    <x v="180"/>
    <s v="E08000011"/>
    <s v="E08000011"/>
    <s v="Knowsley"/>
    <x v="115"/>
    <x v="2"/>
    <s v="England"/>
    <n v="98"/>
    <n v="0.46938775510204084"/>
    <n v="2.5612244897959182"/>
    <n v="116"/>
    <n v="0.76089523259780134"/>
    <n v="130"/>
    <n v="0.85272741584236356"/>
    <n v="61323"/>
    <n v="60884"/>
    <n v="439"/>
    <n v="19041"/>
    <n v="38290"/>
    <n v="3992"/>
    <n v="11007"/>
    <n v="12172"/>
    <n v="2528"/>
    <n v="788"/>
    <n v="10049"/>
    <n v="15.542458574180108"/>
    <n v="65.2"/>
    <s v="Very high"/>
    <n v="8.01"/>
    <n v="21000"/>
    <n v="137.74827486684333"/>
    <n v="152452"/>
    <n v="39.22"/>
    <n v="76.625365397969901"/>
    <n v="80.367060066887007"/>
    <n v="78.496212732428461"/>
    <n v="17.096940080078099"/>
    <n v="19.118306309454798"/>
    <n v="18.107623194766447"/>
    <n v="1762.4467920305385"/>
    <n v="1895"/>
    <n v="2002"/>
    <n v="2037"/>
    <n v="2101"/>
    <n v="2054"/>
    <n v="2154"/>
    <n v="1918"/>
    <n v="1927"/>
    <n v="1993"/>
    <n v="2059"/>
    <n v="1920"/>
    <n v="1832"/>
    <n v="1804"/>
    <n v="1785"/>
    <n v="1878"/>
    <n v="1810"/>
    <n v="1595"/>
    <n v="1673"/>
    <n v="1598"/>
    <n v="1538"/>
    <n v="1537"/>
    <n v="1681"/>
    <n v="1779"/>
    <n v="1921"/>
    <n v="1977"/>
    <n v="1935"/>
    <n v="2056"/>
    <n v="2083"/>
    <n v="2316"/>
    <n v="2302"/>
    <n v="2265"/>
    <n v="2201"/>
    <n v="2139"/>
    <n v="2195"/>
    <n v="2131"/>
    <n v="2085"/>
    <n v="1908"/>
    <n v="1899"/>
    <n v="1850"/>
    <n v="1759"/>
    <n v="1746"/>
    <n v="1744"/>
    <n v="1542"/>
    <n v="1369"/>
    <n v="1545"/>
    <n v="1580"/>
    <n v="1717"/>
    <n v="1629"/>
    <n v="1924"/>
    <n v="1986"/>
    <n v="2011"/>
    <n v="2007"/>
    <n v="1971"/>
    <n v="2090"/>
    <n v="2096"/>
    <n v="2262"/>
    <n v="2249"/>
    <n v="2256"/>
    <n v="2389"/>
    <n v="2228"/>
    <n v="2147"/>
    <n v="2019"/>
    <n v="2051"/>
    <n v="2099"/>
    <n v="1784"/>
    <n v="1770"/>
    <n v="1703"/>
    <n v="1684"/>
    <n v="1440"/>
    <n v="1519"/>
    <n v="1438"/>
    <n v="1424"/>
    <n v="1393"/>
    <n v="1448"/>
    <n v="1106"/>
    <n v="1001"/>
    <n v="1008"/>
    <n v="885"/>
    <n v="825"/>
    <n v="755"/>
    <n v="812"/>
    <n v="760"/>
    <n v="761"/>
    <n v="682"/>
    <n v="646"/>
    <n v="563"/>
    <n v="476"/>
    <n v="423"/>
    <n v="408"/>
    <n v="328"/>
    <n v="1161"/>
    <n v="26419"/>
    <n v="148235"/>
    <n v="1466"/>
    <n v="527"/>
    <n v="1999"/>
    <n v="225"/>
    <n v="9818"/>
    <n v="0.32128122448921204"/>
    <n v="1.7335176467895508E-2"/>
    <n v="2100"/>
    <n v="627.29999999999995"/>
    <n v="2119"/>
    <n v="626.9"/>
    <n v="9.0476190476190474E-3"/>
    <n v="3994"/>
    <n v="19.009090476417114"/>
    <n v="34"/>
    <n v="73.913043479999999"/>
    <n v="339"/>
    <n v="55.848434930000003"/>
    <n v="0"/>
    <n v="0"/>
    <n v="4843"/>
    <n v="33.874239350000003"/>
    <n v="2416"/>
    <n v="42.445537600000002"/>
    <n v="7632"/>
    <n v="36.973161519999998"/>
    <n v="381"/>
    <n v="71"/>
    <n v="287"/>
    <n v="9"/>
    <n v="14"/>
    <n v="0"/>
    <n v="10"/>
    <n v="8"/>
    <n v="0.25"/>
    <n v="8.3048330000000004"/>
    <n v="18.665289999999999"/>
    <n v="15.20426"/>
    <n v="6129.9999999999991"/>
    <n v="5208.9999999999991"/>
    <n v="11339.000000000002"/>
    <n v="8549.9999999999982"/>
    <n v="5696"/>
    <n v="14245.999999999998"/>
    <n v="0.25637181409295318"/>
    <n v="13815"/>
    <n v="90.618686537401928"/>
    <n v="13.8"/>
    <n v="27.2"/>
    <n v="65.937710700010399"/>
    <n v="42500"/>
    <n v="9000"/>
    <n v="15300"/>
    <n v="7300"/>
    <n v="4.10791167"/>
    <n v="1.0525252920000001"/>
    <n v="498.8"/>
    <n v="545.79999999999995"/>
    <n v="443.8"/>
    <n v="-18.68816416269695"/>
    <n v="572"/>
    <n v="582.20000000000005"/>
    <n v="537.4"/>
    <n v="-7.6949501889385203"/>
    <n v="242.7"/>
    <n v="248.5"/>
    <n v="239.8"/>
    <n v="-3.5010060362172997"/>
    <n v="270"/>
    <n v="7.8759869054496434"/>
    <n v="0.20739728937643892"/>
    <n v="58221"/>
    <n v="381.89725290583266"/>
    <n v="504"/>
    <n v="3.3059585968042402"/>
    <n v="0.13658536585365855"/>
    <n v="3690"/>
  </r>
  <r>
    <x v="181"/>
    <s v="E09000022"/>
    <s v="E09000022"/>
    <s v="Lambeth"/>
    <x v="116"/>
    <x v="6"/>
    <s v="England"/>
    <n v="178"/>
    <n v="0"/>
    <n v="3.9494382022471912"/>
    <n v="424"/>
    <n v="1.3175353388458515"/>
    <n v="424"/>
    <n v="1.3175353388458515"/>
    <n v="130017"/>
    <n v="130017"/>
    <n v="0"/>
    <n v="44691"/>
    <n v="58657"/>
    <n v="26669"/>
    <n v="19061"/>
    <n v="11705"/>
    <n v="17207"/>
    <n v="5055"/>
    <n v="21844"/>
    <n v="15.76797448662415"/>
    <n v="51.966666666666669"/>
    <s v="High"/>
    <n v="6.31"/>
    <n v="14000"/>
    <n v="43.503525339249812"/>
    <n v="321813"/>
    <n v="33.71"/>
    <n v="79.195193219905406"/>
    <n v="83.7494964584386"/>
    <n v="81.472344839171996"/>
    <n v="18.501802290924999"/>
    <n v="21.526931372059899"/>
    <n v="20.014366831492449"/>
    <n v="12004.767393712858"/>
    <n v="3624"/>
    <n v="3547"/>
    <n v="3589"/>
    <n v="3548"/>
    <n v="3596"/>
    <n v="3623"/>
    <n v="3535"/>
    <n v="3602"/>
    <n v="3773"/>
    <n v="3448"/>
    <n v="3396"/>
    <n v="3472"/>
    <n v="3349"/>
    <n v="3253"/>
    <n v="3328"/>
    <n v="3039"/>
    <n v="2955"/>
    <n v="2962"/>
    <n v="2813"/>
    <n v="2620"/>
    <n v="2426"/>
    <n v="2856"/>
    <n v="3877"/>
    <n v="5626"/>
    <n v="7095"/>
    <n v="7821"/>
    <n v="8377"/>
    <n v="8301"/>
    <n v="8221"/>
    <n v="8389"/>
    <n v="8201"/>
    <n v="8256"/>
    <n v="8526"/>
    <n v="8314"/>
    <n v="7727"/>
    <n v="7172"/>
    <n v="6825"/>
    <n v="6149"/>
    <n v="5420"/>
    <n v="5882"/>
    <n v="5248"/>
    <n v="4699"/>
    <n v="4523"/>
    <n v="4136"/>
    <n v="4153"/>
    <n v="3834"/>
    <n v="3974"/>
    <n v="3859"/>
    <n v="3905"/>
    <n v="3901"/>
    <n v="3718"/>
    <n v="3724"/>
    <n v="3838"/>
    <n v="3809"/>
    <n v="3806"/>
    <n v="3897"/>
    <n v="3831"/>
    <n v="3526"/>
    <n v="3266"/>
    <n v="3064"/>
    <n v="2926"/>
    <n v="2596"/>
    <n v="2493"/>
    <n v="2313"/>
    <n v="2191"/>
    <n v="2079"/>
    <n v="1837"/>
    <n v="1820"/>
    <n v="1628"/>
    <n v="1519"/>
    <n v="1532"/>
    <n v="1458"/>
    <n v="1399"/>
    <n v="1428"/>
    <n v="1097"/>
    <n v="1046"/>
    <n v="963"/>
    <n v="971"/>
    <n v="862"/>
    <n v="855"/>
    <n v="921"/>
    <n v="777"/>
    <n v="771"/>
    <n v="684"/>
    <n v="671"/>
    <n v="586"/>
    <n v="426"/>
    <n v="460"/>
    <n v="396"/>
    <n v="365"/>
    <n v="1499"/>
    <n v="28050"/>
    <n v="183715"/>
    <n v="22231"/>
    <n v="83394"/>
    <n v="24591"/>
    <n v="7882"/>
    <n v="23976"/>
    <n v="0.42570948600769043"/>
    <n v="1.4798551797866821E-2"/>
    <n v="3969"/>
    <n v="633.70000000000005"/>
    <n v="3932"/>
    <n v="633.29999999999995"/>
    <n v="-9.322247417485512E-3"/>
    <n v="7274"/>
    <n v="18.384471515948036"/>
    <n v="40"/>
    <n v="65.573770490000001"/>
    <n v="413"/>
    <n v="67.704918030000002"/>
    <n v="96"/>
    <n v="19.277108429999998"/>
    <n v="6358"/>
    <n v="30.254580059999999"/>
    <n v="4487"/>
    <n v="29.527507239999998"/>
    <n v="11394"/>
    <n v="30.481540930000001"/>
    <n v="1679"/>
    <n v="398"/>
    <n v="1152"/>
    <n v="49"/>
    <n v="80"/>
    <n v="20"/>
    <n v="10"/>
    <n v="26"/>
    <n v="-0.61538461538461542"/>
    <n v="3.7226530000000002"/>
    <n v="15.000109999999999"/>
    <n v="12.9579"/>
    <n v="11995"/>
    <n v="6988"/>
    <n v="18983"/>
    <n v="23198"/>
    <n v="15100"/>
    <n v="38298"/>
    <n v="1.0174893325607122"/>
    <n v="14286"/>
    <n v="44.392240214037344"/>
    <n v="10.4"/>
    <n v="23.7"/>
    <n v="49.600426756202701"/>
    <n v="79100"/>
    <n v="29300"/>
    <n v="34000"/>
    <n v="8800"/>
    <n v="6.1588242600000003"/>
    <n v="1.651212584"/>
    <n v="673.6"/>
    <n v="742.3"/>
    <n v="609.1"/>
    <n v="-17.944227401320212"/>
    <n v="746.4"/>
    <n v="782.6"/>
    <n v="711.5"/>
    <n v="-9.0851009455660652"/>
    <n v="237.2"/>
    <n v="222.7"/>
    <n v="238.5"/>
    <n v="7.0947462954647555"/>
    <n v="320"/>
    <n v="5.670561717776855"/>
    <n v="-2.2109197637046258"/>
    <n v="109017"/>
    <n v="338.75884442207121"/>
    <n v="640"/>
    <n v="1.9887325869371344"/>
    <n v="0.19058963668850507"/>
    <n v="3358"/>
  </r>
  <r>
    <x v="182"/>
    <s v="E07000121"/>
    <s v="E07000121"/>
    <s v="Lancaster"/>
    <x v="41"/>
    <x v="2"/>
    <s v="England"/>
    <n v="89"/>
    <n v="0.14606741573033707"/>
    <n v="5.0224719101123592"/>
    <n v="312"/>
    <n v="2.1064144370404878"/>
    <n v="372"/>
    <n v="2.5114941364713506"/>
    <n v="57822"/>
    <n v="42489"/>
    <n v="15333"/>
    <n v="18838"/>
    <n v="34844"/>
    <n v="4140"/>
    <n v="5634"/>
    <n v="13809"/>
    <n v="1455"/>
    <n v="425"/>
    <n v="8869"/>
    <n v="14.771809874679898"/>
    <n v="47.8"/>
    <s v="Medium / high"/>
    <n v="10.210000000000001"/>
    <n v="6500"/>
    <n v="43.883634105010159"/>
    <n v="148119"/>
    <n v="39.049999999999997"/>
    <n v="78.250687862482295"/>
    <n v="82.533381365153502"/>
    <n v="80.392034613817899"/>
    <n v="18.3763728378451"/>
    <n v="20.640268510031301"/>
    <n v="19.508320673938201"/>
    <n v="261.26234023987547"/>
    <n v="1317"/>
    <n v="1453"/>
    <n v="1420"/>
    <n v="1431"/>
    <n v="1591"/>
    <n v="1586"/>
    <n v="1623"/>
    <n v="1640"/>
    <n v="1725"/>
    <n v="1765"/>
    <n v="1541"/>
    <n v="1536"/>
    <n v="1677"/>
    <n v="1597"/>
    <n v="1510"/>
    <n v="1493"/>
    <n v="1427"/>
    <n v="1466"/>
    <n v="1749"/>
    <n v="3611"/>
    <n v="3813"/>
    <n v="3761"/>
    <n v="3055"/>
    <n v="2584"/>
    <n v="2133"/>
    <n v="2197"/>
    <n v="2252"/>
    <n v="2277"/>
    <n v="2408"/>
    <n v="2083"/>
    <n v="1915"/>
    <n v="1692"/>
    <n v="1398"/>
    <n v="1501"/>
    <n v="1583"/>
    <n v="1516"/>
    <n v="1606"/>
    <n v="1556"/>
    <n v="1494"/>
    <n v="1471"/>
    <n v="1563"/>
    <n v="1498"/>
    <n v="1435"/>
    <n v="1370"/>
    <n v="1468"/>
    <n v="1471"/>
    <n v="1507"/>
    <n v="1563"/>
    <n v="1706"/>
    <n v="1756"/>
    <n v="1834"/>
    <n v="1932"/>
    <n v="1855"/>
    <n v="1952"/>
    <n v="1906"/>
    <n v="2067"/>
    <n v="1942"/>
    <n v="1880"/>
    <n v="1979"/>
    <n v="1845"/>
    <n v="1859"/>
    <n v="1849"/>
    <n v="1758"/>
    <n v="1657"/>
    <n v="1579"/>
    <n v="1598"/>
    <n v="1524"/>
    <n v="1530"/>
    <n v="1513"/>
    <n v="1531"/>
    <n v="1540"/>
    <n v="1627"/>
    <n v="1598"/>
    <n v="1816"/>
    <n v="1401"/>
    <n v="1304"/>
    <n v="1256"/>
    <n v="1146"/>
    <n v="1109"/>
    <n v="888"/>
    <n v="908"/>
    <n v="881"/>
    <n v="848"/>
    <n v="802"/>
    <n v="713"/>
    <n v="599"/>
    <n v="536"/>
    <n v="503"/>
    <n v="417"/>
    <n v="381"/>
    <n v="1466"/>
    <n v="29435"/>
    <n v="141661"/>
    <n v="3994"/>
    <n v="672"/>
    <n v="1451"/>
    <n v="341"/>
    <n v="6850"/>
    <n v="0.27828168869018555"/>
    <n v="-5.9073567390441895E-3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0"/>
    <n v="0"/>
    <n v="0"/>
    <n v="0"/>
    <n v="0"/>
    <n v="2"/>
    <n v="16"/>
    <n v="23"/>
    <n v="-0.30434782608695654"/>
    <n v="3.660971"/>
    <n v="8.8362669999999994"/>
    <n v="9.9498180000000005"/>
    <n v="2158"/>
    <n v="1185"/>
    <n v="3343"/>
    <n v="2369"/>
    <n v="1257"/>
    <n v="3626"/>
    <n v="8.4654501944361346E-2"/>
    <n v="73295"/>
    <n v="494.83860949641843"/>
    <n v="0"/>
    <n v="20"/>
    <n v="66.244494146023499"/>
    <n v="29200"/>
    <n v="5800"/>
    <n v="16400"/>
    <n v="4500"/>
    <n v="4.7774891799999999"/>
    <n v="1.4604669911999999"/>
    <n v="467.1"/>
    <n v="573.5"/>
    <n v="346.2"/>
    <n v="-39.633827375762856"/>
    <n v="610.79999999999995"/>
    <n v="628"/>
    <n v="522.6"/>
    <n v="-16.783439490445858"/>
    <n v="202"/>
    <n v="252"/>
    <n v="198.2"/>
    <n v="-21.349206349206355"/>
    <n v="1540"/>
    <n v="5.76"/>
    <n v="-1.1551500149819565"/>
    <n v="44854"/>
    <n v="302.82408063786545"/>
    <n v="397"/>
    <n v="2.6802773445675436"/>
    <n v="0.11611582334015794"/>
    <n v="3419"/>
  </r>
  <r>
    <x v="183"/>
    <s v="E08000035"/>
    <s v="E08000035"/>
    <s v="Leeds"/>
    <x v="117"/>
    <x v="7"/>
    <s v="England"/>
    <n v="482"/>
    <n v="0.23651452282157676"/>
    <n v="4.796680497925311"/>
    <n v="918"/>
    <n v="1.1492439777362149"/>
    <n v="1218"/>
    <n v="1.5248139051009908"/>
    <n v="320596"/>
    <n v="302423"/>
    <n v="18173"/>
    <n v="106739"/>
    <n v="186547"/>
    <n v="27310"/>
    <n v="34888"/>
    <n v="61360"/>
    <n v="11834"/>
    <n v="3244"/>
    <n v="57492"/>
    <n v="16.860518141383597"/>
    <n v="52.328571428571429"/>
    <s v="High"/>
    <n v="6.03"/>
    <n v="62000"/>
    <n v="77.617784988720373"/>
    <n v="798786"/>
    <n v="35.11"/>
    <n v="78.250914557333104"/>
    <n v="82.144844181991601"/>
    <n v="80.19787936966236"/>
    <n v="17.987451210467899"/>
    <n v="20.279125506051201"/>
    <n v="19.133288358259549"/>
    <n v="1447.8453859632302"/>
    <n v="9031"/>
    <n v="9609"/>
    <n v="9866"/>
    <n v="10009"/>
    <n v="10218"/>
    <n v="10217"/>
    <n v="10007"/>
    <n v="10217"/>
    <n v="10302"/>
    <n v="9864"/>
    <n v="9970"/>
    <n v="9636"/>
    <n v="9171"/>
    <n v="9026"/>
    <n v="8950"/>
    <n v="8327"/>
    <n v="8182"/>
    <n v="7979"/>
    <n v="9003"/>
    <n v="14696"/>
    <n v="17297"/>
    <n v="16703"/>
    <n v="15864"/>
    <n v="15261"/>
    <n v="14755"/>
    <n v="14125"/>
    <n v="14029"/>
    <n v="14580"/>
    <n v="13974"/>
    <n v="12956"/>
    <n v="11149"/>
    <n v="10906"/>
    <n v="11100"/>
    <n v="10404"/>
    <n v="10819"/>
    <n v="10421"/>
    <n v="10584"/>
    <n v="10224"/>
    <n v="10481"/>
    <n v="10314"/>
    <n v="10240"/>
    <n v="9410"/>
    <n v="8752"/>
    <n v="8769"/>
    <n v="8989"/>
    <n v="8699"/>
    <n v="8752"/>
    <n v="9298"/>
    <n v="9472"/>
    <n v="10096"/>
    <n v="9502"/>
    <n v="9573"/>
    <n v="9643"/>
    <n v="9741"/>
    <n v="9529"/>
    <n v="9673"/>
    <n v="9463"/>
    <n v="9243"/>
    <n v="9021"/>
    <n v="8533"/>
    <n v="7995"/>
    <n v="7935"/>
    <n v="7754"/>
    <n v="7559"/>
    <n v="7135"/>
    <n v="6540"/>
    <n v="6860"/>
    <n v="6691"/>
    <n v="6405"/>
    <n v="6579"/>
    <n v="6517"/>
    <n v="6729"/>
    <n v="7056"/>
    <n v="7637"/>
    <n v="5516"/>
    <n v="5262"/>
    <n v="5119"/>
    <n v="4822"/>
    <n v="4145"/>
    <n v="3684"/>
    <n v="3977"/>
    <n v="3713"/>
    <n v="3679"/>
    <n v="3407"/>
    <n v="3166"/>
    <n v="2906"/>
    <n v="2390"/>
    <n v="2075"/>
    <n v="1864"/>
    <n v="1608"/>
    <n v="5437"/>
    <n v="123784"/>
    <n v="679738"/>
    <n v="61909"/>
    <n v="27522"/>
    <n v="20867"/>
    <n v="8750"/>
    <n v="54185"/>
    <n v="0.35335570573806763"/>
    <n v="6.7317873239517212E-2"/>
    <n v="8624"/>
    <n v="512.79999999999995"/>
    <n v="8318"/>
    <n v="491"/>
    <n v="-3.5482374768089055E-2"/>
    <n v="20342"/>
    <n v="15.371478660379639"/>
    <n v="2"/>
    <n v="50"/>
    <n v="807"/>
    <n v="46.539792390000002"/>
    <n v="0"/>
    <n v="0"/>
    <n v="16649"/>
    <n v="22.71908518"/>
    <n v="11477"/>
    <n v="22.146964610000001"/>
    <n v="28935"/>
    <n v="22.811844659999998"/>
    <n v="1475"/>
    <n v="178"/>
    <n v="1254"/>
    <n v="23"/>
    <n v="20"/>
    <n v="35"/>
    <n v="83"/>
    <n v="110"/>
    <n v="-0.24545454545454545"/>
    <n v="2.443371"/>
    <n v="11.37499"/>
    <n v="7.5565990000000003"/>
    <n v="18667.953929539297"/>
    <n v="12858.088911599385"/>
    <n v="31526.042841138678"/>
    <n v="13144.691056910569"/>
    <n v="8043.734636871508"/>
    <n v="21188.425693782079"/>
    <n v="-0.32790722259207644"/>
    <n v="40652"/>
    <n v="50.892228957442924"/>
    <n v="10.1"/>
    <n v="20.8"/>
    <n v="59.822648916115497"/>
    <n v="265300"/>
    <n v="56100"/>
    <n v="114900"/>
    <n v="25400"/>
    <n v="5.3878429199999998"/>
    <n v="1.0503718008"/>
    <n v="500.4"/>
    <n v="585.9"/>
    <n v="425.5"/>
    <n v="-27.376685441201566"/>
    <n v="596.6"/>
    <n v="629.9"/>
    <n v="530.79999999999995"/>
    <n v="-15.732655977139231"/>
    <n v="219"/>
    <n v="238.7"/>
    <n v="209.3"/>
    <n v="-12.316715542521985"/>
    <n v="1300"/>
    <n v="7.9088607594936704"/>
    <n v="0.68798697308590362"/>
    <n v="266928"/>
    <n v="334.16709857208315"/>
    <n v="1994"/>
    <n v="2.4962881172178779"/>
    <n v="0.13268565344689912"/>
    <n v="15028"/>
  </r>
  <r>
    <x v="184"/>
    <s v="E06000016"/>
    <s v="E06000016"/>
    <s v="Leicester"/>
    <x v="118"/>
    <x v="3"/>
    <s v="England"/>
    <n v="192"/>
    <n v="0.203125"/>
    <n v="3.5833333333333335"/>
    <n v="374"/>
    <n v="1.0563897456755811"/>
    <n v="580"/>
    <n v="1.6382514772509009"/>
    <n v="123125"/>
    <n v="122951"/>
    <n v="174"/>
    <n v="36951"/>
    <n v="68723"/>
    <n v="17451"/>
    <n v="15231"/>
    <n v="18075"/>
    <n v="12052"/>
    <n v="2349"/>
    <n v="25118"/>
    <n v="19.098767662425569"/>
    <n v="49.233333333333327"/>
    <s v="Medium / high"/>
    <n v="14.3"/>
    <n v="27000"/>
    <n v="76.263430837541947"/>
    <n v="354036"/>
    <n v="31.74"/>
    <n v="77.153622191660205"/>
    <n v="81.932162083129796"/>
    <n v="79.542892137395"/>
    <n v="17.321627479384901"/>
    <n v="20.275475078110901"/>
    <n v="18.798551278747901"/>
    <n v="4827.1865681511708"/>
    <n v="4494"/>
    <n v="4613"/>
    <n v="4713"/>
    <n v="4934"/>
    <n v="4943"/>
    <n v="5019"/>
    <n v="4997"/>
    <n v="5001"/>
    <n v="5134"/>
    <n v="4804"/>
    <n v="4533"/>
    <n v="4816"/>
    <n v="4671"/>
    <n v="4494"/>
    <n v="4498"/>
    <n v="4208"/>
    <n v="4160"/>
    <n v="4037"/>
    <n v="4565"/>
    <n v="6905"/>
    <n v="9234"/>
    <n v="9538"/>
    <n v="8129"/>
    <n v="6930"/>
    <n v="5860"/>
    <n v="6003"/>
    <n v="6487"/>
    <n v="6409"/>
    <n v="6388"/>
    <n v="6561"/>
    <n v="6027"/>
    <n v="5278"/>
    <n v="5185"/>
    <n v="4846"/>
    <n v="4687"/>
    <n v="4882"/>
    <n v="5070"/>
    <n v="4814"/>
    <n v="4480"/>
    <n v="4603"/>
    <n v="4580"/>
    <n v="4356"/>
    <n v="3962"/>
    <n v="3907"/>
    <n v="3996"/>
    <n v="3853"/>
    <n v="3662"/>
    <n v="3885"/>
    <n v="3968"/>
    <n v="3957"/>
    <n v="3722"/>
    <n v="3856"/>
    <n v="3800"/>
    <n v="3706"/>
    <n v="3603"/>
    <n v="3809"/>
    <n v="3598"/>
    <n v="3701"/>
    <n v="3608"/>
    <n v="3712"/>
    <n v="3535"/>
    <n v="3366"/>
    <n v="3252"/>
    <n v="3062"/>
    <n v="3028"/>
    <n v="2903"/>
    <n v="2896"/>
    <n v="2720"/>
    <n v="2643"/>
    <n v="2462"/>
    <n v="2439"/>
    <n v="2323"/>
    <n v="2332"/>
    <n v="2183"/>
    <n v="1770"/>
    <n v="1613"/>
    <n v="1604"/>
    <n v="1599"/>
    <n v="1243"/>
    <n v="1215"/>
    <n v="1285"/>
    <n v="1211"/>
    <n v="1141"/>
    <n v="1115"/>
    <n v="975"/>
    <n v="900"/>
    <n v="813"/>
    <n v="745"/>
    <n v="629"/>
    <n v="570"/>
    <n v="2273"/>
    <n v="43602"/>
    <n v="178860"/>
    <n v="131454"/>
    <n v="22095"/>
    <n v="12429"/>
    <n v="9198"/>
    <n v="28867"/>
    <n v="0.37903028726577759"/>
    <n v="7.8738123178482056E-2"/>
    <n v="3611"/>
    <n v="429.9"/>
    <n v="3530"/>
    <n v="419.8"/>
    <n v="-2.2431459429520909E-2"/>
    <n v="8789"/>
    <n v="14.546267026365006"/>
    <n v="22"/>
    <n v="66.666666669999998"/>
    <n v="524"/>
    <n v="49.155722330000003"/>
    <n v="0"/>
    <n v="0"/>
    <n v="7387"/>
    <n v="21.305990600000001"/>
    <n v="4834"/>
    <n v="21.91892627"/>
    <n v="12767"/>
    <n v="22.079067519999999"/>
    <n v="1267"/>
    <n v="107"/>
    <n v="1105"/>
    <n v="27"/>
    <n v="28"/>
    <n v="12"/>
    <n v="30"/>
    <n v="34"/>
    <n v="-0.11764705882352941"/>
    <n v="3.6629079999999998"/>
    <n v="11.466989999999999"/>
    <n v="12.10468"/>
    <n v="1750"/>
    <n v="806"/>
    <n v="2556"/>
    <n v="7061"/>
    <n v="2142"/>
    <n v="9203"/>
    <n v="2.6005477308294211"/>
    <n v="19902"/>
    <n v="56.21462224180592"/>
    <n v="9"/>
    <n v="23.8"/>
    <n v="65.851628255133406"/>
    <n v="87000"/>
    <n v="25100"/>
    <n v="44800"/>
    <n v="13900"/>
    <n v="7.5198938199999992"/>
    <n v="1.5341659311999998"/>
    <n v="436.7"/>
    <n v="511.7"/>
    <n v="370.7"/>
    <n v="-27.555208129763535"/>
    <n v="515.5"/>
    <n v="547"/>
    <n v="470.8"/>
    <n v="-13.930530164533819"/>
    <n v="203.1"/>
    <n v="188.4"/>
    <n v="204"/>
    <n v="8.280254777070061"/>
    <n v="680"/>
    <n v="7.4028242830106272"/>
    <n v="1.4075409165134647"/>
    <n v="117940"/>
    <n v="333.12996418443322"/>
    <n v="1004"/>
    <n v="2.8358697985515597"/>
    <n v="0.16219709208400646"/>
    <n v="6190"/>
  </r>
  <r>
    <x v="185"/>
    <s v="E07000063"/>
    <s v="E07000063"/>
    <s v="Lewes"/>
    <x v="83"/>
    <x v="1"/>
    <s v="England"/>
    <n v="62"/>
    <n v="0"/>
    <n v="6.467741935483871"/>
    <n v="273"/>
    <n v="2.6370441922241006"/>
    <n v="336"/>
    <n v="3.2455928519681234"/>
    <n v="42181"/>
    <n v="33045"/>
    <n v="9136"/>
    <n v="12744"/>
    <n v="26837"/>
    <n v="2600"/>
    <n v="3934"/>
    <n v="11948"/>
    <n v="1143"/>
    <n v="301"/>
    <n v="3216"/>
    <n v="7.027839084630223"/>
    <n v="36.4"/>
    <s v="Low / medium"/>
    <n v="4.51"/>
    <n v="36000"/>
    <n v="347.74209128229893"/>
    <n v="103525"/>
    <n v="48.18"/>
    <n v="81.170525259144597"/>
    <n v="85.181026127203396"/>
    <n v="83.175775693173989"/>
    <n v="20.383564090065398"/>
    <n v="22.738904777880101"/>
    <n v="21.56123443397275"/>
    <n v="354.40780262027266"/>
    <n v="814"/>
    <n v="818"/>
    <n v="965"/>
    <n v="999"/>
    <n v="1006"/>
    <n v="1072"/>
    <n v="1009"/>
    <n v="1100"/>
    <n v="1206"/>
    <n v="1218"/>
    <n v="1310"/>
    <n v="1269"/>
    <n v="1155"/>
    <n v="1245"/>
    <n v="1199"/>
    <n v="1192"/>
    <n v="1174"/>
    <n v="1184"/>
    <n v="1093"/>
    <n v="970"/>
    <n v="837"/>
    <n v="832"/>
    <n v="852"/>
    <n v="1004"/>
    <n v="972"/>
    <n v="951"/>
    <n v="951"/>
    <n v="899"/>
    <n v="982"/>
    <n v="991"/>
    <n v="960"/>
    <n v="994"/>
    <n v="1026"/>
    <n v="1085"/>
    <n v="983"/>
    <n v="1092"/>
    <n v="1002"/>
    <n v="1147"/>
    <n v="1228"/>
    <n v="1186"/>
    <n v="1164"/>
    <n v="1213"/>
    <n v="994"/>
    <n v="1111"/>
    <n v="1215"/>
    <n v="1261"/>
    <n v="1247"/>
    <n v="1314"/>
    <n v="1470"/>
    <n v="1486"/>
    <n v="1457"/>
    <n v="1501"/>
    <n v="1546"/>
    <n v="1685"/>
    <n v="1492"/>
    <n v="1680"/>
    <n v="1530"/>
    <n v="1555"/>
    <n v="1496"/>
    <n v="1492"/>
    <n v="1404"/>
    <n v="1426"/>
    <n v="1298"/>
    <n v="1281"/>
    <n v="1354"/>
    <n v="1314"/>
    <n v="1317"/>
    <n v="1272"/>
    <n v="1344"/>
    <n v="1330"/>
    <n v="1358"/>
    <n v="1426"/>
    <n v="1477"/>
    <n v="1652"/>
    <n v="1261"/>
    <n v="1166"/>
    <n v="1168"/>
    <n v="1074"/>
    <n v="912"/>
    <n v="798"/>
    <n v="832"/>
    <n v="849"/>
    <n v="786"/>
    <n v="674"/>
    <n v="655"/>
    <n v="605"/>
    <n v="534"/>
    <n v="484"/>
    <n v="463"/>
    <n v="378"/>
    <n v="1752"/>
    <n v="26881"/>
    <n v="99975"/>
    <n v="1486"/>
    <n v="441"/>
    <n v="1353"/>
    <n v="270"/>
    <n v="4336"/>
    <n v="0.24541488289833069"/>
    <n v="-8.0856084823608398E-3"/>
    <n v="5511"/>
    <n v="518.1"/>
    <n v="5761"/>
    <n v="541.79999999999995"/>
    <n v="4.5363817818907637E-2"/>
    <n v="11722"/>
    <n v="15.849107625743644"/>
    <n v="15"/>
    <n v="34.090909089999997"/>
    <n v="481"/>
    <n v="37.548790009999998"/>
    <n v="0"/>
    <n v="0"/>
    <n v="7827"/>
    <n v="20.441368499999999"/>
    <n v="4813"/>
    <n v="17.216339959999999"/>
    <n v="13136"/>
    <n v="19.44029243"/>
    <n v="0"/>
    <n v="0"/>
    <n v="0"/>
    <n v="0"/>
    <n v="0"/>
    <n v="8"/>
    <n v="8"/>
    <n v="12"/>
    <n v="-0.33333333333333331"/>
    <n v="2.9845570000000001"/>
    <n v="8.3765129999999992"/>
    <n v="10.21846"/>
    <n v="9990.3048286758167"/>
    <n v="5126.3603809523811"/>
    <n v="15116.665209628198"/>
    <n v="9628"/>
    <n v="5455"/>
    <n v="15083"/>
    <n v="-2.2270262099047828E-3"/>
    <n v="30484"/>
    <n v="294.46027529582227"/>
    <n v="9.1999999999999993"/>
    <n v="16.8"/>
    <n v="59.738973185115903"/>
    <n v="17400"/>
    <n v="4700"/>
    <n v="9900"/>
    <n v="3200"/>
    <n v="4.7840505200000001"/>
    <n v="1.4415539319999999"/>
    <n v="553.20000000000005"/>
    <n v="668.8"/>
    <n v="482.9"/>
    <n v="-27.796052631578945"/>
    <n v="670.7"/>
    <n v="723.6"/>
    <n v="603.4"/>
    <n v="-16.6113875069099"/>
    <n v="225.1"/>
    <s v="x"/>
    <n v="226.2"/>
    <s v="x"/>
    <n v="570"/>
    <n v="5.4085480829666874"/>
    <n v="-0.23019857597125701"/>
    <n v="29105"/>
    <n v="281.13982129920311"/>
    <n v="321"/>
    <n v="3.1007003139338325"/>
    <n v="0.12177541729893779"/>
    <n v="2636"/>
  </r>
  <r>
    <x v="186"/>
    <s v="E09000023"/>
    <s v="E09000023"/>
    <s v="Lewisham"/>
    <x v="119"/>
    <x v="6"/>
    <s v="England"/>
    <n v="169"/>
    <n v="2.9585798816568046E-2"/>
    <n v="3.7633136094674557"/>
    <n v="313"/>
    <n v="1.0251908721983303"/>
    <n v="504"/>
    <n v="1.650786580153222"/>
    <n v="116091"/>
    <n v="116091"/>
    <n v="0"/>
    <n v="39680"/>
    <n v="59590"/>
    <n v="16821"/>
    <n v="18795"/>
    <n v="13435"/>
    <n v="14018"/>
    <n v="4129"/>
    <n v="22576"/>
    <n v="18.411875660247997"/>
    <n v="53.566666666666663"/>
    <s v="High"/>
    <n v="4.93"/>
    <n v="8000"/>
    <n v="26.202961589733679"/>
    <n v="305309"/>
    <n v="35.549999999999997"/>
    <n v="79.225459741190505"/>
    <n v="83.848117965476405"/>
    <n v="81.536788853333462"/>
    <n v="18.5613676070389"/>
    <n v="21.493909252589201"/>
    <n v="20.027638429814051"/>
    <n v="8686.8528798358839"/>
    <n v="4196"/>
    <n v="4163"/>
    <n v="4291"/>
    <n v="4121"/>
    <n v="4106"/>
    <n v="4002"/>
    <n v="4046"/>
    <n v="4194"/>
    <n v="4169"/>
    <n v="3828"/>
    <n v="3720"/>
    <n v="3571"/>
    <n v="3708"/>
    <n v="3540"/>
    <n v="3431"/>
    <n v="3218"/>
    <n v="3027"/>
    <n v="2945"/>
    <n v="2856"/>
    <n v="2566"/>
    <n v="2769"/>
    <n v="2978"/>
    <n v="3513"/>
    <n v="4147"/>
    <n v="4530"/>
    <n v="4875"/>
    <n v="4907"/>
    <n v="5326"/>
    <n v="5765"/>
    <n v="5783"/>
    <n v="5947"/>
    <n v="6561"/>
    <n v="6264"/>
    <n v="6141"/>
    <n v="6132"/>
    <n v="6036"/>
    <n v="5954"/>
    <n v="5987"/>
    <n v="5798"/>
    <n v="5823"/>
    <n v="5581"/>
    <n v="5501"/>
    <n v="5005"/>
    <n v="4800"/>
    <n v="4634"/>
    <n v="4203"/>
    <n v="4132"/>
    <n v="4280"/>
    <n v="4314"/>
    <n v="4312"/>
    <n v="3923"/>
    <n v="4011"/>
    <n v="3816"/>
    <n v="3849"/>
    <n v="3847"/>
    <n v="3812"/>
    <n v="3822"/>
    <n v="3623"/>
    <n v="3471"/>
    <n v="3062"/>
    <n v="2895"/>
    <n v="2710"/>
    <n v="2575"/>
    <n v="2532"/>
    <n v="2311"/>
    <n v="2031"/>
    <n v="1978"/>
    <n v="1759"/>
    <n v="1594"/>
    <n v="1693"/>
    <n v="1487"/>
    <n v="1495"/>
    <n v="1556"/>
    <n v="1524"/>
    <n v="1183"/>
    <n v="1114"/>
    <n v="1070"/>
    <n v="1032"/>
    <n v="969"/>
    <n v="860"/>
    <n v="911"/>
    <n v="887"/>
    <n v="852"/>
    <n v="723"/>
    <n v="672"/>
    <n v="639"/>
    <n v="573"/>
    <n v="483"/>
    <n v="398"/>
    <n v="364"/>
    <n v="1507"/>
    <n v="29354"/>
    <n v="163437"/>
    <n v="28257"/>
    <n v="82934"/>
    <n v="22655"/>
    <n v="8026"/>
    <n v="24510"/>
    <n v="0.39021715521812439"/>
    <n v="-2.8137266635894775E-3"/>
    <n v="4795"/>
    <n v="700.4"/>
    <n v="5268"/>
    <n v="768.4"/>
    <n v="9.86444212721585E-2"/>
    <n v="7426"/>
    <n v="18.009846482186596"/>
    <n v="22"/>
    <n v="30.98591549"/>
    <n v="315"/>
    <n v="43.810848399999998"/>
    <n v="11"/>
    <n v="4.9327354259999998"/>
    <n v="4827"/>
    <n v="19.965256239999999"/>
    <n v="3287"/>
    <n v="23.295535080000001"/>
    <n v="8462"/>
    <n v="21.531806620000001"/>
    <n v="1318"/>
    <n v="191"/>
    <n v="1091"/>
    <n v="24"/>
    <n v="12"/>
    <n v="12"/>
    <n v="18"/>
    <n v="27"/>
    <n v="-0.33333333333333331"/>
    <n v="3.4218869999999999"/>
    <n v="12.02885"/>
    <n v="15.899150000000001"/>
    <n v="6014.9999999999991"/>
    <n v="3284"/>
    <n v="9299"/>
    <n v="11882"/>
    <n v="6897"/>
    <n v="18779"/>
    <n v="1.0194644585439294"/>
    <n v="14318"/>
    <n v="46.896750505225853"/>
    <n v="10"/>
    <n v="24.2"/>
    <n v="53.6067766760777"/>
    <n v="31400"/>
    <n v="9700"/>
    <n v="19100"/>
    <n v="5800"/>
    <n v="5.6223948699999999"/>
    <n v="1.4935777416"/>
    <n v="574.9"/>
    <n v="645.29999999999995"/>
    <n v="520.20000000000005"/>
    <n v="-19.38633193863318"/>
    <n v="721.4"/>
    <n v="756.1"/>
    <n v="671.9"/>
    <n v="-11.136093109377072"/>
    <n v="221.8"/>
    <n v="227.5"/>
    <n v="220.1"/>
    <n v="-3.2527472527472554"/>
    <n v="400"/>
    <n v="6.2074740919083009"/>
    <n v="0.67652454021768849"/>
    <n v="93163"/>
    <n v="305.14331382304482"/>
    <n v="670"/>
    <n v="2.1944980331401953"/>
    <n v="0.18533886583679116"/>
    <n v="3615"/>
  </r>
  <r>
    <x v="187"/>
    <s v="E07000194"/>
    <s v="E07000194"/>
    <s v="Lichfield"/>
    <x v="47"/>
    <x v="9"/>
    <s v="England"/>
    <n v="58"/>
    <n v="0"/>
    <n v="7.2931034482758621"/>
    <n v="222"/>
    <n v="2.1015363934984901"/>
    <n v="266"/>
    <n v="2.5180571201378306"/>
    <n v="41224"/>
    <n v="29594"/>
    <n v="11630"/>
    <n v="10024"/>
    <n v="29160"/>
    <n v="2040"/>
    <n v="3381"/>
    <n v="10027"/>
    <n v="976"/>
    <n v="253"/>
    <n v="5526"/>
    <n v="12.55331682212614"/>
    <n v="45.8"/>
    <s v="Medium / high"/>
    <n v="6.63"/>
    <n v="86000"/>
    <n v="814.1086929768926"/>
    <n v="105637"/>
    <n v="46.56"/>
    <n v="80.419625335598596"/>
    <n v="83.386841403448997"/>
    <n v="81.903233369523804"/>
    <n v="19.3471954446808"/>
    <n v="21.2665285029621"/>
    <n v="20.306861973821448"/>
    <n v="318.86141148175159"/>
    <n v="965"/>
    <n v="982"/>
    <n v="1052"/>
    <n v="1121"/>
    <n v="1027"/>
    <n v="1081"/>
    <n v="1084"/>
    <n v="1122"/>
    <n v="1225"/>
    <n v="1261"/>
    <n v="1199"/>
    <n v="1174"/>
    <n v="1178"/>
    <n v="1191"/>
    <n v="1225"/>
    <n v="1127"/>
    <n v="1138"/>
    <n v="1131"/>
    <n v="1099"/>
    <n v="909"/>
    <n v="866"/>
    <n v="990"/>
    <n v="995"/>
    <n v="1086"/>
    <n v="1064"/>
    <n v="1156"/>
    <n v="1133"/>
    <n v="1112"/>
    <n v="1212"/>
    <n v="1121"/>
    <n v="1160"/>
    <n v="1187"/>
    <n v="1154"/>
    <n v="1117"/>
    <n v="1176"/>
    <n v="1210"/>
    <n v="1189"/>
    <n v="1095"/>
    <n v="1172"/>
    <n v="1164"/>
    <n v="1277"/>
    <n v="1206"/>
    <n v="1193"/>
    <n v="1162"/>
    <n v="1247"/>
    <n v="1340"/>
    <n v="1319"/>
    <n v="1360"/>
    <n v="1565"/>
    <n v="1611"/>
    <n v="1539"/>
    <n v="1566"/>
    <n v="1618"/>
    <n v="1544"/>
    <n v="1611"/>
    <n v="1712"/>
    <n v="1620"/>
    <n v="1479"/>
    <n v="1547"/>
    <n v="1530"/>
    <n v="1307"/>
    <n v="1345"/>
    <n v="1389"/>
    <n v="1270"/>
    <n v="1268"/>
    <n v="1170"/>
    <n v="1279"/>
    <n v="1281"/>
    <n v="1172"/>
    <n v="1228"/>
    <n v="1253"/>
    <n v="1312"/>
    <n v="1546"/>
    <n v="1615"/>
    <n v="1203"/>
    <n v="1361"/>
    <n v="1290"/>
    <n v="1147"/>
    <n v="1053"/>
    <n v="903"/>
    <n v="843"/>
    <n v="775"/>
    <n v="729"/>
    <n v="658"/>
    <n v="517"/>
    <n v="498"/>
    <n v="430"/>
    <n v="394"/>
    <n v="332"/>
    <n v="274"/>
    <n v="1099"/>
    <n v="25362"/>
    <n v="102220"/>
    <n v="1703"/>
    <n v="504"/>
    <n v="1085"/>
    <n v="125"/>
    <n v="4600"/>
    <n v="0.25597718358039856"/>
    <n v="2.9190048575401306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139"/>
    <n v="26"/>
    <n v="102"/>
    <n v="4"/>
    <n v="7"/>
    <n v="3"/>
    <n v="9"/>
    <n v="14"/>
    <n v="-0.35714285714285715"/>
    <n v="2.6422140000000001"/>
    <n v="10.752879999999999"/>
    <n v="7.5625869999999997"/>
    <n v="3625.7412364563415"/>
    <n v="1935"/>
    <n v="5560.7412364563424"/>
    <n v="4851.875613747954"/>
    <n v="2927.2275261324044"/>
    <n v="7779.103139880358"/>
    <n v="0.39893276976824343"/>
    <n v="47990"/>
    <n v="454.29158344140785"/>
    <n v="7.6"/>
    <n v="17.7"/>
    <n v="67.943232170835103"/>
    <n v="28000"/>
    <n v="3300"/>
    <n v="15900"/>
    <n v="2100"/>
    <n v="4.3534512400000001"/>
    <n v="1.4029085924"/>
    <n v="581.5"/>
    <n v="710.6"/>
    <n v="491.4"/>
    <n v="-30.84717140444695"/>
    <n v="707.9"/>
    <n v="735.5"/>
    <n v="632.70000000000005"/>
    <n v="-13.976886471787894"/>
    <n v="243.3"/>
    <s v="x"/>
    <n v="251.9"/>
    <s v="x"/>
    <n v="620"/>
    <n v="3.4456483357184009"/>
    <n v="0.52022441027513988"/>
    <n v="33509"/>
    <n v="317.20893247631039"/>
    <n v="351"/>
    <n v="3.3226994329638289"/>
    <n v="0.13906497622820918"/>
    <n v="2524"/>
  </r>
  <r>
    <x v="188"/>
    <s v="E07000138"/>
    <s v="E07000138"/>
    <s v="Lincoln"/>
    <x v="29"/>
    <x v="3"/>
    <s v="England"/>
    <n v="57"/>
    <n v="0.17543859649122806"/>
    <n v="4.333333333333333"/>
    <n v="154"/>
    <n v="1.5392457695729094"/>
    <n v="182"/>
    <n v="1.8191086367679836"/>
    <n v="39825"/>
    <n v="39825"/>
    <n v="0"/>
    <n v="13696"/>
    <n v="22560"/>
    <n v="3569"/>
    <n v="4240"/>
    <n v="7420"/>
    <n v="1429"/>
    <n v="400"/>
    <n v="6568"/>
    <n v="15.385383074342872"/>
    <n v="53.2"/>
    <s v="High"/>
    <n v="5.43"/>
    <n v="77000"/>
    <n v="769.62288478645473"/>
    <n v="100049"/>
    <n v="33.090000000000003"/>
    <n v="77.277366424203805"/>
    <n v="80.513008724852298"/>
    <n v="78.895187574528052"/>
    <n v="17.988964280482101"/>
    <n v="19.615155979558399"/>
    <n v="18.802060130020251"/>
    <n v="2803.2625202436525"/>
    <n v="1028"/>
    <n v="1038"/>
    <n v="1061"/>
    <n v="1040"/>
    <n v="1143"/>
    <n v="1170"/>
    <n v="1082"/>
    <n v="1071"/>
    <n v="1126"/>
    <n v="1028"/>
    <n v="960"/>
    <n v="1033"/>
    <n v="943"/>
    <n v="962"/>
    <n v="934"/>
    <n v="851"/>
    <n v="872"/>
    <n v="865"/>
    <n v="1408"/>
    <n v="4017"/>
    <n v="4612"/>
    <n v="3795"/>
    <n v="2456"/>
    <n v="1915"/>
    <n v="1569"/>
    <n v="1408"/>
    <n v="1682"/>
    <n v="1704"/>
    <n v="1525"/>
    <n v="1554"/>
    <n v="1490"/>
    <n v="1244"/>
    <n v="1322"/>
    <n v="1239"/>
    <n v="1294"/>
    <n v="1350"/>
    <n v="1194"/>
    <n v="1136"/>
    <n v="1239"/>
    <n v="1168"/>
    <n v="1149"/>
    <n v="1043"/>
    <n v="990"/>
    <n v="920"/>
    <n v="951"/>
    <n v="945"/>
    <n v="998"/>
    <n v="1046"/>
    <n v="1028"/>
    <n v="1088"/>
    <n v="1065"/>
    <n v="1064"/>
    <n v="1076"/>
    <n v="1161"/>
    <n v="1143"/>
    <n v="1149"/>
    <n v="1156"/>
    <n v="1204"/>
    <n v="1165"/>
    <n v="1145"/>
    <n v="1055"/>
    <n v="957"/>
    <n v="922"/>
    <n v="893"/>
    <n v="892"/>
    <n v="808"/>
    <n v="843"/>
    <n v="839"/>
    <n v="831"/>
    <n v="835"/>
    <n v="826"/>
    <n v="806"/>
    <n v="852"/>
    <n v="841"/>
    <n v="702"/>
    <n v="647"/>
    <n v="635"/>
    <n v="604"/>
    <n v="453"/>
    <n v="438"/>
    <n v="453"/>
    <n v="444"/>
    <n v="407"/>
    <n v="364"/>
    <n v="398"/>
    <n v="343"/>
    <n v="303"/>
    <n v="252"/>
    <n v="267"/>
    <n v="223"/>
    <n v="902"/>
    <n v="15316"/>
    <n v="95597"/>
    <n v="1918"/>
    <n v="832"/>
    <n v="1315"/>
    <n v="387"/>
    <n v="5188"/>
    <n v="0.31551554799079895"/>
    <n v="2.5354772806167603E-2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459"/>
    <n v="86"/>
    <n v="342"/>
    <n v="13"/>
    <n v="18"/>
    <n v="8"/>
    <n v="17"/>
    <n v="12"/>
    <n v="0.41666666666666669"/>
    <n v="4.0980939999999997"/>
    <n v="8.7994939999999993"/>
    <n v="12.40316"/>
    <n v="1578"/>
    <n v="925"/>
    <n v="2503"/>
    <n v="1030"/>
    <n v="531"/>
    <n v="1561"/>
    <n v="-0.37634838194166997"/>
    <n v="42050"/>
    <n v="420.2940559126028"/>
    <n v="10.6"/>
    <n v="22.6"/>
    <n v="57.561401075608302"/>
    <n v="24500"/>
    <n v="8500"/>
    <n v="15600"/>
    <n v="4800"/>
    <n v="8.0961598499999994"/>
    <n v="2.4417964788000002"/>
    <n v="435.5"/>
    <n v="542.4"/>
    <n v="341.9"/>
    <n v="-36.96533923303835"/>
    <n v="555.6"/>
    <n v="599.5"/>
    <n v="441.1"/>
    <n v="-26.422018348623848"/>
    <n v="207.4"/>
    <s v="x"/>
    <n v="203"/>
    <s v="x"/>
    <n v="720"/>
    <n v="4.5795574288724969"/>
    <n v="-0.25824290073111072"/>
    <n v="32238"/>
    <n v="322.22211116552893"/>
    <n v="229"/>
    <n v="2.2888784495597156"/>
    <n v="0.11121903836813987"/>
    <n v="2059"/>
  </r>
  <r>
    <x v="189"/>
    <s v="N09000007"/>
    <s v="N09000007"/>
    <s v="Lisburn and Castlereagh"/>
    <x v="120"/>
    <x v="4"/>
    <s v="Northern Ireland"/>
    <n v="67"/>
    <n v="1.4925373134328358E-2"/>
    <n v="7.5074626865671643"/>
    <n v="394"/>
    <n v="2.6903012591156146"/>
    <n v="394"/>
    <n v="2.6903012591156146"/>
    <n v="52648"/>
    <n v="50498"/>
    <n v="2150"/>
    <n v="13676"/>
    <n v="30474"/>
    <n v="3534"/>
    <n v="5775"/>
    <n v="10429"/>
    <n v="2325"/>
    <n v="854"/>
    <n v="7758"/>
    <n v="13.4"/>
    <n v="43.8"/>
    <s v="Medium / high"/>
    <n v="3.46"/>
    <n v="14000"/>
    <n v="95.594460983803572"/>
    <n v="146452"/>
    <n v="40.549999999999997"/>
    <n v="80.16713"/>
    <n v="83.229879999999994"/>
    <n v="81.698504999999997"/>
    <n v="19.024529999999999"/>
    <n v="21.41498"/>
    <n v="20.219754999999999"/>
    <n v="289.55363282530499"/>
    <n v="1718"/>
    <n v="1795"/>
    <n v="1850"/>
    <n v="1789"/>
    <n v="1771"/>
    <n v="1873"/>
    <n v="1858"/>
    <n v="1894"/>
    <n v="1905"/>
    <n v="1988"/>
    <n v="1942"/>
    <n v="1957"/>
    <n v="1940"/>
    <n v="1849"/>
    <n v="1767"/>
    <n v="1669"/>
    <n v="1678"/>
    <n v="1607"/>
    <n v="1607"/>
    <n v="1365"/>
    <n v="1429"/>
    <n v="1453"/>
    <n v="1460"/>
    <n v="1560"/>
    <n v="1637"/>
    <n v="1623"/>
    <n v="1762"/>
    <n v="1773"/>
    <n v="1829"/>
    <n v="1853"/>
    <n v="1951"/>
    <n v="1951"/>
    <n v="2002"/>
    <n v="2004"/>
    <n v="1986"/>
    <n v="2049"/>
    <n v="2031"/>
    <n v="1967"/>
    <n v="1991"/>
    <n v="2008"/>
    <n v="1974"/>
    <n v="1950"/>
    <n v="1840"/>
    <n v="1793"/>
    <n v="1850"/>
    <n v="1823"/>
    <n v="1811"/>
    <n v="1913"/>
    <n v="1913"/>
    <n v="1989"/>
    <n v="2004"/>
    <n v="2041"/>
    <n v="2140"/>
    <n v="2213"/>
    <n v="2116"/>
    <n v="2234"/>
    <n v="2130"/>
    <n v="2052"/>
    <n v="2029"/>
    <n v="2060"/>
    <n v="1856"/>
    <n v="1782"/>
    <n v="1749"/>
    <n v="1650"/>
    <n v="1552"/>
    <n v="1431"/>
    <n v="1419"/>
    <n v="1423"/>
    <n v="1346"/>
    <n v="1277"/>
    <n v="1313"/>
    <n v="1302"/>
    <n v="1302"/>
    <n v="1327"/>
    <n v="1183"/>
    <n v="1133"/>
    <n v="1210"/>
    <n v="1193"/>
    <n v="1052"/>
    <n v="907"/>
    <n v="851"/>
    <n v="847"/>
    <n v="727"/>
    <n v="653"/>
    <n v="656"/>
    <n v="554"/>
    <n v="464"/>
    <n v="455"/>
    <n v="390"/>
    <n v="315"/>
    <n v="1117"/>
    <n v="25847"/>
    <n v="143377"/>
    <n v="1993"/>
    <n v="287"/>
    <n v="590"/>
    <n v="205"/>
    <n v="5624"/>
    <n v="0.18981344997882843"/>
    <n v="-2.5820046663284302E-2"/>
    <n v="1748"/>
    <n v="532.1"/>
    <n v="1505"/>
    <n v="458"/>
    <n v="-0.13901601830663615"/>
    <n v="4235"/>
    <n v="16.78889990089197"/>
    <n v="0"/>
    <n v="0"/>
    <n v="0"/>
    <n v="0"/>
    <n v="45"/>
    <n v="25"/>
    <n v="2245"/>
    <n v="17"/>
    <n v="1810"/>
    <n v="17"/>
    <n v="4100"/>
    <n v="11.8"/>
    <n v="1166"/>
    <n v="0"/>
    <n v="0"/>
    <n v="0"/>
    <n v="0"/>
    <n v="0"/>
    <n v="21"/>
    <n v="23"/>
    <n v="-8.6956521739130432E-2"/>
    <n v="1.8642030000000001"/>
    <n v="5.1447050000000001"/>
    <n v="13.587009999999999"/>
    <n v="2295.5388643880924"/>
    <n v="1830.1874276899343"/>
    <n v="4125.7262920780267"/>
    <n v="4620.6245900661852"/>
    <n v="2708.4621509298986"/>
    <n v="7329.0867409960838"/>
    <n v="0.77643552241188629"/>
    <n v="58457"/>
    <n v="399.15467183787177"/>
    <n v="19.440000000000001"/>
    <n v="4.84"/>
    <n v="26"/>
    <n v="25600"/>
    <n v="12800"/>
    <n v="14400"/>
    <n v="6400"/>
    <n v="3.1"/>
    <n v="1.0774907749077491"/>
    <n v="460"/>
    <n v="509.3"/>
    <n v="409.3"/>
    <n v="-19.634792852935401"/>
    <n v="582.9"/>
    <n v="588"/>
    <n v="556.79999999999995"/>
    <n v="-5.3061224489795995"/>
    <n v="227.2"/>
    <n v="208.6"/>
    <n v="236.6"/>
    <n v="13.422818791946309"/>
    <n v="1368"/>
    <n v="4.5"/>
    <n v="0.125"/>
    <n v="53023"/>
    <n v="362.0503646245869"/>
    <n v="358"/>
    <n v="2.4444869308715482"/>
    <n v="0.13234750462107209"/>
    <n v="2705"/>
  </r>
  <r>
    <x v="190"/>
    <s v="E08000012"/>
    <s v="E08000012"/>
    <s v="Liverpool"/>
    <x v="121"/>
    <x v="2"/>
    <s v="England"/>
    <n v="298"/>
    <n v="0.48657718120805371"/>
    <n v="2.7516778523489931"/>
    <n v="590"/>
    <n v="1.1788824194663461"/>
    <n v="922"/>
    <n v="1.8422535436406287"/>
    <n v="206515"/>
    <n v="206515"/>
    <n v="0"/>
    <n v="80973"/>
    <n v="106432"/>
    <n v="19110"/>
    <n v="32180"/>
    <n v="35518"/>
    <n v="8890"/>
    <n v="2672"/>
    <n v="39527"/>
    <n v="17.900668888546377"/>
    <n v="61.58"/>
    <s v="High"/>
    <n v="8.86"/>
    <n v="62000"/>
    <n v="123.8825593337516"/>
    <n v="500474"/>
    <n v="34.770000000000003"/>
    <n v="76.263151487839906"/>
    <n v="80.082632527810503"/>
    <n v="78.172892007825197"/>
    <n v="16.942275174382299"/>
    <n v="19.312838704895"/>
    <n v="18.127556939638652"/>
    <n v="4475.0826435565741"/>
    <n v="5346"/>
    <n v="5710"/>
    <n v="5908"/>
    <n v="5958"/>
    <n v="5914"/>
    <n v="5898"/>
    <n v="5809"/>
    <n v="5615"/>
    <n v="5956"/>
    <n v="5447"/>
    <n v="5145"/>
    <n v="5230"/>
    <n v="5163"/>
    <n v="5069"/>
    <n v="4844"/>
    <n v="4530"/>
    <n v="4554"/>
    <n v="4648"/>
    <n v="5505"/>
    <n v="10803"/>
    <n v="12525"/>
    <n v="12350"/>
    <n v="10449"/>
    <n v="9207"/>
    <n v="8636"/>
    <n v="8468"/>
    <n v="8636"/>
    <n v="9096"/>
    <n v="9316"/>
    <n v="9763"/>
    <n v="9234"/>
    <n v="8573"/>
    <n v="7708"/>
    <n v="7323"/>
    <n v="7679"/>
    <n v="7604"/>
    <n v="7013"/>
    <n v="6882"/>
    <n v="6596"/>
    <n v="6512"/>
    <n v="6501"/>
    <n v="5995"/>
    <n v="5500"/>
    <n v="5157"/>
    <n v="5170"/>
    <n v="5037"/>
    <n v="4891"/>
    <n v="5201"/>
    <n v="5494"/>
    <n v="5857"/>
    <n v="5787"/>
    <n v="5887"/>
    <n v="5696"/>
    <n v="5899"/>
    <n v="5770"/>
    <n v="5984"/>
    <n v="6018"/>
    <n v="6149"/>
    <n v="6033"/>
    <n v="5724"/>
    <n v="5534"/>
    <n v="5391"/>
    <n v="5286"/>
    <n v="5148"/>
    <n v="4944"/>
    <n v="4531"/>
    <n v="4489"/>
    <n v="4314"/>
    <n v="4327"/>
    <n v="4123"/>
    <n v="4043"/>
    <n v="3933"/>
    <n v="4070"/>
    <n v="4275"/>
    <n v="3243"/>
    <n v="2767"/>
    <n v="2861"/>
    <n v="2709"/>
    <n v="2284"/>
    <n v="2261"/>
    <n v="2223"/>
    <n v="2273"/>
    <n v="2042"/>
    <n v="1873"/>
    <n v="1862"/>
    <n v="1615"/>
    <n v="1378"/>
    <n v="1233"/>
    <n v="1077"/>
    <n v="879"/>
    <n v="3114"/>
    <n v="73799"/>
    <n v="444951"/>
    <n v="20819"/>
    <n v="13206"/>
    <n v="12614"/>
    <n v="8884"/>
    <n v="29660"/>
    <n v="0.34149366617202759"/>
    <n v="2.26459801197052E-2"/>
    <n v="7907"/>
    <n v="833.2"/>
    <n v="8237"/>
    <n v="857.6"/>
    <n v="4.173517136714304E-2"/>
    <n v="15037"/>
    <n v="19.71781120100707"/>
    <n v="57"/>
    <n v="23.07692308"/>
    <n v="853"/>
    <n v="51.696969699999997"/>
    <n v="19"/>
    <n v="4.439252336"/>
    <n v="12308"/>
    <n v="30.26681421"/>
    <n v="8868"/>
    <n v="27.868388800000002"/>
    <n v="22105"/>
    <n v="29.547793769999998"/>
    <n v="1024"/>
    <n v="236"/>
    <n v="698"/>
    <n v="50"/>
    <n v="40"/>
    <n v="10"/>
    <n v="54"/>
    <n v="39"/>
    <n v="0.38461538461538464"/>
    <n v="5.208221"/>
    <n v="12.78401"/>
    <n v="14.34521"/>
    <n v="18089"/>
    <n v="11089"/>
    <n v="29177.999999999996"/>
    <n v="16354"/>
    <n v="9695"/>
    <n v="26049"/>
    <n v="-0.10723833024881749"/>
    <n v="40884"/>
    <n v="81.690557351630659"/>
    <n v="11.6"/>
    <n v="25.7"/>
    <n v="63.5308690719881"/>
    <n v="126800"/>
    <n v="42700"/>
    <n v="69200"/>
    <n v="20700"/>
    <n v="5.54952427"/>
    <n v="1.3424388292"/>
    <n v="489.9"/>
    <n v="566.70000000000005"/>
    <n v="417.4"/>
    <n v="-26.345509087700737"/>
    <n v="589.79999999999995"/>
    <n v="609"/>
    <n v="555.20000000000005"/>
    <n v="-8.834154351395723"/>
    <n v="213.3"/>
    <n v="226.8"/>
    <n v="208.3"/>
    <n v="-8.1569664902998227"/>
    <n v="820"/>
    <n v="8.3920629490249734"/>
    <n v="6.2668824631073594E-5"/>
    <n v="171471"/>
    <n v="342.61719889544713"/>
    <n v="1648"/>
    <n v="3.2928783513229458"/>
    <n v="0.15307449377670443"/>
    <n v="10766"/>
  </r>
  <r>
    <x v="191"/>
    <s v="E06000032"/>
    <s v="E06000032"/>
    <s v="Luton"/>
    <x v="122"/>
    <x v="5"/>
    <s v="England"/>
    <n v="121"/>
    <n v="3.3057851239669422E-2"/>
    <n v="4.3223140495867769"/>
    <n v="189"/>
    <n v="0.88512981904012589"/>
    <n v="287"/>
    <n v="1.3440860215053765"/>
    <n v="74293"/>
    <n v="74293"/>
    <n v="0"/>
    <n v="20319"/>
    <n v="43985"/>
    <n v="9989"/>
    <n v="8922"/>
    <n v="11647"/>
    <n v="8103"/>
    <n v="1229"/>
    <n v="12886"/>
    <n v="16.084689538275121"/>
    <n v="49.099999999999994"/>
    <s v="Medium / high"/>
    <n v="11.56"/>
    <n v="36000"/>
    <n v="168.59615600764303"/>
    <n v="213528"/>
    <n v="34.840000000000003"/>
    <n v="78.076241732791701"/>
    <n v="82.458637899346499"/>
    <n v="80.2674398160691"/>
    <n v="18.1951725696699"/>
    <n v="20.684829865014599"/>
    <n v="19.44000121734225"/>
    <n v="4925.3906925782831"/>
    <n v="3244"/>
    <n v="3357"/>
    <n v="3311"/>
    <n v="3549"/>
    <n v="3576"/>
    <n v="3520"/>
    <n v="3558"/>
    <n v="3506"/>
    <n v="3551"/>
    <n v="3375"/>
    <n v="3191"/>
    <n v="3133"/>
    <n v="3116"/>
    <n v="2950"/>
    <n v="2890"/>
    <n v="2904"/>
    <n v="2668"/>
    <n v="2675"/>
    <n v="2601"/>
    <n v="2208"/>
    <n v="2226"/>
    <n v="2396"/>
    <n v="2508"/>
    <n v="2618"/>
    <n v="2572"/>
    <n v="2594"/>
    <n v="2811"/>
    <n v="3048"/>
    <n v="2876"/>
    <n v="3198"/>
    <n v="3425"/>
    <n v="3400"/>
    <n v="3531"/>
    <n v="3550"/>
    <n v="3706"/>
    <n v="3651"/>
    <n v="3646"/>
    <n v="3666"/>
    <n v="3361"/>
    <n v="3208"/>
    <n v="3207"/>
    <n v="3113"/>
    <n v="2802"/>
    <n v="2735"/>
    <n v="2692"/>
    <n v="2742"/>
    <n v="2461"/>
    <n v="2580"/>
    <n v="2649"/>
    <n v="2513"/>
    <n v="2554"/>
    <n v="2471"/>
    <n v="2583"/>
    <n v="2495"/>
    <n v="2450"/>
    <n v="2491"/>
    <n v="2542"/>
    <n v="2456"/>
    <n v="2403"/>
    <n v="2146"/>
    <n v="2102"/>
    <n v="2018"/>
    <n v="1890"/>
    <n v="1784"/>
    <n v="1803"/>
    <n v="1575"/>
    <n v="1560"/>
    <n v="1512"/>
    <n v="1497"/>
    <n v="1386"/>
    <n v="1352"/>
    <n v="1349"/>
    <n v="1345"/>
    <n v="1370"/>
    <n v="1094"/>
    <n v="1130"/>
    <n v="994"/>
    <n v="953"/>
    <n v="911"/>
    <n v="800"/>
    <n v="913"/>
    <n v="837"/>
    <n v="854"/>
    <n v="831"/>
    <n v="766"/>
    <n v="661"/>
    <n v="568"/>
    <n v="492"/>
    <n v="457"/>
    <n v="370"/>
    <n v="1395"/>
    <n v="26972"/>
    <n v="116724"/>
    <n v="64049"/>
    <n v="20920"/>
    <n v="8701"/>
    <n v="3134"/>
    <n v="20525"/>
    <n v="0.39392858743667603"/>
    <n v="5.2927374839782715E-2"/>
    <n v="3241"/>
    <n v="564.9"/>
    <n v="3366"/>
    <n v="585.5"/>
    <n v="3.8568343103980253E-2"/>
    <n v="6202"/>
    <n v="15.232715215522536"/>
    <n v="22"/>
    <n v="51.162790700000002"/>
    <n v="177"/>
    <n v="28.36538462"/>
    <n v="111"/>
    <n v="16.20437956"/>
    <n v="4971"/>
    <n v="21.652582979999998"/>
    <n v="3304"/>
    <n v="21.665573770000002"/>
    <n v="8585"/>
    <n v="21.70121335"/>
    <n v="1096"/>
    <n v="218"/>
    <n v="777"/>
    <n v="55"/>
    <n v="46"/>
    <n v="15"/>
    <n v="14"/>
    <n v="17"/>
    <n v="-0.17647058823529413"/>
    <n v="1.5900639999999999"/>
    <n v="7.9778640000000003"/>
    <n v="13.06901"/>
    <s v="-"/>
    <s v="-"/>
    <s v="-"/>
    <s v="-"/>
    <s v="-"/>
    <s v="-"/>
    <s v="-"/>
    <n v="10017"/>
    <n v="46.911880409126674"/>
    <n v="10.9"/>
    <n v="27"/>
    <n v="70.680036290417405"/>
    <n v="52300"/>
    <n v="9800"/>
    <n v="21200"/>
    <n v="8300"/>
    <n v="6.9629901300000006"/>
    <n v="1.6691299631999998"/>
    <n v="484.9"/>
    <n v="556.20000000000005"/>
    <n v="432.4"/>
    <n v="-22.258180510607705"/>
    <n v="585.1"/>
    <n v="601"/>
    <n v="571.70000000000005"/>
    <n v="-4.8752079866888449"/>
    <n v="207.6"/>
    <n v="179.7"/>
    <n v="224.3"/>
    <n v="24.819143016138025"/>
    <n v="230"/>
    <n v="4.1899095078715751"/>
    <n v="-0.60937570496906523"/>
    <n v="73507"/>
    <n v="344.24993443482822"/>
    <n v="659"/>
    <n v="3.086246300251021"/>
    <n v="0.18521641371557054"/>
    <n v="3558"/>
  </r>
  <r>
    <x v="192"/>
    <s v="E07000110"/>
    <s v="E07000110"/>
    <s v="Maidstone"/>
    <x v="11"/>
    <x v="1"/>
    <s v="England"/>
    <n v="95"/>
    <n v="2.1052631578947368E-2"/>
    <n v="6.4421052631578943"/>
    <n v="358"/>
    <n v="2.0677864288519743"/>
    <n v="441"/>
    <n v="2.5471894277198901"/>
    <n v="63447"/>
    <n v="45604"/>
    <n v="17843"/>
    <n v="16452"/>
    <n v="42938"/>
    <n v="4057"/>
    <n v="6175"/>
    <n v="13459"/>
    <n v="2179"/>
    <n v="645"/>
    <n v="5298"/>
    <n v="7.6840150905426636"/>
    <n v="43.95"/>
    <s v="Medium / high"/>
    <n v="5.99"/>
    <n v="7500"/>
    <n v="43.319548090474321"/>
    <n v="173132"/>
    <n v="41.5"/>
    <n v="80.459228543279806"/>
    <n v="83.672154323134194"/>
    <n v="82.065691433207007"/>
    <n v="18.987730579701001"/>
    <n v="21.264826143017"/>
    <n v="20.126278361358999"/>
    <n v="440.17050339994921"/>
    <n v="1870"/>
    <n v="1998"/>
    <n v="2220"/>
    <n v="2215"/>
    <n v="2170"/>
    <n v="2332"/>
    <n v="2233"/>
    <n v="2269"/>
    <n v="2193"/>
    <n v="2390"/>
    <n v="2158"/>
    <n v="2233"/>
    <n v="2223"/>
    <n v="2140"/>
    <n v="2084"/>
    <n v="1962"/>
    <n v="2033"/>
    <n v="1929"/>
    <n v="1739"/>
    <n v="1431"/>
    <n v="1335"/>
    <n v="1583"/>
    <n v="1767"/>
    <n v="1896"/>
    <n v="1917"/>
    <n v="1846"/>
    <n v="2219"/>
    <n v="1990"/>
    <n v="2115"/>
    <n v="2054"/>
    <n v="2143"/>
    <n v="2144"/>
    <n v="2287"/>
    <n v="2252"/>
    <n v="2324"/>
    <n v="2367"/>
    <n v="2179"/>
    <n v="2348"/>
    <n v="2245"/>
    <n v="2361"/>
    <n v="2272"/>
    <n v="2203"/>
    <n v="2050"/>
    <n v="2044"/>
    <n v="2058"/>
    <n v="2219"/>
    <n v="2149"/>
    <n v="2278"/>
    <n v="2428"/>
    <n v="2537"/>
    <n v="2461"/>
    <n v="2540"/>
    <n v="2477"/>
    <n v="2573"/>
    <n v="2621"/>
    <n v="2560"/>
    <n v="2463"/>
    <n v="2312"/>
    <n v="2375"/>
    <n v="2160"/>
    <n v="2053"/>
    <n v="2043"/>
    <n v="1982"/>
    <n v="1853"/>
    <n v="1832"/>
    <n v="1766"/>
    <n v="1667"/>
    <n v="1656"/>
    <n v="1694"/>
    <n v="1659"/>
    <n v="1729"/>
    <n v="1784"/>
    <n v="1942"/>
    <n v="2203"/>
    <n v="1662"/>
    <n v="1422"/>
    <n v="1462"/>
    <n v="1343"/>
    <n v="1171"/>
    <n v="1005"/>
    <n v="1010"/>
    <n v="1044"/>
    <n v="945"/>
    <n v="896"/>
    <n v="838"/>
    <n v="699"/>
    <n v="646"/>
    <n v="590"/>
    <n v="541"/>
    <n v="455"/>
    <n v="1566"/>
    <n v="33395"/>
    <n v="162924"/>
    <n v="5516"/>
    <n v="1540"/>
    <n v="2616"/>
    <n v="536"/>
    <n v="8898"/>
    <n v="0.26013582944869995"/>
    <n v="-3.9100348949432373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334"/>
    <n v="65"/>
    <n v="243"/>
    <n v="6"/>
    <n v="20"/>
    <n v="2"/>
    <n v="18"/>
    <n v="26"/>
    <n v="-0.30769230769230771"/>
    <n v="4.1810320000000001"/>
    <n v="8.7787140000000008"/>
    <n v="9.6984840000000005"/>
    <n v="3876"/>
    <n v="2423"/>
    <n v="6299"/>
    <n v="3723"/>
    <n v="2359"/>
    <n v="6082"/>
    <n v="-3.4449912684553101E-2"/>
    <n v="75205"/>
    <n v="434.37954855254952"/>
    <n v="10.4"/>
    <n v="17.5"/>
    <n v="64.509852806556296"/>
    <n v="40200"/>
    <n v="10700"/>
    <n v="20000"/>
    <n v="4600"/>
    <n v="3.7210636900000003"/>
    <n v="1.1415877312"/>
    <n v="549.5"/>
    <n v="672.2"/>
    <n v="465.6"/>
    <n v="-30.734900327283547"/>
    <n v="631.4"/>
    <n v="764.1"/>
    <n v="565.79999999999995"/>
    <n v="-25.952100510404406"/>
    <n v="226.4"/>
    <s v="x"/>
    <n v="229.2"/>
    <s v="x"/>
    <n v="2530"/>
    <n v="7.539308566043351"/>
    <n v="-0.15601927062724175"/>
    <n v="55205"/>
    <n v="318.86075364461794"/>
    <n v="494"/>
    <n v="2.8533142342259086"/>
    <n v="0.14130434782608695"/>
    <n v="3496"/>
  </r>
  <r>
    <x v="193"/>
    <s v="E07000074"/>
    <s v="E07000074"/>
    <s v="Maldon"/>
    <x v="17"/>
    <x v="5"/>
    <s v="England"/>
    <n v="40"/>
    <n v="0"/>
    <n v="6.8"/>
    <n v="150"/>
    <n v="2.293542912187887"/>
    <n v="172"/>
    <n v="2.6299292059754436"/>
    <n v="25817"/>
    <n v="9165"/>
    <n v="16652"/>
    <n v="6923"/>
    <n v="17718"/>
    <n v="1176"/>
    <n v="1916"/>
    <n v="6378"/>
    <n v="443"/>
    <n v="110"/>
    <n v="3381"/>
    <n v="11.925556766301279"/>
    <n v="38"/>
    <s v="Low / medium"/>
    <n v="4.67"/>
    <n v="6500"/>
    <n v="99.38685952814177"/>
    <n v="65401"/>
    <n v="49.39"/>
    <n v="80.961038633614194"/>
    <n v="83.282875305501804"/>
    <n v="82.121956969557999"/>
    <n v="19.418066341589402"/>
    <n v="21.359623384230499"/>
    <n v="20.388844862909949"/>
    <n v="182.77845270623956"/>
    <n v="513"/>
    <n v="547"/>
    <n v="659"/>
    <n v="584"/>
    <n v="683"/>
    <n v="611"/>
    <n v="672"/>
    <n v="698"/>
    <n v="708"/>
    <n v="734"/>
    <n v="690"/>
    <n v="739"/>
    <n v="739"/>
    <n v="707"/>
    <n v="652"/>
    <n v="787"/>
    <n v="670"/>
    <n v="697"/>
    <n v="639"/>
    <n v="497"/>
    <n v="517"/>
    <n v="648"/>
    <n v="581"/>
    <n v="643"/>
    <n v="646"/>
    <n v="652"/>
    <n v="562"/>
    <n v="590"/>
    <n v="561"/>
    <n v="628"/>
    <n v="652"/>
    <n v="620"/>
    <n v="615"/>
    <n v="612"/>
    <n v="645"/>
    <n v="557"/>
    <n v="601"/>
    <n v="594"/>
    <n v="538"/>
    <n v="705"/>
    <n v="713"/>
    <n v="752"/>
    <n v="605"/>
    <n v="650"/>
    <n v="752"/>
    <n v="808"/>
    <n v="828"/>
    <n v="846"/>
    <n v="986"/>
    <n v="948"/>
    <n v="1046"/>
    <n v="1004"/>
    <n v="1086"/>
    <n v="1124"/>
    <n v="1125"/>
    <n v="1156"/>
    <n v="1045"/>
    <n v="988"/>
    <n v="1011"/>
    <n v="1028"/>
    <n v="1013"/>
    <n v="978"/>
    <n v="981"/>
    <n v="931"/>
    <n v="960"/>
    <n v="831"/>
    <n v="886"/>
    <n v="899"/>
    <n v="876"/>
    <n v="833"/>
    <n v="884"/>
    <n v="956"/>
    <n v="1012"/>
    <n v="1093"/>
    <n v="846"/>
    <n v="799"/>
    <n v="780"/>
    <n v="656"/>
    <n v="545"/>
    <n v="485"/>
    <n v="506"/>
    <n v="522"/>
    <n v="429"/>
    <n v="414"/>
    <n v="419"/>
    <n v="286"/>
    <n v="269"/>
    <n v="267"/>
    <n v="232"/>
    <n v="194"/>
    <n v="725"/>
    <n v="16644"/>
    <n v="64127"/>
    <n v="513"/>
    <n v="159"/>
    <n v="536"/>
    <n v="66"/>
    <n v="2503"/>
    <n v="0.23602107167243958"/>
    <n v="-2.2458940744400024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75"/>
    <n v="11"/>
    <n v="60"/>
    <n v="2"/>
    <n v="2"/>
    <n v="1"/>
    <n v="5"/>
    <n v="6"/>
    <n v="-0.16666666666666666"/>
    <n v="1.5530489999999999"/>
    <n v="5.6477089999999999"/>
    <n v="8.6341160000000006"/>
    <n v="1001"/>
    <n v="852"/>
    <n v="1853"/>
    <n v="1132"/>
    <n v="910"/>
    <n v="2042"/>
    <n v="0.10199676200755532"/>
    <n v="33627"/>
    <n v="514.16645005428052"/>
    <n v="13.5"/>
    <n v="18.2"/>
    <n v="59.647249063327699"/>
    <n v="11900"/>
    <n v="800"/>
    <n v="6200"/>
    <n v="900"/>
    <n v="4.0001390900000002"/>
    <n v="1.7228431752"/>
    <n v="529.29999999999995"/>
    <n v="693.7"/>
    <s v="x"/>
    <s v="x"/>
    <n v="727.4"/>
    <n v="762"/>
    <s v="x"/>
    <s v="x"/>
    <n v="171.5"/>
    <s v="x"/>
    <s v="x"/>
    <s v="x"/>
    <n v="1380"/>
    <n v="4.3021062395130949"/>
    <n v="0.19318043472741769"/>
    <n v="19317"/>
    <n v="295.36245623155611"/>
    <n v="169"/>
    <n v="2.5840583477316863"/>
    <n v="0.1111111111111111"/>
    <n v="1521"/>
  </r>
  <r>
    <x v="194"/>
    <s v="E07000235"/>
    <s v="E07000235"/>
    <s v="Malvern Hills"/>
    <x v="39"/>
    <x v="9"/>
    <s v="England"/>
    <n v="45"/>
    <n v="2.2222222222222223E-2"/>
    <n v="6.3777777777777782"/>
    <n v="295"/>
    <n v="3.7132607464283467"/>
    <n v="353"/>
    <n v="4.4433255711498516"/>
    <n v="32212"/>
    <n v="15572"/>
    <n v="16640"/>
    <n v="9555"/>
    <n v="21077"/>
    <n v="1580"/>
    <n v="2535"/>
    <n v="9305"/>
    <n v="85"/>
    <n v="158"/>
    <n v="5208"/>
    <n v="14.999463165379199"/>
    <n v="37.549999999999997"/>
    <s v="Low / medium"/>
    <n v="4.7300000000000004"/>
    <n v="35000"/>
    <n v="440.55635974573602"/>
    <n v="79445"/>
    <n v="50.9"/>
    <n v="81.244206068900098"/>
    <n v="84.005523310487405"/>
    <n v="82.624864689693752"/>
    <n v="19.613504060501299"/>
    <n v="21.366742750025601"/>
    <n v="20.49012340526345"/>
    <n v="137.66936824064976"/>
    <n v="551"/>
    <n v="607"/>
    <n v="632"/>
    <n v="689"/>
    <n v="712"/>
    <n v="778"/>
    <n v="799"/>
    <n v="824"/>
    <n v="894"/>
    <n v="827"/>
    <n v="851"/>
    <n v="882"/>
    <n v="897"/>
    <n v="872"/>
    <n v="871"/>
    <n v="934"/>
    <n v="915"/>
    <n v="904"/>
    <n v="797"/>
    <n v="530"/>
    <n v="476"/>
    <n v="459"/>
    <n v="648"/>
    <n v="727"/>
    <n v="767"/>
    <n v="763"/>
    <n v="774"/>
    <n v="672"/>
    <n v="728"/>
    <n v="714"/>
    <n v="781"/>
    <n v="692"/>
    <n v="728"/>
    <n v="696"/>
    <n v="654"/>
    <n v="674"/>
    <n v="702"/>
    <n v="723"/>
    <n v="727"/>
    <n v="751"/>
    <n v="820"/>
    <n v="864"/>
    <n v="798"/>
    <n v="833"/>
    <n v="826"/>
    <n v="901"/>
    <n v="929"/>
    <n v="938"/>
    <n v="1094"/>
    <n v="1119"/>
    <n v="1088"/>
    <n v="1124"/>
    <n v="1233"/>
    <n v="1262"/>
    <n v="1333"/>
    <n v="1302"/>
    <n v="1283"/>
    <n v="1373"/>
    <n v="1233"/>
    <n v="1218"/>
    <n v="1216"/>
    <n v="1235"/>
    <n v="1177"/>
    <n v="1129"/>
    <n v="1088"/>
    <n v="1078"/>
    <n v="1116"/>
    <n v="1171"/>
    <n v="1108"/>
    <n v="1124"/>
    <n v="1141"/>
    <n v="1224"/>
    <n v="1249"/>
    <n v="1328"/>
    <n v="1047"/>
    <n v="976"/>
    <n v="1084"/>
    <n v="878"/>
    <n v="831"/>
    <n v="669"/>
    <n v="715"/>
    <n v="698"/>
    <n v="602"/>
    <n v="613"/>
    <n v="521"/>
    <n v="513"/>
    <n v="409"/>
    <n v="406"/>
    <n v="363"/>
    <n v="288"/>
    <n v="1255"/>
    <n v="22407"/>
    <n v="77539"/>
    <n v="960"/>
    <n v="160"/>
    <n v="680"/>
    <n v="106"/>
    <n v="3327"/>
    <n v="0.26375490427017212"/>
    <n v="1.6810193657875061E-2"/>
    <n v="5521"/>
    <n v="468.7"/>
    <n v="6932"/>
    <n v="583.20000000000005"/>
    <n v="0.25556964318058323"/>
    <n v="15040"/>
    <n v="16.927215225489864"/>
    <n v="53"/>
    <n v="55.208333330000002"/>
    <n v="603"/>
    <n v="36.790726050000004"/>
    <n v="0"/>
    <n v="0"/>
    <n v="7060"/>
    <n v="16.74056861"/>
    <n v="5345"/>
    <n v="14.35477373"/>
    <n v="13061"/>
    <n v="16.07468124"/>
    <n v="89"/>
    <n v="18"/>
    <n v="69"/>
    <n v="1"/>
    <n v="1"/>
    <n v="3"/>
    <n v="5"/>
    <n v="8"/>
    <n v="-0.375"/>
    <n v="2.3556840000000001"/>
    <n v="7.8851149999999999"/>
    <n v="7.4182620000000004"/>
    <n v="1816"/>
    <n v="1160"/>
    <n v="2976"/>
    <n v="2356"/>
    <n v="1606"/>
    <n v="3962"/>
    <n v="0.33131720430107525"/>
    <n v="29186"/>
    <n v="367.37365472968719"/>
    <n v="6.5"/>
    <n v="22.6"/>
    <n v="63.231847939476403"/>
    <n v="16400"/>
    <n v="1200"/>
    <n v="10000"/>
    <n v="1300"/>
    <n v="3.7593409000000002"/>
    <n v="1.1225727912000001"/>
    <n v="494.6"/>
    <n v="567.5"/>
    <n v="401.7"/>
    <n v="-29.215859030837006"/>
    <n v="595.9"/>
    <n v="645.4"/>
    <n v="558.79999999999995"/>
    <n v="-13.41803532692904"/>
    <n v="223.2"/>
    <s v="x"/>
    <n v="221.1"/>
    <s v="x"/>
    <n v="720"/>
    <n v="5.8778542554353761"/>
    <n v="0.38096596729930571"/>
    <n v="19284"/>
    <n v="242.73396689533638"/>
    <n v="172"/>
    <n v="2.1650198250361883"/>
    <n v="7.8899082568807344E-2"/>
    <n v="2180"/>
  </r>
  <r>
    <x v="195"/>
    <s v="E08000003"/>
    <s v="E08000003"/>
    <s v="Manchester"/>
    <x v="123"/>
    <x v="2"/>
    <s v="England"/>
    <n v="282"/>
    <n v="0.43262411347517732"/>
    <n v="2.5425531914893615"/>
    <n v="527"/>
    <n v="0.94828346298005728"/>
    <n v="940"/>
    <n v="1.6914353988638593"/>
    <n v="204969"/>
    <n v="204927"/>
    <n v="42"/>
    <n v="72255"/>
    <n v="100320"/>
    <n v="32394"/>
    <n v="28701"/>
    <n v="25667"/>
    <n v="15899"/>
    <n v="3360"/>
    <n v="42845"/>
    <n v="19.880350054925007"/>
    <n v="56.666666666666664"/>
    <s v="High"/>
    <n v="9.39"/>
    <n v="27000"/>
    <n v="48.583782733323616"/>
    <n v="555741"/>
    <n v="30.26"/>
    <n v="76.084679326539202"/>
    <n v="79.815996944324297"/>
    <n v="77.95033813543175"/>
    <n v="16.317065481709601"/>
    <n v="18.847769836596498"/>
    <n v="17.582417659153052"/>
    <n v="4805.4319770684442"/>
    <n v="7018"/>
    <n v="7120"/>
    <n v="7176"/>
    <n v="7324"/>
    <n v="7520"/>
    <n v="7581"/>
    <n v="7416"/>
    <n v="7340"/>
    <n v="7592"/>
    <n v="7035"/>
    <n v="7057"/>
    <n v="6618"/>
    <n v="6710"/>
    <n v="6604"/>
    <n v="6386"/>
    <n v="6034"/>
    <n v="5571"/>
    <n v="5770"/>
    <n v="6555"/>
    <n v="11503"/>
    <n v="13761"/>
    <n v="13888"/>
    <n v="13549"/>
    <n v="13446"/>
    <n v="13014"/>
    <n v="12729"/>
    <n v="12842"/>
    <n v="13290"/>
    <n v="12720"/>
    <n v="13356"/>
    <n v="12820"/>
    <n v="11295"/>
    <n v="10321"/>
    <n v="9414"/>
    <n v="9408"/>
    <n v="9362"/>
    <n v="8462"/>
    <n v="8479"/>
    <n v="8086"/>
    <n v="7532"/>
    <n v="7648"/>
    <n v="6766"/>
    <n v="6239"/>
    <n v="6002"/>
    <n v="5698"/>
    <n v="5527"/>
    <n v="5611"/>
    <n v="5681"/>
    <n v="5669"/>
    <n v="5707"/>
    <n v="5703"/>
    <n v="5933"/>
    <n v="5643"/>
    <n v="5904"/>
    <n v="5456"/>
    <n v="5551"/>
    <n v="5303"/>
    <n v="4941"/>
    <n v="4959"/>
    <n v="4521"/>
    <n v="4239"/>
    <n v="4130"/>
    <n v="4000"/>
    <n v="4004"/>
    <n v="3645"/>
    <n v="3480"/>
    <n v="3195"/>
    <n v="3175"/>
    <n v="3074"/>
    <n v="2973"/>
    <n v="2879"/>
    <n v="2793"/>
    <n v="2896"/>
    <n v="2844"/>
    <n v="2086"/>
    <n v="2001"/>
    <n v="2026"/>
    <n v="1710"/>
    <n v="1661"/>
    <n v="1679"/>
    <n v="1512"/>
    <n v="1427"/>
    <n v="1386"/>
    <n v="1285"/>
    <n v="1152"/>
    <n v="1026"/>
    <n v="894"/>
    <n v="744"/>
    <n v="730"/>
    <n v="541"/>
    <n v="2388"/>
    <n v="51557"/>
    <n v="370152"/>
    <n v="94977"/>
    <n v="48031"/>
    <n v="25583"/>
    <n v="16998"/>
    <n v="46694"/>
    <n v="0.41800060868263245"/>
    <n v="6.3971370458602905E-2"/>
    <n v="8946"/>
    <n v="733.5"/>
    <n v="9873"/>
    <n v="803.2"/>
    <n v="0.10362173038229376"/>
    <n v="16682"/>
    <n v="17.457825777554522"/>
    <n v="153"/>
    <n v="77.664974619999995"/>
    <n v="1038"/>
    <n v="56.814449920000001"/>
    <n v="24"/>
    <n v="17.0212766"/>
    <n v="19097"/>
    <n v="35.466617139999997"/>
    <n v="11638"/>
    <n v="34.910159880000002"/>
    <n v="31950"/>
    <n v="35.75945471"/>
    <n v="3645"/>
    <n v="560"/>
    <n v="2784"/>
    <n v="142"/>
    <n v="159"/>
    <n v="68"/>
    <n v="38"/>
    <n v="46"/>
    <n v="-0.17391304347826086"/>
    <n v="3.8866869999999998"/>
    <n v="11.463380000000001"/>
    <n v="17.199339999999999"/>
    <n v="11250"/>
    <n v="7601"/>
    <n v="18851"/>
    <n v="18060"/>
    <n v="12041.000000000002"/>
    <n v="30101"/>
    <n v="0.5967853164288367"/>
    <n v="35690"/>
    <n v="64.220563176011851"/>
    <n v="11.9"/>
    <n v="27.3"/>
    <n v="59.976012547830898"/>
    <n v="235000"/>
    <n v="55300"/>
    <n v="95100"/>
    <n v="18700"/>
    <n v="7.3055365499999994"/>
    <n v="1.5108476348"/>
    <n v="460"/>
    <n v="507.6"/>
    <n v="405.2"/>
    <n v="-20.173364854215926"/>
    <n v="529.1"/>
    <n v="574.9"/>
    <n v="495.3"/>
    <n v="-13.845886241085401"/>
    <n v="195.3"/>
    <n v="200.3"/>
    <n v="193.4"/>
    <n v="-3.444832750873692"/>
    <n v="910"/>
    <n v="7.6447552447552445"/>
    <n v="0.72800113492663265"/>
    <n v="189057"/>
    <n v="340.18904489681347"/>
    <n v="1202"/>
    <n v="2.1628780313131477"/>
    <n v="0.15792931283668374"/>
    <n v="7611"/>
  </r>
  <r>
    <x v="196"/>
    <s v="E07000174"/>
    <s v="E07000174"/>
    <s v="Mansfield"/>
    <x v="10"/>
    <x v="3"/>
    <s v="England"/>
    <n v="67"/>
    <n v="0.14925373134328357"/>
    <n v="4.1641791044776122"/>
    <n v="154"/>
    <n v="1.4083090232370987"/>
    <n v="159"/>
    <n v="1.4540333421733684"/>
    <n v="44928"/>
    <n v="39283"/>
    <n v="5645"/>
    <n v="13098"/>
    <n v="29425"/>
    <n v="2405"/>
    <n v="4835"/>
    <n v="9722"/>
    <n v="1338"/>
    <n v="343"/>
    <n v="7421"/>
    <n v="15.343493306816937"/>
    <n v="52.6"/>
    <s v="High"/>
    <n v="15.24"/>
    <n v="10100"/>
    <n v="92.363124251264281"/>
    <n v="109351"/>
    <n v="42.09"/>
    <n v="77.888488146535295"/>
    <n v="81.336025186311701"/>
    <n v="79.612256666423491"/>
    <n v="17.764283256108001"/>
    <n v="19.6385546971817"/>
    <n v="18.701418976644852"/>
    <n v="1425.75142997584"/>
    <n v="1132"/>
    <n v="1146"/>
    <n v="1232"/>
    <n v="1375"/>
    <n v="1325"/>
    <n v="1360"/>
    <n v="1392"/>
    <n v="1336"/>
    <n v="1446"/>
    <n v="1387"/>
    <n v="1348"/>
    <n v="1346"/>
    <n v="1291"/>
    <n v="1234"/>
    <n v="1235"/>
    <n v="1137"/>
    <n v="1109"/>
    <n v="1093"/>
    <n v="1037"/>
    <n v="854"/>
    <n v="888"/>
    <n v="1025"/>
    <n v="1063"/>
    <n v="1178"/>
    <n v="1226"/>
    <n v="1287"/>
    <n v="1441"/>
    <n v="1370"/>
    <n v="1520"/>
    <n v="1459"/>
    <n v="1431"/>
    <n v="1367"/>
    <n v="1521"/>
    <n v="1492"/>
    <n v="1419"/>
    <n v="1515"/>
    <n v="1437"/>
    <n v="1509"/>
    <n v="1395"/>
    <n v="1495"/>
    <n v="1365"/>
    <n v="1349"/>
    <n v="1175"/>
    <n v="1153"/>
    <n v="1197"/>
    <n v="1290"/>
    <n v="1243"/>
    <n v="1444"/>
    <n v="1538"/>
    <n v="1403"/>
    <n v="1541"/>
    <n v="1557"/>
    <n v="1504"/>
    <n v="1698"/>
    <n v="1641"/>
    <n v="1644"/>
    <n v="1624"/>
    <n v="1624"/>
    <n v="1613"/>
    <n v="1547"/>
    <n v="1480"/>
    <n v="1462"/>
    <n v="1389"/>
    <n v="1335"/>
    <n v="1267"/>
    <n v="1267"/>
    <n v="1248"/>
    <n v="1184"/>
    <n v="1125"/>
    <n v="1225"/>
    <n v="1154"/>
    <n v="1189"/>
    <n v="1173"/>
    <n v="1194"/>
    <n v="1025"/>
    <n v="1015"/>
    <n v="967"/>
    <n v="883"/>
    <n v="728"/>
    <n v="640"/>
    <n v="624"/>
    <n v="632"/>
    <n v="559"/>
    <n v="524"/>
    <n v="519"/>
    <n v="412"/>
    <n v="366"/>
    <n v="320"/>
    <n v="271"/>
    <n v="276"/>
    <n v="895"/>
    <n v="21415"/>
    <n v="106269"/>
    <n v="1349"/>
    <n v="416"/>
    <n v="1157"/>
    <n v="160"/>
    <n v="5839"/>
    <n v="0.28219476342201233"/>
    <n v="5.4603517055511475E-3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157"/>
    <n v="51"/>
    <n v="85"/>
    <n v="8"/>
    <n v="13"/>
    <n v="7"/>
    <n v="8"/>
    <n v="7"/>
    <n v="0.14285714285714285"/>
    <n v="4.2323649999999997"/>
    <n v="10.444710000000001"/>
    <n v="11.02922"/>
    <n v="47.057917436845351"/>
    <n v="36.111685625646331"/>
    <n v="83.169603062491689"/>
    <n v="123"/>
    <n v="95"/>
    <n v="218"/>
    <n v="1.6211499390732924"/>
    <n v="47473"/>
    <n v="434.13411857230386"/>
    <n v="11.1"/>
    <n v="20.100000000000001"/>
    <n v="71.889005487821294"/>
    <n v="21500"/>
    <n v="3800"/>
    <n v="11300"/>
    <n v="3000"/>
    <n v="6.6368458300000004"/>
    <n v="2.0121076583999997"/>
    <n v="437.3"/>
    <n v="500.9"/>
    <n v="361.4"/>
    <n v="-27.849870233579558"/>
    <n v="517.9"/>
    <n v="525.20000000000005"/>
    <n v="500"/>
    <n v="-4.7981721249048066"/>
    <n v="195.2"/>
    <s v="x"/>
    <n v="187.6"/>
    <s v="x"/>
    <n v="2320"/>
    <n v="13.790920779349225"/>
    <n v="3.7558168338339124"/>
    <n v="36600"/>
    <n v="334.70201461349228"/>
    <n v="359"/>
    <n v="3.2830060996241461"/>
    <n v="0.13242345997786795"/>
    <n v="2711"/>
  </r>
  <r>
    <x v="197"/>
    <s v="E06000035"/>
    <s v="E06000035"/>
    <s v="Medway"/>
    <x v="124"/>
    <x v="1"/>
    <s v="England"/>
    <n v="163"/>
    <n v="8.5889570552147243E-2"/>
    <n v="4.9079754601226995"/>
    <n v="317"/>
    <n v="1.1356227296501422"/>
    <n v="393"/>
    <n v="1.4078855922791984"/>
    <n v="106209"/>
    <n v="94677"/>
    <n v="11532"/>
    <n v="29434"/>
    <n v="69146"/>
    <n v="7629"/>
    <n v="12423"/>
    <n v="19553"/>
    <n v="4176"/>
    <n v="939"/>
    <n v="10207"/>
    <n v="8.8346901654969265"/>
    <n v="49.4"/>
    <s v="Medium / high"/>
    <n v="7.7"/>
    <n v="9000"/>
    <n v="32.241654785019804"/>
    <n v="279142"/>
    <n v="38.380000000000003"/>
    <n v="78.991512033084007"/>
    <n v="82.640010279717799"/>
    <n v="80.815761156400896"/>
    <n v="18.241248022527699"/>
    <n v="20.6854606919646"/>
    <n v="19.46335435724615"/>
    <n v="1440.9991626839956"/>
    <n v="3340"/>
    <n v="3540"/>
    <n v="3583"/>
    <n v="3744"/>
    <n v="3878"/>
    <n v="3763"/>
    <n v="3799"/>
    <n v="3749"/>
    <n v="3988"/>
    <n v="3887"/>
    <n v="3764"/>
    <n v="3696"/>
    <n v="3602"/>
    <n v="3558"/>
    <n v="3531"/>
    <n v="3355"/>
    <n v="3379"/>
    <n v="3285"/>
    <n v="3192"/>
    <n v="2832"/>
    <n v="3058"/>
    <n v="3225"/>
    <n v="3162"/>
    <n v="3277"/>
    <n v="3224"/>
    <n v="3433"/>
    <n v="3610"/>
    <n v="3728"/>
    <n v="4234"/>
    <n v="4262"/>
    <n v="4061"/>
    <n v="3968"/>
    <n v="4111"/>
    <n v="4136"/>
    <n v="3979"/>
    <n v="3774"/>
    <n v="3665"/>
    <n v="3735"/>
    <n v="3858"/>
    <n v="3658"/>
    <n v="3836"/>
    <n v="3762"/>
    <n v="3349"/>
    <n v="3361"/>
    <n v="3292"/>
    <n v="3447"/>
    <n v="3494"/>
    <n v="3503"/>
    <n v="3713"/>
    <n v="3817"/>
    <n v="3786"/>
    <n v="3872"/>
    <n v="3745"/>
    <n v="3920"/>
    <n v="3879"/>
    <n v="3826"/>
    <n v="3743"/>
    <n v="3742"/>
    <n v="3472"/>
    <n v="3445"/>
    <n v="3272"/>
    <n v="3214"/>
    <n v="3086"/>
    <n v="2968"/>
    <n v="2702"/>
    <n v="2603"/>
    <n v="2634"/>
    <n v="2534"/>
    <n v="2426"/>
    <n v="2408"/>
    <n v="2420"/>
    <n v="2618"/>
    <n v="2707"/>
    <n v="2908"/>
    <n v="2149"/>
    <n v="2020"/>
    <n v="1975"/>
    <n v="1789"/>
    <n v="1572"/>
    <n v="1351"/>
    <n v="1341"/>
    <n v="1303"/>
    <n v="1228"/>
    <n v="1132"/>
    <n v="1003"/>
    <n v="875"/>
    <n v="742"/>
    <n v="656"/>
    <n v="598"/>
    <n v="492"/>
    <n v="1789"/>
    <n v="45273"/>
    <n v="250219"/>
    <n v="14399"/>
    <n v="7047"/>
    <n v="5474"/>
    <n v="2003"/>
    <n v="17576"/>
    <n v="0.30024367570877075"/>
    <n v="2.6199221611022949E-4"/>
    <n v="3923"/>
    <n v="609.20000000000005"/>
    <n v="4364"/>
    <n v="671.6"/>
    <n v="0.11241396890135101"/>
    <n v="8365"/>
    <n v="16.923263671124239"/>
    <n v="39"/>
    <n v="38.613861389999997"/>
    <n v="335"/>
    <n v="36.492374730000002"/>
    <n v="0"/>
    <n v="0"/>
    <n v="5587"/>
    <n v="21.653360200000002"/>
    <n v="3249"/>
    <n v="15.682015639999999"/>
    <n v="9210"/>
    <n v="19.373566969999999"/>
    <n v="867"/>
    <n v="145"/>
    <n v="670"/>
    <n v="23"/>
    <n v="29"/>
    <n v="3"/>
    <n v="23"/>
    <n v="20"/>
    <n v="0.15"/>
    <n v="7.3218290000000001"/>
    <n v="19.418340000000001"/>
    <n v="14.57643"/>
    <n v="4639.9999999999991"/>
    <n v="3564"/>
    <n v="8204"/>
    <n v="6221.0000000000009"/>
    <n v="5949.9999999999991"/>
    <n v="12171.000000000002"/>
    <n v="0.48354461238420304"/>
    <n v="13277"/>
    <n v="47.563605620078668"/>
    <n v="11.6"/>
    <n v="22.2"/>
    <n v="71.638529723103005"/>
    <n v="49500"/>
    <n v="11200"/>
    <n v="26300"/>
    <n v="6700"/>
    <n v="4.32735688"/>
    <n v="0.95606763559999997"/>
    <n v="524.6"/>
    <n v="649.29999999999995"/>
    <n v="435.4"/>
    <n v="-32.943169567226242"/>
    <n v="606.1"/>
    <n v="700.2"/>
    <n v="513"/>
    <n v="-26.735218508997434"/>
    <n v="194.4"/>
    <n v="169.9"/>
    <n v="215.4"/>
    <n v="26.780459093584462"/>
    <n v="510"/>
    <n v="7.8993144377366207"/>
    <n v="-4.0943313128590901"/>
    <n v="91437"/>
    <n v="327.56446539753961"/>
    <n v="892"/>
    <n v="3.1955062298041854"/>
    <n v="0.16564531104921076"/>
    <n v="5385"/>
  </r>
  <r>
    <x v="198"/>
    <s v="E07000133"/>
    <s v="E07000133"/>
    <s v="Melton"/>
    <x v="24"/>
    <x v="3"/>
    <s v="England"/>
    <n v="30"/>
    <n v="0"/>
    <n v="7.4"/>
    <n v="163"/>
    <n v="3.1715764486126785"/>
    <n v="180"/>
    <n v="3.5023543604311791"/>
    <n v="21490"/>
    <n v="11613"/>
    <n v="9877"/>
    <n v="5902"/>
    <n v="14615"/>
    <n v="973"/>
    <n v="1844"/>
    <n v="4910"/>
    <n v="335"/>
    <n v="96"/>
    <n v="2873"/>
    <n v="12.488297609283141"/>
    <n v="39.200000000000003"/>
    <s v="Low / medium"/>
    <n v="5.91"/>
    <n v="18500"/>
    <n v="359.96419815542669"/>
    <n v="51394"/>
    <n v="47.96"/>
    <n v="80.668471228047807"/>
    <n v="83.802320867370696"/>
    <n v="82.235396047709258"/>
    <n v="19.5928388093226"/>
    <n v="21.749832412274699"/>
    <n v="20.67133561079865"/>
    <n v="106.76375408564451"/>
    <n v="466"/>
    <n v="467"/>
    <n v="520"/>
    <n v="459"/>
    <n v="526"/>
    <n v="557"/>
    <n v="544"/>
    <n v="566"/>
    <n v="638"/>
    <n v="620"/>
    <n v="611"/>
    <n v="575"/>
    <n v="592"/>
    <n v="607"/>
    <n v="606"/>
    <n v="556"/>
    <n v="591"/>
    <n v="546"/>
    <n v="525"/>
    <n v="390"/>
    <n v="376"/>
    <n v="431"/>
    <n v="454"/>
    <n v="470"/>
    <n v="523"/>
    <n v="526"/>
    <n v="486"/>
    <n v="479"/>
    <n v="503"/>
    <n v="568"/>
    <n v="558"/>
    <n v="513"/>
    <n v="512"/>
    <n v="477"/>
    <n v="510"/>
    <n v="488"/>
    <n v="546"/>
    <n v="566"/>
    <n v="568"/>
    <n v="544"/>
    <n v="621"/>
    <n v="491"/>
    <n v="528"/>
    <n v="602"/>
    <n v="532"/>
    <n v="617"/>
    <n v="594"/>
    <n v="677"/>
    <n v="727"/>
    <n v="759"/>
    <n v="780"/>
    <n v="874"/>
    <n v="899"/>
    <n v="843"/>
    <n v="914"/>
    <n v="921"/>
    <n v="903"/>
    <n v="891"/>
    <n v="800"/>
    <n v="773"/>
    <n v="737"/>
    <n v="734"/>
    <n v="675"/>
    <n v="704"/>
    <n v="689"/>
    <n v="647"/>
    <n v="659"/>
    <n v="677"/>
    <n v="664"/>
    <n v="711"/>
    <n v="639"/>
    <n v="669"/>
    <n v="735"/>
    <n v="747"/>
    <n v="539"/>
    <n v="553"/>
    <n v="542"/>
    <n v="493"/>
    <n v="385"/>
    <n v="351"/>
    <n v="395"/>
    <n v="325"/>
    <n v="321"/>
    <n v="245"/>
    <n v="268"/>
    <n v="223"/>
    <n v="240"/>
    <n v="175"/>
    <n v="168"/>
    <n v="143"/>
    <n v="535"/>
    <n v="12049"/>
    <n v="50315"/>
    <n v="528"/>
    <n v="96"/>
    <n v="422"/>
    <n v="33"/>
    <n v="1877"/>
    <n v="0.20868919789791107"/>
    <n v="8.8745206594467163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0"/>
    <n v="0"/>
    <n v="0"/>
    <n v="0"/>
    <n v="0"/>
    <n v="3"/>
    <n v="4"/>
    <n v="2"/>
    <n v="1"/>
    <n v="3.5848909999999998"/>
    <n v="7.4011550000000002"/>
    <n v="9.5422999999999991"/>
    <n v="475.2"/>
    <n v="366.1001236093943"/>
    <n v="841.30012360939429"/>
    <n v="869.79803210771615"/>
    <n v="714"/>
    <n v="1583.7980321077162"/>
    <n v="0.88256008487531723"/>
    <n v="28020"/>
    <n v="545.19982877378686"/>
    <n v="8"/>
    <n v="18.3"/>
    <n v="62.7869372496069"/>
    <n v="12300"/>
    <n v="1100"/>
    <n v="6100"/>
    <n v="1000"/>
    <n v="5.0660154100000003"/>
    <n v="1.8516026115999999"/>
    <n v="403.7"/>
    <n v="518.9"/>
    <n v="333"/>
    <n v="-35.825785315089611"/>
    <n v="497"/>
    <n v="551.1"/>
    <n v="434.6"/>
    <n v="-21.139539103610961"/>
    <n v="183.9"/>
    <s v="x"/>
    <n v="180.7"/>
    <s v="x"/>
    <n v="660"/>
    <n v="4.7009463872797923"/>
    <n v="-3.5921151846960693"/>
    <n v="15716"/>
    <n v="305.79445071409111"/>
    <n v="131"/>
    <n v="2.5489356734249133"/>
    <n v="0.11073541842772612"/>
    <n v="1183"/>
  </r>
  <r>
    <x v="199"/>
    <s v="E07000187"/>
    <s v="E07000187"/>
    <s v="Mendip"/>
    <x v="125"/>
    <x v="8"/>
    <s v="England"/>
    <n v="66"/>
    <n v="1.5151515151515152E-2"/>
    <n v="6.0454545454545459"/>
    <n v="396"/>
    <n v="3.4053384700055038"/>
    <n v="472"/>
    <n v="4.058888277380297"/>
    <n v="46157"/>
    <n v="26056"/>
    <n v="20101"/>
    <n v="13809"/>
    <n v="29894"/>
    <n v="2454"/>
    <n v="4121"/>
    <n v="11188"/>
    <n v="1046"/>
    <n v="267"/>
    <n v="5354"/>
    <n v="10.490354303501883"/>
    <n v="36.4"/>
    <s v="Low / medium"/>
    <n v="4.17"/>
    <n v="21000"/>
    <n v="180.58613098514033"/>
    <n v="116288"/>
    <n v="47.25"/>
    <n v="80.756446021417602"/>
    <n v="84.444674286003305"/>
    <n v="82.600560153710461"/>
    <n v="19.423382587082699"/>
    <n v="22.2042189877662"/>
    <n v="20.813800787424448"/>
    <n v="157.26589306763157"/>
    <n v="1008"/>
    <n v="1114"/>
    <n v="1166"/>
    <n v="1194"/>
    <n v="1282"/>
    <n v="1286"/>
    <n v="1223"/>
    <n v="1332"/>
    <n v="1369"/>
    <n v="1359"/>
    <n v="1431"/>
    <n v="1404"/>
    <n v="1451"/>
    <n v="1390"/>
    <n v="1417"/>
    <n v="1441"/>
    <n v="1447"/>
    <n v="1477"/>
    <n v="1258"/>
    <n v="909"/>
    <n v="869"/>
    <n v="831"/>
    <n v="997"/>
    <n v="1105"/>
    <n v="1116"/>
    <n v="1111"/>
    <n v="1153"/>
    <n v="1013"/>
    <n v="1103"/>
    <n v="1114"/>
    <n v="1181"/>
    <n v="1245"/>
    <n v="1264"/>
    <n v="1175"/>
    <n v="1216"/>
    <n v="1224"/>
    <n v="1208"/>
    <n v="1332"/>
    <n v="1194"/>
    <n v="1316"/>
    <n v="1265"/>
    <n v="1238"/>
    <n v="1241"/>
    <n v="1246"/>
    <n v="1266"/>
    <n v="1324"/>
    <n v="1460"/>
    <n v="1515"/>
    <n v="1661"/>
    <n v="1675"/>
    <n v="1809"/>
    <n v="1734"/>
    <n v="1824"/>
    <n v="1854"/>
    <n v="1848"/>
    <n v="1897"/>
    <n v="1882"/>
    <n v="1839"/>
    <n v="1752"/>
    <n v="1715"/>
    <n v="1534"/>
    <n v="1631"/>
    <n v="1669"/>
    <n v="1463"/>
    <n v="1456"/>
    <n v="1486"/>
    <n v="1511"/>
    <n v="1524"/>
    <n v="1432"/>
    <n v="1471"/>
    <n v="1510"/>
    <n v="1502"/>
    <n v="1617"/>
    <n v="1657"/>
    <n v="1320"/>
    <n v="1211"/>
    <n v="1211"/>
    <n v="1097"/>
    <n v="970"/>
    <n v="828"/>
    <n v="829"/>
    <n v="760"/>
    <n v="759"/>
    <n v="692"/>
    <n v="647"/>
    <n v="552"/>
    <n v="492"/>
    <n v="465"/>
    <n v="383"/>
    <n v="381"/>
    <n v="1458"/>
    <n v="27765"/>
    <n v="113923"/>
    <n v="988"/>
    <n v="223"/>
    <n v="1059"/>
    <n v="95"/>
    <n v="5403"/>
    <n v="0.258861243724823"/>
    <n v="5.1702558994293213E-3"/>
    <n v="5314"/>
    <n v="480"/>
    <n v="4515"/>
    <n v="406.1"/>
    <n v="-0.15035754610462929"/>
    <n v="12995"/>
    <n v="16.389824309155347"/>
    <n v="24"/>
    <n v="60"/>
    <n v="343"/>
    <n v="40.882002380000003"/>
    <n v="0"/>
    <n v="0"/>
    <n v="6763"/>
    <n v="17.251230769999999"/>
    <n v="4924"/>
    <n v="15.79724094"/>
    <n v="12054"/>
    <n v="16.917419859999999"/>
    <n v="272"/>
    <n v="20"/>
    <n v="233"/>
    <n v="4"/>
    <n v="15"/>
    <n v="17"/>
    <n v="19"/>
    <n v="6"/>
    <n v="2.1666666666666665"/>
    <n v="3.3505539999999998"/>
    <n v="8.4636759999999995"/>
    <n v="10.12825"/>
    <n v="4869"/>
    <n v="2921"/>
    <n v="7790"/>
    <n v="5997"/>
    <n v="3165"/>
    <n v="9162"/>
    <n v="0.17612323491655968"/>
    <n v="26945"/>
    <n v="231.70920473307649"/>
    <n v="11.8"/>
    <n v="16.8"/>
    <n v="56.090687224826901"/>
    <n v="25200"/>
    <n v="1900"/>
    <n v="15500"/>
    <n v="2100"/>
    <n v="3.5310856100000003"/>
    <n v="1.0427404035999999"/>
    <n v="454.3"/>
    <n v="537.1"/>
    <n v="361.3"/>
    <n v="-32.73133494693726"/>
    <n v="571.1"/>
    <n v="582.5"/>
    <n v="528.79999999999995"/>
    <n v="-9.2188841201716816"/>
    <n v="241.1"/>
    <s v="x"/>
    <n v="241"/>
    <s v="x"/>
    <n v="780"/>
    <n v="6.8594170666042373"/>
    <n v="-0.95608774108807137"/>
    <n v="31998"/>
    <n v="275.16166758392956"/>
    <n v="213"/>
    <n v="1.8316593285635663"/>
    <n v="7.9182156133828993E-2"/>
    <n v="2690"/>
  </r>
  <r>
    <x v="200"/>
    <s v="W06000024"/>
    <s v="W06000024"/>
    <s v="Merthyr Tydfil"/>
    <x v="126"/>
    <x v="10"/>
    <s v="Wales"/>
    <n v="36"/>
    <n v="0.22222222222222221"/>
    <n v="3.75"/>
    <n v="553"/>
    <n v="9.1519925857275251"/>
    <n v="92"/>
    <n v="1.5225738117304382"/>
    <n v="24264"/>
    <n v="21182"/>
    <n v="3082"/>
    <n v="6559"/>
    <n v="16015"/>
    <n v="1690"/>
    <n v="3586"/>
    <n v="4966"/>
    <n v="1046"/>
    <n v="304"/>
    <n v="3000"/>
    <n v="10"/>
    <n v="56.4"/>
    <s v="High"/>
    <n v="0"/>
    <n v="18500"/>
    <n v="306.16973388057727"/>
    <n v="60424"/>
    <n v="40.380000000000003"/>
    <n v="77.374345255713493"/>
    <n v="80.645087493719899"/>
    <n v="79.009716374716703"/>
    <n v="17.325858801232499"/>
    <n v="19.154251835797002"/>
    <n v="18.240055318514749"/>
    <n v="542.18040437412458"/>
    <n v="642"/>
    <n v="664"/>
    <n v="711"/>
    <n v="742"/>
    <n v="735"/>
    <n v="811"/>
    <n v="711"/>
    <n v="751"/>
    <n v="775"/>
    <n v="757"/>
    <n v="711"/>
    <n v="754"/>
    <n v="772"/>
    <n v="714"/>
    <n v="692"/>
    <n v="635"/>
    <n v="631"/>
    <n v="672"/>
    <n v="634"/>
    <n v="608"/>
    <n v="645"/>
    <n v="687"/>
    <n v="643"/>
    <n v="757"/>
    <n v="694"/>
    <n v="771"/>
    <n v="840"/>
    <n v="823"/>
    <n v="820"/>
    <n v="820"/>
    <n v="872"/>
    <n v="835"/>
    <n v="820"/>
    <n v="842"/>
    <n v="878"/>
    <n v="842"/>
    <n v="861"/>
    <n v="739"/>
    <n v="820"/>
    <n v="801"/>
    <n v="737"/>
    <n v="680"/>
    <n v="625"/>
    <n v="629"/>
    <n v="607"/>
    <n v="654"/>
    <n v="647"/>
    <n v="684"/>
    <n v="778"/>
    <n v="809"/>
    <n v="761"/>
    <n v="855"/>
    <n v="861"/>
    <n v="878"/>
    <n v="873"/>
    <n v="821"/>
    <n v="894"/>
    <n v="817"/>
    <n v="882"/>
    <n v="837"/>
    <n v="838"/>
    <n v="762"/>
    <n v="826"/>
    <n v="684"/>
    <n v="659"/>
    <n v="638"/>
    <n v="673"/>
    <n v="632"/>
    <n v="644"/>
    <n v="663"/>
    <n v="617"/>
    <n v="681"/>
    <n v="646"/>
    <n v="642"/>
    <n v="494"/>
    <n v="535"/>
    <n v="508"/>
    <n v="424"/>
    <n v="398"/>
    <n v="378"/>
    <n v="355"/>
    <n v="337"/>
    <n v="327"/>
    <n v="273"/>
    <n v="290"/>
    <n v="216"/>
    <n v="166"/>
    <n v="163"/>
    <n v="127"/>
    <n v="141"/>
    <n v="426"/>
    <n v="11394"/>
    <n v="58974"/>
    <n v="715"/>
    <n v="146"/>
    <n v="474"/>
    <n v="115"/>
    <n v="3669"/>
    <n v="0.31811791658401489"/>
    <n v="1.1300593614578247E-2"/>
    <n v="535"/>
    <n v="438.23722149410224"/>
    <n v="605"/>
    <n v="495.57667103538665"/>
    <e v="#NAME?"/>
    <n v="1921"/>
    <n v="25.292955892034236"/>
    <n v="0"/>
    <n v="0"/>
    <n v="73"/>
    <n v="42.441860465116278"/>
    <n v="330"/>
    <n v="1.5839743212815023"/>
    <n v="1092"/>
    <n v="25.567782720674316"/>
    <n v="718"/>
    <n v="23.380006512536632"/>
    <n v="2213"/>
    <n v="18.594724803921746"/>
    <n v="414"/>
    <n v="0"/>
    <n v="0"/>
    <n v="0"/>
    <n v="0"/>
    <n v="0"/>
    <n v="7"/>
    <n v="9"/>
    <e v="#NAME?"/>
    <n v="10.080450000000001"/>
    <n v="27.966419999999999"/>
    <n v="15.12316"/>
    <n v="2229"/>
    <n v="1394"/>
    <n v="3623"/>
    <n v="3529"/>
    <n v="1689"/>
    <n v="5218"/>
    <e v="#NAME?"/>
    <n v="6569"/>
    <n v="108.71508010062226"/>
    <n v="35.4"/>
    <n v="39.248569000000003"/>
    <n v="23.105163000000001"/>
    <n v="10200"/>
    <n v="4200"/>
    <n v="5200"/>
    <n v="2500"/>
    <n v="4.8883590999999997"/>
    <n v="1.2309434647999999"/>
    <n v="476"/>
    <n v="549.6"/>
    <n v="405.2"/>
    <n v="26.273653566229999"/>
    <n v="525.1"/>
    <n v="596.6"/>
    <n v="474.5"/>
    <n v="20.465973851826998"/>
    <n v="180.6"/>
    <m/>
    <m/>
    <m/>
    <n v="15"/>
    <n v="5.4545450000000004"/>
    <n v="0.25"/>
    <n v="19132"/>
    <n v="316.62915397855159"/>
    <n v="246"/>
    <n v="4.0712299748444325"/>
    <n v="0.16248348745046234"/>
    <n v="1514"/>
  </r>
  <r>
    <x v="201"/>
    <s v="E09000024"/>
    <s v="E09000024"/>
    <s v="Merton"/>
    <x v="127"/>
    <x v="6"/>
    <s v="England"/>
    <n v="124"/>
    <n v="0"/>
    <n v="6.887096774193548"/>
    <n v="231"/>
    <n v="1.1188987323991417"/>
    <n v="395"/>
    <n v="1.9132683952279697"/>
    <n v="78757"/>
    <n v="78757"/>
    <n v="0"/>
    <n v="22294"/>
    <n v="45323"/>
    <n v="11140"/>
    <n v="8122"/>
    <n v="11528"/>
    <n v="7215"/>
    <n v="1486"/>
    <n v="12397"/>
    <n v="14.68781546193226"/>
    <n v="39.950000000000003"/>
    <s v="Low / medium"/>
    <n v="11.17"/>
    <n v="6300"/>
    <n v="30.515419974522043"/>
    <n v="206453"/>
    <n v="37.729999999999997"/>
    <n v="81.030594226501506"/>
    <n v="84.339322665991602"/>
    <n v="82.684958446246554"/>
    <n v="19.451049610610699"/>
    <n v="21.856525766602399"/>
    <n v="20.653787688606549"/>
    <n v="5487.2541801664365"/>
    <n v="2822"/>
    <n v="2805"/>
    <n v="2914"/>
    <n v="2899"/>
    <n v="2973"/>
    <n v="2844"/>
    <n v="2855"/>
    <n v="2910"/>
    <n v="3022"/>
    <n v="2709"/>
    <n v="2727"/>
    <n v="2551"/>
    <n v="2501"/>
    <n v="2527"/>
    <n v="2241"/>
    <n v="2271"/>
    <n v="2168"/>
    <n v="2001"/>
    <n v="1863"/>
    <n v="1407"/>
    <n v="1427"/>
    <n v="1548"/>
    <n v="1959"/>
    <n v="2517"/>
    <n v="2767"/>
    <n v="2898"/>
    <n v="2924"/>
    <n v="3025"/>
    <n v="2967"/>
    <n v="2908"/>
    <n v="3253"/>
    <n v="3231"/>
    <n v="3521"/>
    <n v="3421"/>
    <n v="3465"/>
    <n v="3772"/>
    <n v="3704"/>
    <n v="3977"/>
    <n v="3810"/>
    <n v="3851"/>
    <n v="3875"/>
    <n v="3788"/>
    <n v="3352"/>
    <n v="3385"/>
    <n v="3191"/>
    <n v="2960"/>
    <n v="2748"/>
    <n v="3058"/>
    <n v="2795"/>
    <n v="2821"/>
    <n v="2790"/>
    <n v="2850"/>
    <n v="2819"/>
    <n v="2787"/>
    <n v="2684"/>
    <n v="2619"/>
    <n v="2563"/>
    <n v="2478"/>
    <n v="2373"/>
    <n v="2266"/>
    <n v="2124"/>
    <n v="1949"/>
    <n v="1895"/>
    <n v="1894"/>
    <n v="1800"/>
    <n v="1623"/>
    <n v="1568"/>
    <n v="1545"/>
    <n v="1503"/>
    <n v="1462"/>
    <n v="1432"/>
    <n v="1455"/>
    <n v="1371"/>
    <n v="1437"/>
    <n v="1101"/>
    <n v="1115"/>
    <n v="959"/>
    <n v="921"/>
    <n v="852"/>
    <n v="916"/>
    <n v="830"/>
    <n v="849"/>
    <n v="758"/>
    <n v="684"/>
    <n v="628"/>
    <n v="565"/>
    <n v="456"/>
    <n v="488"/>
    <n v="429"/>
    <n v="349"/>
    <n v="1338"/>
    <n v="26634"/>
    <n v="133993"/>
    <n v="37366"/>
    <n v="21515"/>
    <n v="9649"/>
    <n v="3930"/>
    <n v="15479"/>
    <n v="0.35541227459907532"/>
    <n v="-1.0316431522369385E-2"/>
    <n v="1967"/>
    <n v="416.2"/>
    <n v="1829"/>
    <n v="385.8"/>
    <n v="-7.0157600406710721E-2"/>
    <n v="5714"/>
    <n v="17.40746382330541"/>
    <n v="5"/>
    <n v="17.241379309999999"/>
    <n v="181"/>
    <n v="45.477386930000002"/>
    <n v="0"/>
    <n v="0"/>
    <n v="3492"/>
    <n v="19.921273320000001"/>
    <n v="2089"/>
    <n v="20.984429930000001"/>
    <n v="5767"/>
    <n v="20.662104549999999"/>
    <n v="155"/>
    <n v="18"/>
    <n v="129"/>
    <n v="2"/>
    <n v="6"/>
    <n v="13"/>
    <n v="18"/>
    <n v="9"/>
    <n v="1"/>
    <n v="3.4407909999999999"/>
    <n v="17.507639999999999"/>
    <n v="14.59872"/>
    <n v="4064"/>
    <n v="2829"/>
    <n v="6893"/>
    <n v="10468"/>
    <n v="8537"/>
    <n v="19005"/>
    <n v="1.757144929638764"/>
    <n v="7679"/>
    <n v="37.194906346722981"/>
    <n v="8.6999999999999993"/>
    <n v="20.100000000000001"/>
    <n v="53.211612257635402"/>
    <n v="49400"/>
    <n v="5600"/>
    <n v="23000"/>
    <n v="2500"/>
    <n v="6.2073500400000006"/>
    <n v="1.4311917452"/>
    <n v="586.29999999999995"/>
    <n v="630.9"/>
    <n v="552.70000000000005"/>
    <n v="-12.394991282295123"/>
    <n v="681.7"/>
    <n v="690.1"/>
    <n v="675.4"/>
    <n v="-2.1301260686857044"/>
    <n v="246.7"/>
    <s v="x"/>
    <n v="254.8"/>
    <s v="x"/>
    <n v="110"/>
    <n v="2.5391551969625059"/>
    <n v="0.23127199735956117"/>
    <n v="70293"/>
    <n v="340.47943115382196"/>
    <n v="521"/>
    <n v="2.5235767947184105"/>
    <n v="0.17619208657423063"/>
    <n v="2957"/>
  </r>
  <r>
    <x v="202"/>
    <s v="N09000008"/>
    <s v="N09000008"/>
    <s v="Mid and East Antrim"/>
    <x v="128"/>
    <x v="4"/>
    <s v="Northern Ireland"/>
    <n v="65"/>
    <n v="7.6923076923076927E-2"/>
    <n v="5.8307692307692305"/>
    <n v="412"/>
    <n v="2.9546122788522906"/>
    <n v="412"/>
    <n v="2.9546122788522906"/>
    <n v="54314"/>
    <n v="35710"/>
    <n v="18604"/>
    <n v="14897"/>
    <n v="29319"/>
    <n v="4484"/>
    <n v="7105"/>
    <n v="10964"/>
    <n v="2313"/>
    <n v="446"/>
    <n v="12061"/>
    <n v="21.5"/>
    <n v="44.6"/>
    <s v="Medium / high"/>
    <n v="5.91"/>
    <n v="13000"/>
    <n v="93.228057342426666"/>
    <n v="139443"/>
    <n v="42.43"/>
    <n v="78.914400000000001"/>
    <n v="82.502809999999997"/>
    <n v="80.708605000000006"/>
    <n v="18.506679999999999"/>
    <n v="20.70787"/>
    <n v="19.607275000000001"/>
    <n v="131.64768009471177"/>
    <n v="1420"/>
    <n v="1455"/>
    <n v="1584"/>
    <n v="1666"/>
    <n v="1631"/>
    <n v="1698"/>
    <n v="1660"/>
    <n v="1695"/>
    <n v="1755"/>
    <n v="1743"/>
    <n v="1756"/>
    <n v="1726"/>
    <n v="1832"/>
    <n v="1772"/>
    <n v="1753"/>
    <n v="1681"/>
    <n v="1613"/>
    <n v="1650"/>
    <n v="1567"/>
    <n v="1354"/>
    <n v="1340"/>
    <n v="1433"/>
    <n v="1437"/>
    <n v="1562"/>
    <n v="1533"/>
    <n v="1568"/>
    <n v="1637"/>
    <n v="1671"/>
    <n v="1731"/>
    <n v="1659"/>
    <n v="1785"/>
    <n v="1723"/>
    <n v="1772"/>
    <n v="1690"/>
    <n v="1700"/>
    <n v="1685"/>
    <n v="1648"/>
    <n v="1634"/>
    <n v="1652"/>
    <n v="1714"/>
    <n v="1767"/>
    <n v="1701"/>
    <n v="1567"/>
    <n v="1584"/>
    <n v="1514"/>
    <n v="1683"/>
    <n v="1806"/>
    <n v="1959"/>
    <n v="1907"/>
    <n v="2035"/>
    <n v="2039"/>
    <n v="2136"/>
    <n v="2123"/>
    <n v="2083"/>
    <n v="2119"/>
    <n v="2103"/>
    <n v="2079"/>
    <n v="2081"/>
    <n v="1942"/>
    <n v="1874"/>
    <n v="1856"/>
    <n v="1823"/>
    <n v="1784"/>
    <n v="1711"/>
    <n v="1658"/>
    <n v="1557"/>
    <n v="1491"/>
    <n v="1521"/>
    <n v="1417"/>
    <n v="1457"/>
    <n v="1424"/>
    <n v="1379"/>
    <n v="1395"/>
    <n v="1440"/>
    <n v="1262"/>
    <n v="1209"/>
    <n v="1235"/>
    <n v="1189"/>
    <n v="1050"/>
    <n v="858"/>
    <n v="863"/>
    <n v="812"/>
    <n v="714"/>
    <n v="693"/>
    <n v="612"/>
    <n v="590"/>
    <n v="508"/>
    <n v="416"/>
    <n v="361"/>
    <n v="321"/>
    <n v="1150"/>
    <n v="26924"/>
    <n v="138105"/>
    <n v="766"/>
    <n v="106"/>
    <n v="351"/>
    <n v="115"/>
    <n v="6289"/>
    <n v="0.23558689653873444"/>
    <n v="-8.1298947334289551E-3"/>
    <n v="1435"/>
    <n v="476.9"/>
    <n v="1605"/>
    <n v="533.4"/>
    <n v="0.11846689895470383"/>
    <n v="4080"/>
    <n v="18.073089700996679"/>
    <n v="0"/>
    <n v="0"/>
    <n v="0"/>
    <n v="0"/>
    <n v="85"/>
    <n v="26"/>
    <n v="2695"/>
    <n v="24"/>
    <n v="2355"/>
    <n v="23"/>
    <n v="5135"/>
    <n v="14.6"/>
    <n v="724"/>
    <n v="0"/>
    <n v="0"/>
    <n v="0"/>
    <n v="0"/>
    <n v="0"/>
    <n v="24"/>
    <n v="22"/>
    <n v="9.0909090909090912E-2"/>
    <n v="6.7643500000000003"/>
    <n v="11.63889"/>
    <n v="18.036950000000001"/>
    <n v="2367"/>
    <n v="1588"/>
    <n v="3955"/>
    <n v="3098"/>
    <n v="2414"/>
    <n v="5512"/>
    <n v="0.39367888748419722"/>
    <n v="32144"/>
    <n v="230.51712886268942"/>
    <n v="22.05"/>
    <n v="6.48"/>
    <n v="26"/>
    <n v="21100"/>
    <n v="6700"/>
    <n v="12100"/>
    <n v="4200"/>
    <n v="4.2"/>
    <n v="0.66511627906976745"/>
    <n v="410.1"/>
    <n v="454.8"/>
    <n v="351.7"/>
    <n v="-22.669305189094111"/>
    <n v="537.29999999999995"/>
    <n v="576.79999999999995"/>
    <n v="487.6"/>
    <n v="-15.464632454923708"/>
    <n v="207"/>
    <s v="x"/>
    <n v="213.5"/>
    <s v="x"/>
    <n v="1047"/>
    <n v="3.2"/>
    <n v="-0.17948717948717943"/>
    <n v="46248"/>
    <n v="331.66239969019603"/>
    <n v="380"/>
    <n v="2.7251278300093946"/>
    <n v="0.12790306294177045"/>
    <n v="2971"/>
  </r>
  <r>
    <x v="203"/>
    <s v="E07000042"/>
    <s v="E07000042"/>
    <s v="Mid Devon"/>
    <x v="78"/>
    <x v="8"/>
    <s v="England"/>
    <n v="43"/>
    <n v="0"/>
    <n v="5.8139534883720927"/>
    <n v="370"/>
    <n v="4.4423100012006245"/>
    <n v="406"/>
    <n v="4.8745347580741987"/>
    <n v="32758"/>
    <n v="8448"/>
    <n v="24310"/>
    <n v="8995"/>
    <n v="21915"/>
    <n v="1848"/>
    <n v="2597"/>
    <n v="8235"/>
    <n v="638"/>
    <n v="138"/>
    <n v="4162"/>
    <n v="11.539375307070257"/>
    <n v="44.35"/>
    <s v="Medium / high"/>
    <n v="6.88"/>
    <n v="71000"/>
    <n v="852.44327050066033"/>
    <n v="83290"/>
    <n v="46.79"/>
    <n v="81.024715565468199"/>
    <n v="84.361965989177307"/>
    <n v="82.69334077732276"/>
    <n v="19.629099405453701"/>
    <n v="22.571949461038699"/>
    <n v="21.1005244332462"/>
    <n v="91.236938023073336"/>
    <n v="779"/>
    <n v="792"/>
    <n v="806"/>
    <n v="861"/>
    <n v="852"/>
    <n v="922"/>
    <n v="942"/>
    <n v="959"/>
    <n v="1042"/>
    <n v="1010"/>
    <n v="1051"/>
    <n v="1058"/>
    <n v="1019"/>
    <n v="1146"/>
    <n v="1047"/>
    <n v="1017"/>
    <n v="924"/>
    <n v="985"/>
    <n v="881"/>
    <n v="703"/>
    <n v="605"/>
    <n v="680"/>
    <n v="759"/>
    <n v="824"/>
    <n v="867"/>
    <n v="796"/>
    <n v="858"/>
    <n v="739"/>
    <n v="742"/>
    <n v="779"/>
    <n v="945"/>
    <n v="815"/>
    <n v="865"/>
    <n v="867"/>
    <n v="827"/>
    <n v="896"/>
    <n v="991"/>
    <n v="917"/>
    <n v="915"/>
    <n v="919"/>
    <n v="881"/>
    <n v="889"/>
    <n v="912"/>
    <n v="886"/>
    <n v="894"/>
    <n v="1005"/>
    <n v="980"/>
    <n v="1041"/>
    <n v="1154"/>
    <n v="1260"/>
    <n v="1240"/>
    <n v="1280"/>
    <n v="1264"/>
    <n v="1258"/>
    <n v="1192"/>
    <n v="1341"/>
    <n v="1310"/>
    <n v="1288"/>
    <n v="1201"/>
    <n v="1252"/>
    <n v="1184"/>
    <n v="1145"/>
    <n v="1129"/>
    <n v="1052"/>
    <n v="1090"/>
    <n v="1065"/>
    <n v="1039"/>
    <n v="1086"/>
    <n v="1062"/>
    <n v="1044"/>
    <n v="1082"/>
    <n v="1090"/>
    <n v="1156"/>
    <n v="1194"/>
    <n v="930"/>
    <n v="856"/>
    <n v="885"/>
    <n v="797"/>
    <n v="699"/>
    <n v="605"/>
    <n v="592"/>
    <n v="528"/>
    <n v="518"/>
    <n v="510"/>
    <n v="429"/>
    <n v="386"/>
    <n v="333"/>
    <n v="307"/>
    <n v="301"/>
    <n v="256"/>
    <n v="1010"/>
    <n v="19760"/>
    <n v="82160"/>
    <n v="458"/>
    <n v="100"/>
    <n v="518"/>
    <n v="54"/>
    <n v="4110"/>
    <n v="0.2711808979511261"/>
    <n v="8.1390738487243652E-3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207"/>
    <n v="23"/>
    <n v="167"/>
    <n v="8"/>
    <n v="9"/>
    <n v="2"/>
    <n v="7"/>
    <n v="14"/>
    <n v="-0.5"/>
    <n v="6.3844900000000004"/>
    <n v="11.52033"/>
    <n v="11.9594"/>
    <s v="-"/>
    <s v="-"/>
    <s v="-"/>
    <n v="51.651935719503285"/>
    <n v="41.448250728862973"/>
    <n v="93.100186448366259"/>
    <s v="-"/>
    <n v="38810"/>
    <n v="465.96230039620599"/>
    <n v="3.7"/>
    <n v="13.5"/>
    <n v="66.959665225563398"/>
    <n v="14500"/>
    <n v="1300"/>
    <n v="7400"/>
    <n v="1800"/>
    <n v="3.61090227"/>
    <n v="1.2471543307999999"/>
    <n v="454.7"/>
    <n v="594.6"/>
    <n v="370.9"/>
    <n v="-37.621930709720822"/>
    <n v="595.20000000000005"/>
    <n v="625.9"/>
    <n v="419"/>
    <n v="-33.05639878574852"/>
    <n v="231.2"/>
    <s v="x"/>
    <n v="207.8"/>
    <s v="x"/>
    <n v="790"/>
    <n v="5.0710284752837946"/>
    <n v="-6.9508618370017761E-3"/>
    <n v="22543"/>
    <n v="270.65674150558289"/>
    <n v="108"/>
    <n v="1.2966742706207226"/>
    <n v="6.1328790459965928E-2"/>
    <n v="1761"/>
  </r>
  <r>
    <x v="204"/>
    <s v="E07000203"/>
    <s v="E07000203"/>
    <s v="Mid Suffolk"/>
    <x v="13"/>
    <x v="5"/>
    <s v="England"/>
    <n v="56"/>
    <n v="0"/>
    <n v="7.0714285714285712"/>
    <n v="428"/>
    <n v="4.0817494301763357"/>
    <n v="458"/>
    <n v="4.3678533621980415"/>
    <n v="40306"/>
    <n v="10269"/>
    <n v="30037"/>
    <n v="10219"/>
    <n v="28436"/>
    <n v="1651"/>
    <n v="3066"/>
    <n v="9997"/>
    <n v="650"/>
    <n v="186"/>
    <n v="5850"/>
    <n v="13.272524631193344"/>
    <n v="36.700000000000003"/>
    <s v="Low / medium"/>
    <n v="8.76"/>
    <n v="54000"/>
    <n v="514.98707763907032"/>
    <n v="104857"/>
    <n v="47.99"/>
    <n v="81.689764929298804"/>
    <n v="85.008261040496606"/>
    <n v="83.349012984897712"/>
    <n v="19.801881207624199"/>
    <n v="22.1824299341481"/>
    <n v="20.992155570886148"/>
    <n v="120.37715427429188"/>
    <n v="862"/>
    <n v="824"/>
    <n v="876"/>
    <n v="906"/>
    <n v="1022"/>
    <n v="986"/>
    <n v="1097"/>
    <n v="1086"/>
    <n v="1100"/>
    <n v="1235"/>
    <n v="1213"/>
    <n v="1269"/>
    <n v="1214"/>
    <n v="1218"/>
    <n v="1243"/>
    <n v="1165"/>
    <n v="1237"/>
    <n v="1101"/>
    <n v="1068"/>
    <n v="751"/>
    <n v="749"/>
    <n v="850"/>
    <n v="895"/>
    <n v="1057"/>
    <n v="1094"/>
    <n v="1025"/>
    <n v="1080"/>
    <n v="1023"/>
    <n v="1061"/>
    <n v="1125"/>
    <n v="1122"/>
    <n v="1206"/>
    <n v="1190"/>
    <n v="1126"/>
    <n v="1116"/>
    <n v="1156"/>
    <n v="1083"/>
    <n v="1201"/>
    <n v="1123"/>
    <n v="1202"/>
    <n v="1205"/>
    <n v="1212"/>
    <n v="1041"/>
    <n v="1069"/>
    <n v="1125"/>
    <n v="1201"/>
    <n v="1271"/>
    <n v="1366"/>
    <n v="1443"/>
    <n v="1544"/>
    <n v="1505"/>
    <n v="1637"/>
    <n v="1574"/>
    <n v="1687"/>
    <n v="1672"/>
    <n v="1726"/>
    <n v="1666"/>
    <n v="1592"/>
    <n v="1536"/>
    <n v="1631"/>
    <n v="1453"/>
    <n v="1487"/>
    <n v="1477"/>
    <n v="1450"/>
    <n v="1291"/>
    <n v="1402"/>
    <n v="1468"/>
    <n v="1322"/>
    <n v="1421"/>
    <n v="1338"/>
    <n v="1402"/>
    <n v="1485"/>
    <n v="1541"/>
    <n v="1689"/>
    <n v="1226"/>
    <n v="1144"/>
    <n v="1177"/>
    <n v="1021"/>
    <n v="950"/>
    <n v="807"/>
    <n v="784"/>
    <n v="756"/>
    <n v="696"/>
    <n v="630"/>
    <n v="552"/>
    <n v="531"/>
    <n v="439"/>
    <n v="419"/>
    <n v="333"/>
    <n v="321"/>
    <n v="1185"/>
    <n v="26039"/>
    <n v="102619"/>
    <n v="701"/>
    <n v="402"/>
    <n v="1033"/>
    <n v="102"/>
    <n v="3871"/>
    <n v="0.22188909351825714"/>
    <n v="4.1658282279968262E-3"/>
    <n v="6678"/>
    <n v="437.2"/>
    <n v="6897"/>
    <n v="449"/>
    <n v="3.2794249775381853E-2"/>
    <n v="16659"/>
    <n v="15.004323233778866"/>
    <n v="76"/>
    <n v="45.783132530000003"/>
    <n v="470"/>
    <n v="36.209553159999999"/>
    <n v="3"/>
    <n v="3.5294117649999999"/>
    <n v="10387"/>
    <n v="18.37398949"/>
    <n v="6862"/>
    <n v="15.239745040000001"/>
    <n v="17798"/>
    <n v="17.261679610000002"/>
    <n v="98"/>
    <n v="9"/>
    <n v="82"/>
    <n v="1"/>
    <n v="6"/>
    <n v="1"/>
    <n v="12"/>
    <n v="10"/>
    <n v="0.2"/>
    <n v="1.082168"/>
    <n v="4.5926989999999996"/>
    <n v="8.5914710000000003"/>
    <n v="6433.5859213250533"/>
    <n v="3739.7626459143971"/>
    <n v="10173.348567239449"/>
    <n v="8482.4479184367046"/>
    <n v="5310.1276836158195"/>
    <n v="13792.575602052526"/>
    <n v="0.35575572889223817"/>
    <n v="34809"/>
    <n v="331.9663923247852"/>
    <n v="7.6"/>
    <n v="17.399999999999999"/>
    <n v="61.8226046695357"/>
    <n v="22600"/>
    <n v="1700"/>
    <n v="9300"/>
    <n v="1900"/>
    <n v="3.6162922499999999"/>
    <n v="1.0574257035999999"/>
    <n v="493"/>
    <n v="566.6"/>
    <n v="354.5"/>
    <n v="-37.433815743028589"/>
    <n v="590.79999999999995"/>
    <n v="586.1"/>
    <n v="592.20000000000005"/>
    <n v="1.0407780242279512"/>
    <n v="212"/>
    <n v="236.5"/>
    <n v="196.2"/>
    <n v="-17.040169133192393"/>
    <n v="760"/>
    <n v="5.0269815994338289"/>
    <n v="-0.55534491312524203"/>
    <n v="27209"/>
    <n v="259.4867295459531"/>
    <n v="238"/>
    <n v="2.2697578607055324"/>
    <n v="0.10475352112676056"/>
    <n v="2272"/>
  </r>
  <r>
    <x v="205"/>
    <s v="E07000228"/>
    <s v="E07000228"/>
    <s v="Mid Sussex"/>
    <x v="2"/>
    <x v="1"/>
    <s v="England"/>
    <n v="86"/>
    <n v="0"/>
    <n v="8.7674418604651159"/>
    <n v="326"/>
    <n v="2.142735076441745"/>
    <n v="427"/>
    <n v="2.8065885817197094"/>
    <n v="57409"/>
    <n v="47677"/>
    <n v="9732"/>
    <n v="15768"/>
    <n v="38352"/>
    <n v="3289"/>
    <n v="4465"/>
    <n v="13166"/>
    <n v="167"/>
    <n v="271"/>
    <n v="3572"/>
    <n v="5.7341238210474961"/>
    <n v="34.166666666666664"/>
    <s v="Low / medium"/>
    <n v="7.93"/>
    <n v="3000"/>
    <n v="19.718420948850415"/>
    <n v="152142"/>
    <n v="43.86"/>
    <n v="81.514307308464595"/>
    <n v="85.173494871143902"/>
    <n v="83.343901089804248"/>
    <n v="19.774963037381902"/>
    <n v="22.181408684648101"/>
    <n v="20.978185861015"/>
    <n v="455.47487736109457"/>
    <n v="1520"/>
    <n v="1560"/>
    <n v="1679"/>
    <n v="1752"/>
    <n v="1871"/>
    <n v="1854"/>
    <n v="1909"/>
    <n v="1925"/>
    <n v="1964"/>
    <n v="2087"/>
    <n v="2132"/>
    <n v="1963"/>
    <n v="2025"/>
    <n v="1942"/>
    <n v="1885"/>
    <n v="1833"/>
    <n v="1775"/>
    <n v="1798"/>
    <n v="1543"/>
    <n v="1151"/>
    <n v="1010"/>
    <n v="1029"/>
    <n v="1221"/>
    <n v="1380"/>
    <n v="1384"/>
    <n v="1354"/>
    <n v="1514"/>
    <n v="1392"/>
    <n v="1352"/>
    <n v="1527"/>
    <n v="1616"/>
    <n v="1706"/>
    <n v="1749"/>
    <n v="1739"/>
    <n v="1784"/>
    <n v="1924"/>
    <n v="1912"/>
    <n v="1970"/>
    <n v="2196"/>
    <n v="1998"/>
    <n v="2138"/>
    <n v="2227"/>
    <n v="2050"/>
    <n v="2022"/>
    <n v="2092"/>
    <n v="2071"/>
    <n v="2288"/>
    <n v="2181"/>
    <n v="2371"/>
    <n v="2400"/>
    <n v="2334"/>
    <n v="2278"/>
    <n v="2303"/>
    <n v="2289"/>
    <n v="2263"/>
    <n v="2279"/>
    <n v="2268"/>
    <n v="2201"/>
    <n v="1991"/>
    <n v="1965"/>
    <n v="1895"/>
    <n v="1884"/>
    <n v="1836"/>
    <n v="1624"/>
    <n v="1688"/>
    <n v="1652"/>
    <n v="1648"/>
    <n v="1537"/>
    <n v="1560"/>
    <n v="1538"/>
    <n v="1562"/>
    <n v="1560"/>
    <n v="1753"/>
    <n v="1952"/>
    <n v="1495"/>
    <n v="1449"/>
    <n v="1429"/>
    <n v="1299"/>
    <n v="1100"/>
    <n v="844"/>
    <n v="922"/>
    <n v="920"/>
    <n v="875"/>
    <n v="741"/>
    <n v="777"/>
    <n v="702"/>
    <n v="602"/>
    <n v="599"/>
    <n v="502"/>
    <n v="530"/>
    <n v="1731"/>
    <n v="31279"/>
    <n v="144699"/>
    <n v="4091"/>
    <n v="857"/>
    <n v="2139"/>
    <n v="356"/>
    <n v="4847"/>
    <n v="0.1632106751203537"/>
    <n v="-1.6412109136581421E-2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247"/>
    <n v="46"/>
    <n v="179"/>
    <n v="12"/>
    <n v="10"/>
    <n v="3"/>
    <n v="14"/>
    <n v="13"/>
    <n v="7.6923076923076927E-2"/>
    <n v="4.4188289999999997"/>
    <n v="9.7035260000000001"/>
    <n v="8.5371819999999996"/>
    <n v="1457"/>
    <n v="648"/>
    <n v="2105"/>
    <n v="4520"/>
    <n v="2454"/>
    <n v="6974"/>
    <n v="2.3130641330166273"/>
    <n v="36708"/>
    <n v="241.27459873013368"/>
    <n v="5.5"/>
    <n v="11.9"/>
    <n v="55.599130664361901"/>
    <n v="33800"/>
    <n v="4500"/>
    <n v="18100"/>
    <n v="3900"/>
    <n v="3.0635693399999999"/>
    <n v="0.89096374639999998"/>
    <n v="542.70000000000005"/>
    <n v="667"/>
    <n v="464.6"/>
    <n v="-30.34482758620689"/>
    <n v="674.3"/>
    <n v="737"/>
    <n v="609.5"/>
    <n v="-17.299864314789687"/>
    <n v="207.8"/>
    <s v="x"/>
    <n v="210"/>
    <s v="x"/>
    <n v="1320"/>
    <n v="7.6575878501414136"/>
    <n v="-4.321651874925216"/>
    <n v="48777"/>
    <n v="320.60180620735889"/>
    <n v="388"/>
    <n v="2.5502491093846538"/>
    <n v="0.12435897435897436"/>
    <n v="3120"/>
  </r>
  <r>
    <x v="206"/>
    <s v="N09000009"/>
    <s v="N09000009"/>
    <s v="Mid Ulster"/>
    <x v="129"/>
    <x v="4"/>
    <s v="Northern Ireland"/>
    <n v="59"/>
    <n v="1.6949152542372881E-2"/>
    <n v="4.9322033898305087"/>
    <n v="461"/>
    <n v="3.0949359865192374"/>
    <n v="461"/>
    <n v="3.0949359865192374"/>
    <n v="47772"/>
    <n v="13170"/>
    <n v="34602"/>
    <n v="10963"/>
    <n v="26833"/>
    <n v="3505"/>
    <n v="6104"/>
    <n v="7711"/>
    <n v="3287"/>
    <n v="513"/>
    <n v="15876"/>
    <n v="31.5"/>
    <n v="41.9"/>
    <s v="Medium / high"/>
    <n v="4.4400000000000004"/>
    <n v="21000"/>
    <n v="140.98406880022557"/>
    <n v="148953"/>
    <n v="37.04"/>
    <n v="79.303330000000003"/>
    <n v="82.698899999999995"/>
    <n v="81.001114999999999"/>
    <n v="18.520009999999999"/>
    <n v="20.756689999999999"/>
    <n v="19.638349999999999"/>
    <n v="81.335471511261801"/>
    <n v="2062"/>
    <n v="2062"/>
    <n v="2147"/>
    <n v="2217"/>
    <n v="2209"/>
    <n v="2173"/>
    <n v="2215"/>
    <n v="2277"/>
    <n v="2185"/>
    <n v="2263"/>
    <n v="2295"/>
    <n v="2272"/>
    <n v="2186"/>
    <n v="2109"/>
    <n v="2071"/>
    <n v="2057"/>
    <n v="1944"/>
    <n v="1842"/>
    <n v="1882"/>
    <n v="1544"/>
    <n v="1493"/>
    <n v="1543"/>
    <n v="1560"/>
    <n v="1696"/>
    <n v="1814"/>
    <n v="1903"/>
    <n v="1947"/>
    <n v="1848"/>
    <n v="2033"/>
    <n v="2017"/>
    <n v="2073"/>
    <n v="2057"/>
    <n v="2040"/>
    <n v="2126"/>
    <n v="2001"/>
    <n v="2074"/>
    <n v="2147"/>
    <n v="2091"/>
    <n v="2086"/>
    <n v="2191"/>
    <n v="2080"/>
    <n v="2003"/>
    <n v="1937"/>
    <n v="1883"/>
    <n v="1913"/>
    <n v="1965"/>
    <n v="1982"/>
    <n v="2055"/>
    <n v="2010"/>
    <n v="2008"/>
    <n v="1966"/>
    <n v="1967"/>
    <n v="1911"/>
    <n v="1911"/>
    <n v="1934"/>
    <n v="1874"/>
    <n v="1832"/>
    <n v="1832"/>
    <n v="1771"/>
    <n v="1720"/>
    <n v="1633"/>
    <n v="1595"/>
    <n v="1545"/>
    <n v="1498"/>
    <n v="1384"/>
    <n v="1312"/>
    <n v="1320"/>
    <n v="1298"/>
    <n v="1243"/>
    <n v="1239"/>
    <n v="1192"/>
    <n v="1115"/>
    <n v="1136"/>
    <n v="1140"/>
    <n v="1038"/>
    <n v="1044"/>
    <n v="950"/>
    <n v="874"/>
    <n v="796"/>
    <n v="734"/>
    <n v="679"/>
    <n v="665"/>
    <n v="554"/>
    <n v="495"/>
    <n v="491"/>
    <n v="440"/>
    <n v="381"/>
    <n v="357"/>
    <n v="301"/>
    <n v="251"/>
    <n v="947"/>
    <n v="21992"/>
    <n v="146964"/>
    <n v="728"/>
    <n v="507"/>
    <n v="424"/>
    <n v="330"/>
    <n v="8156"/>
    <n v="0.23561172187328339"/>
    <n v="-1.8663570284843445E-2"/>
    <n v="2078"/>
    <n v="538.6"/>
    <n v="2058"/>
    <n v="533.4"/>
    <n v="-9.6246390760346481E-3"/>
    <n v="4950"/>
    <n v="17.310718657107884"/>
    <n v="0"/>
    <n v="0"/>
    <n v="0"/>
    <n v="0"/>
    <n v="50"/>
    <n v="16"/>
    <n v="3295"/>
    <n v="22"/>
    <n v="2795"/>
    <n v="23"/>
    <n v="6140"/>
    <n v="12.2"/>
    <n v="413"/>
    <n v="0"/>
    <n v="0"/>
    <n v="0"/>
    <n v="0"/>
    <n v="0"/>
    <n v="20"/>
    <n v="13"/>
    <n v="0.53846153846153844"/>
    <n v="5.6705949999999996"/>
    <n v="11.571400000000001"/>
    <n v="18.832989999999999"/>
    <n v="388"/>
    <n v="257"/>
    <n v="645"/>
    <n v="883"/>
    <n v="740"/>
    <n v="1623"/>
    <n v="1.5162790697674418"/>
    <n v="39933"/>
    <n v="268.09127711425754"/>
    <n v="21.14"/>
    <n v="5.89"/>
    <n v="28"/>
    <n v="36200"/>
    <n v="5500"/>
    <n v="12000"/>
    <n v="4700"/>
    <n v="3.6"/>
    <n v="1.078616352201258"/>
    <n v="439.9"/>
    <n v="480.4"/>
    <n v="364.1"/>
    <n v="-24.208992506244787"/>
    <n v="531.1"/>
    <n v="550.4"/>
    <n v="460"/>
    <n v="-16.424418604651159"/>
    <n v="152"/>
    <s v="x"/>
    <n v="175.7"/>
    <s v="x"/>
    <n v="1317"/>
    <n v="4"/>
    <n v="8.108108108108103E-2"/>
    <n v="55332"/>
    <n v="371.4728807073372"/>
    <n v="362"/>
    <n v="2.4302968050324596"/>
    <n v="0.15108514190317196"/>
    <n v="2396"/>
  </r>
  <r>
    <x v="207"/>
    <s v="E06000002"/>
    <s v="E06000002"/>
    <s v="Middlesbrough"/>
    <x v="130"/>
    <x v="11"/>
    <s v="England"/>
    <n v="86"/>
    <n v="0.48837209302325579"/>
    <n v="3.3837209302325579"/>
    <n v="151"/>
    <n v="1.0687617227589623"/>
    <n v="179"/>
    <n v="1.2669427044626109"/>
    <n v="57203"/>
    <n v="56870"/>
    <n v="333"/>
    <n v="17708"/>
    <n v="34875"/>
    <n v="4620"/>
    <n v="8533"/>
    <n v="11416"/>
    <n v="2596"/>
    <n v="691"/>
    <n v="9966"/>
    <n v="16.467752031526064"/>
    <n v="62.3"/>
    <s v="High"/>
    <n v="16.649999999999999"/>
    <n v="14000"/>
    <n v="99.090490851824327"/>
    <n v="141285"/>
    <n v="36.18"/>
    <n v="75.274910685388093"/>
    <n v="80.022336470475295"/>
    <n v="77.648623577931687"/>
    <n v="16.495417586576998"/>
    <n v="19.199881579387402"/>
    <n v="17.8476495829822"/>
    <n v="2622.1381696163439"/>
    <n v="1772"/>
    <n v="1811"/>
    <n v="1945"/>
    <n v="1999"/>
    <n v="1904"/>
    <n v="1952"/>
    <n v="1956"/>
    <n v="1993"/>
    <n v="1989"/>
    <n v="1950"/>
    <n v="1898"/>
    <n v="1793"/>
    <n v="1794"/>
    <n v="1744"/>
    <n v="1802"/>
    <n v="1653"/>
    <n v="1625"/>
    <n v="1549"/>
    <n v="1579"/>
    <n v="1861"/>
    <n v="1965"/>
    <n v="2091"/>
    <n v="2169"/>
    <n v="2274"/>
    <n v="2242"/>
    <n v="2120"/>
    <n v="2240"/>
    <n v="2340"/>
    <n v="2276"/>
    <n v="2148"/>
    <n v="2131"/>
    <n v="2155"/>
    <n v="2077"/>
    <n v="1789"/>
    <n v="1911"/>
    <n v="1829"/>
    <n v="1788"/>
    <n v="1742"/>
    <n v="1653"/>
    <n v="1627"/>
    <n v="1547"/>
    <n v="1487"/>
    <n v="1428"/>
    <n v="1351"/>
    <n v="1481"/>
    <n v="1511"/>
    <n v="1486"/>
    <n v="1565"/>
    <n v="1602"/>
    <n v="1756"/>
    <n v="1689"/>
    <n v="1566"/>
    <n v="1661"/>
    <n v="1674"/>
    <n v="1790"/>
    <n v="1925"/>
    <n v="1775"/>
    <n v="1786"/>
    <n v="1911"/>
    <n v="1739"/>
    <n v="1669"/>
    <n v="1677"/>
    <n v="1680"/>
    <n v="1628"/>
    <n v="1551"/>
    <n v="1487"/>
    <n v="1390"/>
    <n v="1405"/>
    <n v="1249"/>
    <n v="1241"/>
    <n v="1249"/>
    <n v="1206"/>
    <n v="1290"/>
    <n v="1339"/>
    <n v="1023"/>
    <n v="955"/>
    <n v="902"/>
    <n v="868"/>
    <n v="796"/>
    <n v="725"/>
    <n v="708"/>
    <n v="675"/>
    <n v="712"/>
    <n v="613"/>
    <n v="566"/>
    <n v="516"/>
    <n v="434"/>
    <n v="391"/>
    <n v="286"/>
    <n v="304"/>
    <n v="884"/>
    <n v="23214"/>
    <n v="124588"/>
    <n v="10991"/>
    <n v="1766"/>
    <n v="2411"/>
    <n v="1529"/>
    <n v="11727"/>
    <n v="0.39423853158950806"/>
    <n v="0.1026289165019989"/>
    <n v="3346"/>
    <n v="1029.0999999999999"/>
    <n v="4015"/>
    <n v="1224.3"/>
    <n v="0.19994022713687987"/>
    <n v="4389"/>
    <n v="17.532856629249391"/>
    <n v="30"/>
    <n v="56.603773580000002"/>
    <n v="296"/>
    <n v="54.014598540000001"/>
    <n v="0"/>
    <n v="0"/>
    <n v="5205"/>
    <n v="33.604493509999998"/>
    <n v="2887"/>
    <n v="33.51909904"/>
    <n v="8418"/>
    <n v="34.076832770000003"/>
    <n v="482"/>
    <n v="11"/>
    <n v="466"/>
    <n v="2"/>
    <n v="3"/>
    <n v="8"/>
    <n v="25"/>
    <n v="16"/>
    <n v="0.5625"/>
    <n v="7.4043150000000004"/>
    <n v="13.73541"/>
    <n v="16.592030000000001"/>
    <n v="5255"/>
    <n v="3339"/>
    <n v="8594"/>
    <n v="8146"/>
    <n v="4024"/>
    <n v="12170"/>
    <n v="0.41610425878519897"/>
    <n v="10543"/>
    <n v="74.622217503627425"/>
    <n v="14.6"/>
    <n v="25.2"/>
    <n v="71.734626362447997"/>
    <n v="26900"/>
    <n v="11800"/>
    <n v="15800"/>
    <n v="6700"/>
    <n v="7.49928171"/>
    <n v="1.5247494639999999"/>
    <n v="420.8"/>
    <n v="469.6"/>
    <n v="316.2"/>
    <n v="-32.66609880749575"/>
    <n v="528.79999999999995"/>
    <n v="536.1"/>
    <n v="520.6"/>
    <n v="-2.8912516321581792"/>
    <n v="176.5"/>
    <n v="208.2"/>
    <n v="170.4"/>
    <n v="-18.155619596541779"/>
    <n v="190"/>
    <n v="6.0865883349211387"/>
    <n v="1.3503839071207204"/>
    <n v="51277"/>
    <n v="362.93307852921401"/>
    <n v="454"/>
    <n v="3.2133630604805887"/>
    <n v="0.13341169556273877"/>
    <n v="3403"/>
  </r>
  <r>
    <x v="208"/>
    <s v="S12000019"/>
    <s v="S12000019"/>
    <s v="Midlothian"/>
    <x v="131"/>
    <x v="0"/>
    <s v="Scotland"/>
    <n v="115"/>
    <n v="4.3478260869565216E-2"/>
    <n v="4.8434782608695652"/>
    <n v="380"/>
    <n v="4.0794417606011804"/>
    <n v="380"/>
    <n v="4.0794417606011804"/>
    <n v="40137"/>
    <n v="33676.5"/>
    <n v="6460.5"/>
    <n v="13481"/>
    <n v="26555"/>
    <n v="101"/>
    <n v="2582"/>
    <n v="7321"/>
    <n v="2515"/>
    <n v="571"/>
    <n v="9138.5899999999983"/>
    <n v="23"/>
    <n v="45.8"/>
    <s v="Medium / high"/>
    <n v="0"/>
    <n v="7000"/>
    <n v="75.147611379495444"/>
    <n v="93150"/>
    <n v="41.55"/>
    <n v="77.921097763266999"/>
    <n v="81.679028665549097"/>
    <n v="79.800063214408056"/>
    <n v="17.767153057163402"/>
    <n v="20.033210025480301"/>
    <n v="18.900181541321849"/>
    <n v="263.37233072213496"/>
    <n v="1015"/>
    <n v="1124"/>
    <n v="1146"/>
    <n v="1147"/>
    <n v="1251"/>
    <n v="1240"/>
    <n v="1205"/>
    <n v="1146"/>
    <n v="1212"/>
    <n v="1169"/>
    <n v="1156"/>
    <n v="1095"/>
    <n v="1093"/>
    <n v="1007"/>
    <n v="1072"/>
    <n v="1011"/>
    <n v="1003"/>
    <n v="944"/>
    <n v="914"/>
    <n v="936"/>
    <n v="945"/>
    <n v="948"/>
    <n v="911"/>
    <n v="974"/>
    <n v="919"/>
    <n v="1038"/>
    <n v="1094"/>
    <n v="1109"/>
    <n v="1206"/>
    <n v="1193"/>
    <n v="1175"/>
    <n v="1211"/>
    <n v="1270"/>
    <n v="1202"/>
    <n v="1251"/>
    <n v="1232"/>
    <n v="1224"/>
    <n v="1249"/>
    <n v="1300"/>
    <n v="1273"/>
    <n v="1294"/>
    <n v="1211"/>
    <n v="1096"/>
    <n v="1069"/>
    <n v="1114"/>
    <n v="1099"/>
    <n v="1192"/>
    <n v="1142"/>
    <n v="1230"/>
    <n v="1335"/>
    <n v="1346"/>
    <n v="1312"/>
    <n v="1369"/>
    <n v="1359"/>
    <n v="1296"/>
    <n v="1344"/>
    <n v="1302"/>
    <n v="1366"/>
    <n v="1330"/>
    <n v="1275"/>
    <n v="1231"/>
    <n v="1192"/>
    <n v="1183"/>
    <n v="1201"/>
    <n v="1082"/>
    <n v="1037"/>
    <n v="1033"/>
    <n v="1013"/>
    <n v="979"/>
    <n v="1002"/>
    <n v="970"/>
    <n v="1028"/>
    <n v="1009"/>
    <n v="1153"/>
    <n v="843"/>
    <n v="774"/>
    <n v="769"/>
    <n v="705"/>
    <n v="583"/>
    <n v="568"/>
    <n v="496"/>
    <n v="492"/>
    <n v="456"/>
    <n v="406"/>
    <n v="378"/>
    <n v="350"/>
    <n v="264"/>
    <n v="239"/>
    <n v="220"/>
    <n v="182"/>
    <n v="621"/>
    <n v="17570"/>
    <n v="91501"/>
    <n v="1018"/>
    <n v="288"/>
    <n v="235"/>
    <n v="108"/>
    <n v="4289"/>
    <n v="0.23896877467632294"/>
    <n v="2.1055951714515686E-2"/>
    <n v="233"/>
    <n v="116.29067678179277"/>
    <n v="218"/>
    <n v="108.80415252545417"/>
    <e v="#NAME?"/>
    <n v="130"/>
    <n v="6.5228299046663318"/>
    <n v="0"/>
    <n v="0"/>
    <n v="49"/>
    <n v="47.573"/>
    <n v="0"/>
    <n v="0"/>
    <n v="3933"/>
    <n v="67.052062500000005"/>
    <n v="601"/>
    <n v="12.135333333333334"/>
    <n v="4583"/>
    <n v="42.253465277777785"/>
    <n v="455"/>
    <n v="135"/>
    <n v="295"/>
    <n v="15"/>
    <n v="10"/>
    <n v="5"/>
    <n v="11"/>
    <n v="12"/>
    <e v="#NAME?"/>
    <n v="8.8097159999999999"/>
    <n v="17.244009999999999"/>
    <n v="7.9637840000000004"/>
    <n v="2307"/>
    <n v="2090"/>
    <n v="4397"/>
    <n v="2377"/>
    <n v="1965"/>
    <n v="4342"/>
    <e v="#NAME?"/>
    <n v="25051"/>
    <n v="268.93183038110573"/>
    <n v="6.3291139240506302"/>
    <m/>
    <n v="0"/>
    <n v="15800"/>
    <n v="4500"/>
    <n v="7800"/>
    <n v="2600"/>
    <n v="3.7296698799999999"/>
    <n v="0.91933703960000002"/>
    <n v="505.8"/>
    <n v="569"/>
    <n v="478.6"/>
    <n v="15.887521968365601"/>
    <n v="598.6"/>
    <n v="651.70000000000005"/>
    <n v="580.70000000000005"/>
    <n v="10.894583397268701"/>
    <n v="270.60000000000002"/>
    <n v="251.5"/>
    <n v="273.5"/>
    <n v="8.7475149105367791"/>
    <n v="35"/>
    <n v="1.8607123870281765"/>
    <n v="0.186046511627907"/>
    <n v="31941"/>
    <n v="342.89855072463769"/>
    <n v="257"/>
    <n v="2.7589908749329042"/>
    <n v="0.13132345426673481"/>
    <n v="1957"/>
  </r>
  <r>
    <x v="209"/>
    <s v="E06000042"/>
    <s v="E06000042"/>
    <s v="Milton Keynes"/>
    <x v="132"/>
    <x v="1"/>
    <s v="England"/>
    <n v="152"/>
    <n v="5.2631578947368418E-2"/>
    <n v="6.1381578947368425"/>
    <n v="443"/>
    <n v="1.6395080735595089"/>
    <n v="554"/>
    <n v="2.0503103222392056"/>
    <n v="98584"/>
    <n v="89555"/>
    <n v="9029"/>
    <n v="25546"/>
    <n v="64729"/>
    <n v="8309"/>
    <n v="11422"/>
    <n v="14177"/>
    <n v="4904"/>
    <n v="1154"/>
    <n v="6746"/>
    <n v="6.2737405572307789"/>
    <n v="43"/>
    <s v="Medium / high"/>
    <n v="9.31"/>
    <n v="12000"/>
    <n v="44.411053911318525"/>
    <n v="270203"/>
    <n v="38.340000000000003"/>
    <n v="79.236112837845297"/>
    <n v="83.016390287305498"/>
    <n v="81.126251562575391"/>
    <n v="18.358028409887101"/>
    <n v="21.1228270534118"/>
    <n v="19.740427731649451"/>
    <n v="875.50105029798146"/>
    <n v="3255"/>
    <n v="3491"/>
    <n v="3666"/>
    <n v="3764"/>
    <n v="4004"/>
    <n v="4039"/>
    <n v="4025"/>
    <n v="4169"/>
    <n v="4357"/>
    <n v="4372"/>
    <n v="4223"/>
    <n v="4164"/>
    <n v="4164"/>
    <n v="3938"/>
    <n v="3758"/>
    <n v="3370"/>
    <n v="3362"/>
    <n v="3187"/>
    <n v="2936"/>
    <n v="1998"/>
    <n v="1976"/>
    <n v="2032"/>
    <n v="2498"/>
    <n v="2765"/>
    <n v="3020"/>
    <n v="3176"/>
    <n v="3138"/>
    <n v="3038"/>
    <n v="3113"/>
    <n v="3260"/>
    <n v="3424"/>
    <n v="3337"/>
    <n v="3779"/>
    <n v="3659"/>
    <n v="4249"/>
    <n v="4291"/>
    <n v="4309"/>
    <n v="4279"/>
    <n v="4446"/>
    <n v="4644"/>
    <n v="4514"/>
    <n v="4457"/>
    <n v="4198"/>
    <n v="4120"/>
    <n v="3883"/>
    <n v="3957"/>
    <n v="3941"/>
    <n v="3857"/>
    <n v="3751"/>
    <n v="3720"/>
    <n v="3638"/>
    <n v="3676"/>
    <n v="3537"/>
    <n v="3670"/>
    <n v="3468"/>
    <n v="3411"/>
    <n v="3452"/>
    <n v="3225"/>
    <n v="3034"/>
    <n v="3028"/>
    <n v="2973"/>
    <n v="2945"/>
    <n v="2783"/>
    <n v="2650"/>
    <n v="2623"/>
    <n v="2497"/>
    <n v="2475"/>
    <n v="2435"/>
    <n v="2362"/>
    <n v="2304"/>
    <n v="2275"/>
    <n v="2233"/>
    <n v="2161"/>
    <n v="2341"/>
    <n v="1776"/>
    <n v="1533"/>
    <n v="1631"/>
    <n v="1407"/>
    <n v="1269"/>
    <n v="1114"/>
    <n v="1071"/>
    <n v="1117"/>
    <n v="929"/>
    <n v="906"/>
    <n v="788"/>
    <n v="616"/>
    <n v="578"/>
    <n v="568"/>
    <n v="462"/>
    <n v="467"/>
    <n v="1702"/>
    <n v="39017"/>
    <n v="216202"/>
    <n v="24739"/>
    <n v="18603"/>
    <n v="8942"/>
    <n v="1717"/>
    <n v="18538"/>
    <n v="0.29727271199226379"/>
    <n v="-5.439460277557373E-3"/>
    <n v="3315"/>
    <n v="485.5"/>
    <n v="3924"/>
    <n v="570.29999999999995"/>
    <n v="0.18371040723981902"/>
    <n v="6928"/>
    <n v="13.916117628153623"/>
    <n v="7"/>
    <n v="24.137931030000001"/>
    <n v="282"/>
    <n v="33.254716979999998"/>
    <n v="0"/>
    <n v="0"/>
    <n v="4764"/>
    <n v="17.83534873"/>
    <n v="3261"/>
    <n v="15.780304859999999"/>
    <n v="8314"/>
    <n v="17.193316240000001"/>
    <n v="1218"/>
    <n v="267"/>
    <n v="848"/>
    <n v="44"/>
    <n v="59"/>
    <n v="18"/>
    <n v="26"/>
    <n v="27"/>
    <n v="-3.7037037037037035E-2"/>
    <n v="2.1941890000000002"/>
    <n v="8.6627240000000008"/>
    <n v="10.42456"/>
    <s v="-"/>
    <s v="-"/>
    <s v="-"/>
    <s v="-"/>
    <s v="-"/>
    <s v="-"/>
    <s v="-"/>
    <n v="10288"/>
    <n v="38.075076886637085"/>
    <n v="9.3000000000000007"/>
    <n v="19.8"/>
    <n v="62.356481816817599"/>
    <n v="111100"/>
    <n v="17300"/>
    <n v="47000"/>
    <n v="7300"/>
    <n v="4.27435849"/>
    <n v="0.89109635999999992"/>
    <n v="561.70000000000005"/>
    <n v="645.79999999999995"/>
    <n v="478.4"/>
    <n v="-25.921337875503248"/>
    <n v="642.70000000000005"/>
    <n v="717.8"/>
    <n v="568.70000000000005"/>
    <n v="-20.771802730565607"/>
    <n v="239.6"/>
    <n v="239.5"/>
    <n v="236"/>
    <n v="-1.4613778705636742"/>
    <n v="310"/>
    <n v="4.6984287886467309"/>
    <n v="-0.99032214788329143"/>
    <n v="95011"/>
    <n v="351.62822026402375"/>
    <n v="615"/>
    <n v="2.2760665129550746"/>
    <n v="0.14525271610769958"/>
    <n v="4234"/>
  </r>
  <r>
    <x v="210"/>
    <s v="E07000210"/>
    <s v="E07000210"/>
    <s v="Mole Valley"/>
    <x v="85"/>
    <x v="1"/>
    <s v="England"/>
    <n v="54"/>
    <n v="0"/>
    <n v="8.2962962962962958"/>
    <n v="318"/>
    <n v="3.6323346316835528"/>
    <n v="410"/>
    <n v="4.683198738963072"/>
    <n v="35828"/>
    <n v="26698"/>
    <n v="9130"/>
    <n v="10477"/>
    <n v="23511"/>
    <n v="1840"/>
    <n v="2519"/>
    <n v="9363"/>
    <n v="947"/>
    <n v="219"/>
    <n v="2381"/>
    <n v="6.0282950171545444"/>
    <n v="33.4"/>
    <s v="Low / medium"/>
    <n v="10.93"/>
    <n v="5500"/>
    <n v="62.823397717797299"/>
    <n v="87547"/>
    <n v="47.63"/>
    <n v="81.953280345372207"/>
    <n v="86.262567942234199"/>
    <n v="84.107924143803203"/>
    <n v="20.2343388138456"/>
    <n v="23.010397714913001"/>
    <n v="21.6223682643793"/>
    <n v="338.90766182088879"/>
    <n v="708"/>
    <n v="764"/>
    <n v="874"/>
    <n v="834"/>
    <n v="867"/>
    <n v="942"/>
    <n v="902"/>
    <n v="945"/>
    <n v="1030"/>
    <n v="1098"/>
    <n v="1091"/>
    <n v="1089"/>
    <n v="1058"/>
    <n v="1060"/>
    <n v="1056"/>
    <n v="1064"/>
    <n v="1081"/>
    <n v="1025"/>
    <n v="984"/>
    <n v="642"/>
    <n v="537"/>
    <n v="681"/>
    <n v="694"/>
    <n v="950"/>
    <n v="939"/>
    <n v="889"/>
    <n v="772"/>
    <n v="765"/>
    <n v="852"/>
    <n v="671"/>
    <n v="756"/>
    <n v="802"/>
    <n v="751"/>
    <n v="740"/>
    <n v="840"/>
    <n v="798"/>
    <n v="883"/>
    <n v="835"/>
    <n v="871"/>
    <n v="1028"/>
    <n v="1060"/>
    <n v="1084"/>
    <n v="1126"/>
    <n v="1107"/>
    <n v="1165"/>
    <n v="1128"/>
    <n v="1190"/>
    <n v="1182"/>
    <n v="1276"/>
    <n v="1448"/>
    <n v="1259"/>
    <n v="1314"/>
    <n v="1405"/>
    <n v="1478"/>
    <n v="1475"/>
    <n v="1430"/>
    <n v="1473"/>
    <n v="1374"/>
    <n v="1330"/>
    <n v="1289"/>
    <n v="1272"/>
    <n v="1274"/>
    <n v="1113"/>
    <n v="1138"/>
    <n v="1107"/>
    <n v="1071"/>
    <n v="1013"/>
    <n v="1030"/>
    <n v="1023"/>
    <n v="891"/>
    <n v="1017"/>
    <n v="980"/>
    <n v="1110"/>
    <n v="1253"/>
    <n v="1004"/>
    <n v="951"/>
    <n v="916"/>
    <n v="877"/>
    <n v="723"/>
    <n v="592"/>
    <n v="659"/>
    <n v="675"/>
    <n v="630"/>
    <n v="594"/>
    <n v="508"/>
    <n v="506"/>
    <n v="437"/>
    <n v="403"/>
    <n v="419"/>
    <n v="333"/>
    <n v="1267"/>
    <n v="20882"/>
    <n v="83232"/>
    <n v="2232"/>
    <n v="409"/>
    <n v="1288"/>
    <n v="386"/>
    <n v="2647"/>
    <n v="0.17048995196819305"/>
    <n v="-1.6626626253128052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20"/>
    <n v="14"/>
    <n v="100"/>
    <n v="1"/>
    <n v="5"/>
    <n v="0"/>
    <n v="13"/>
    <n v="6"/>
    <n v="1.1666666666666667"/>
    <n v="3.238254"/>
    <n v="8.6923779999999997"/>
    <n v="8.9901119999999999"/>
    <n v="5587"/>
    <n v="3329"/>
    <n v="8916"/>
    <n v="10202"/>
    <n v="7729"/>
    <n v="17931"/>
    <n v="1.0111036339165544"/>
    <n v="39128"/>
    <n v="446.93707380035869"/>
    <n v="8.6999999999999993"/>
    <n v="10.4"/>
    <n v="54.173916537957801"/>
    <n v="29800"/>
    <n v="2300"/>
    <n v="12700"/>
    <n v="1700"/>
    <n v="3.0329318700000001"/>
    <n v="0.94213764119999999"/>
    <n v="540.5"/>
    <n v="841.9"/>
    <n v="406"/>
    <n v="-51.775745337926118"/>
    <n v="708"/>
    <n v="898"/>
    <n v="575.70000000000005"/>
    <n v="-35.890868596881951"/>
    <n v="208.4"/>
    <s v="x"/>
    <n v="208.9"/>
    <s v="x"/>
    <n v="2150"/>
    <n v="9.4856300663227717"/>
    <n v="5.7148193879750657"/>
    <n v="26645"/>
    <n v="304.35080585285618"/>
    <n v="277"/>
    <n v="3.1640147577872457"/>
    <n v="0.13638601674052192"/>
    <n v="2031"/>
  </r>
  <r>
    <x v="211"/>
    <s v="W06000021"/>
    <s v="W06000021"/>
    <s v="Monmouthshire"/>
    <x v="133"/>
    <x v="10"/>
    <s v="Wales"/>
    <n v="56"/>
    <n v="0"/>
    <n v="7.1607142857142856"/>
    <n v="1129"/>
    <n v="11.863729981925937"/>
    <n v="336"/>
    <n v="3.5307469211046194"/>
    <n v="38233"/>
    <n v="20846"/>
    <n v="17387"/>
    <n v="10592"/>
    <n v="25711"/>
    <n v="1930"/>
    <n v="3268"/>
    <n v="9972"/>
    <n v="771"/>
    <n v="201"/>
    <n v="4000"/>
    <n v="10"/>
    <n v="52.7"/>
    <s v="High"/>
    <n v="0"/>
    <n v="4000"/>
    <n v="42.032701441721656"/>
    <n v="95164"/>
    <n v="49.21"/>
    <n v="80.822637363650401"/>
    <n v="84.189318309175107"/>
    <n v="82.505977836412754"/>
    <n v="19.7292613399934"/>
    <n v="21.934116403996399"/>
    <n v="20.831688871994899"/>
    <n v="112.07065383223484"/>
    <n v="719"/>
    <n v="714"/>
    <n v="808"/>
    <n v="887"/>
    <n v="893"/>
    <n v="939"/>
    <n v="887"/>
    <n v="980"/>
    <n v="978"/>
    <n v="1019"/>
    <n v="1018"/>
    <n v="1095"/>
    <n v="1059"/>
    <n v="1138"/>
    <n v="1025"/>
    <n v="1036"/>
    <n v="1071"/>
    <n v="1055"/>
    <n v="959"/>
    <n v="786"/>
    <n v="700"/>
    <n v="738"/>
    <n v="837"/>
    <n v="995"/>
    <n v="974"/>
    <n v="1017"/>
    <n v="1067"/>
    <n v="900"/>
    <n v="1012"/>
    <n v="1017"/>
    <n v="854"/>
    <n v="1019"/>
    <n v="963"/>
    <n v="909"/>
    <n v="884"/>
    <n v="887"/>
    <n v="937"/>
    <n v="983"/>
    <n v="943"/>
    <n v="995"/>
    <n v="1020"/>
    <n v="1025"/>
    <n v="928"/>
    <n v="966"/>
    <n v="944"/>
    <n v="1073"/>
    <n v="1077"/>
    <n v="1224"/>
    <n v="1323"/>
    <n v="1421"/>
    <n v="1364"/>
    <n v="1429"/>
    <n v="1532"/>
    <n v="1569"/>
    <n v="1647"/>
    <n v="1683"/>
    <n v="1638"/>
    <n v="1585"/>
    <n v="1603"/>
    <n v="1442"/>
    <n v="1419"/>
    <n v="1312"/>
    <n v="1331"/>
    <n v="1336"/>
    <n v="1236"/>
    <n v="1266"/>
    <n v="1275"/>
    <n v="1213"/>
    <n v="1267"/>
    <n v="1285"/>
    <n v="1307"/>
    <n v="1299"/>
    <n v="1337"/>
    <n v="1457"/>
    <n v="1135"/>
    <n v="1102"/>
    <n v="1074"/>
    <n v="997"/>
    <n v="888"/>
    <n v="794"/>
    <n v="777"/>
    <n v="670"/>
    <n v="648"/>
    <n v="612"/>
    <n v="574"/>
    <n v="502"/>
    <n v="478"/>
    <n v="441"/>
    <n v="349"/>
    <n v="327"/>
    <n v="1266"/>
    <n v="24340"/>
    <n v="93291"/>
    <n v="937"/>
    <n v="150"/>
    <n v="650"/>
    <n v="136"/>
    <n v="3583"/>
    <n v="0.23417118191719055"/>
    <n v="-7.2107017040252686E-3"/>
    <n v="495"/>
    <n v="304.31575064551822"/>
    <n v="470"/>
    <n v="288.94626828968399"/>
    <e v="#NAME?"/>
    <n v="1964"/>
    <n v="18.67807893485497"/>
    <n v="0"/>
    <n v="0"/>
    <n v="0"/>
    <n v="0"/>
    <n v="125"/>
    <n v="1.5202923733230698"/>
    <n v="948"/>
    <n v="17.532827815794342"/>
    <n v="674"/>
    <n v="13.797338792221085"/>
    <n v="1747"/>
    <n v="6.5700917962676995"/>
    <n v="240"/>
    <n v="0"/>
    <n v="0"/>
    <n v="0"/>
    <n v="0"/>
    <n v="5"/>
    <n v="18"/>
    <n v="4"/>
    <e v="#NAME?"/>
    <n v="3.6971560000000001"/>
    <n v="9.7972990000000006"/>
    <n v="9.9415759999999995"/>
    <n v="2056"/>
    <n v="1174"/>
    <n v="3230"/>
    <n v="2689"/>
    <n v="1273"/>
    <n v="3962"/>
    <e v="#NAME?"/>
    <n v="5416"/>
    <n v="56.912277752091128"/>
    <n v="21.4"/>
    <n v="32.559370999999999"/>
    <n v="23.466698999999998"/>
    <n v="18700"/>
    <n v="4300"/>
    <n v="9800"/>
    <n v="2900"/>
    <n v="3.3705389399999999"/>
    <n v="0.81511986079999998"/>
    <n v="602.79999999999995"/>
    <n v="663.9"/>
    <n v="405.2"/>
    <n v="38.966711854194898"/>
    <n v="688.8"/>
    <n v="693.9"/>
    <n v="613.4"/>
    <n v="11.6010952586828"/>
    <n v="209.1"/>
    <m/>
    <m/>
    <m/>
    <n v="10"/>
    <n v="4.2553190000000001"/>
    <n v="0"/>
    <n v="19763"/>
    <n v="207.6730696481863"/>
    <n v="248"/>
    <n v="2.6060274893867428"/>
    <n v="0.11201445347786811"/>
    <n v="2214"/>
  </r>
  <r>
    <x v="212"/>
    <s v="S12000020"/>
    <s v="S12000020"/>
    <s v="Moray"/>
    <x v="134"/>
    <x v="0"/>
    <s v="Scotland"/>
    <n v="126"/>
    <n v="7.9365079365079361E-3"/>
    <n v="5.7222222222222223"/>
    <n v="464"/>
    <n v="4.8479782676836276"/>
    <n v="464"/>
    <n v="4.8479782676836276"/>
    <n v="43175"/>
    <n v="4497.1499999999996"/>
    <n v="38677.85"/>
    <n v="15486"/>
    <n v="27549"/>
    <n v="140"/>
    <n v="2272"/>
    <n v="9370"/>
    <n v="2017"/>
    <n v="435"/>
    <n v="12521"/>
    <n v="29"/>
    <n v="43.2"/>
    <s v="Medium / high"/>
    <n v="0"/>
    <n v="10000"/>
    <n v="104.48229025180233"/>
    <n v="95710"/>
    <n v="45.66"/>
    <n v="78.969209912288605"/>
    <n v="81.678047991258396"/>
    <n v="80.3236289517735"/>
    <n v="18.300795975786901"/>
    <n v="20.244884602283001"/>
    <n v="19.272840289034953"/>
    <n v="42.774382850703681"/>
    <n v="880"/>
    <n v="816"/>
    <n v="829"/>
    <n v="893"/>
    <n v="949"/>
    <n v="943"/>
    <n v="954"/>
    <n v="1013"/>
    <n v="969"/>
    <n v="1121"/>
    <n v="1073"/>
    <n v="1151"/>
    <n v="1203"/>
    <n v="1095"/>
    <n v="1068"/>
    <n v="1080"/>
    <n v="1079"/>
    <n v="1088"/>
    <n v="962"/>
    <n v="912"/>
    <n v="916"/>
    <n v="955"/>
    <n v="961"/>
    <n v="1067"/>
    <n v="1079"/>
    <n v="1117"/>
    <n v="1071"/>
    <n v="1101"/>
    <n v="1158"/>
    <n v="996"/>
    <n v="1025"/>
    <n v="1096"/>
    <n v="1155"/>
    <n v="1107"/>
    <n v="1128"/>
    <n v="1199"/>
    <n v="1105"/>
    <n v="1057"/>
    <n v="1187"/>
    <n v="1091"/>
    <n v="1168"/>
    <n v="1146"/>
    <n v="986"/>
    <n v="1035"/>
    <n v="1111"/>
    <n v="1153"/>
    <n v="1183"/>
    <n v="1266"/>
    <n v="1375"/>
    <n v="1448"/>
    <n v="1402"/>
    <n v="1448"/>
    <n v="1456"/>
    <n v="1458"/>
    <n v="1492"/>
    <n v="1473"/>
    <n v="1442"/>
    <n v="1500"/>
    <n v="1463"/>
    <n v="1373"/>
    <n v="1359"/>
    <n v="1290"/>
    <n v="1344"/>
    <n v="1309"/>
    <n v="1310"/>
    <n v="1186"/>
    <n v="1173"/>
    <n v="1174"/>
    <n v="1114"/>
    <n v="1156"/>
    <n v="1159"/>
    <n v="1097"/>
    <n v="1163"/>
    <n v="1251"/>
    <n v="952"/>
    <n v="900"/>
    <n v="912"/>
    <n v="841"/>
    <n v="720"/>
    <n v="691"/>
    <n v="665"/>
    <n v="620"/>
    <n v="586"/>
    <n v="537"/>
    <n v="437"/>
    <n v="499"/>
    <n v="401"/>
    <n v="358"/>
    <n v="295"/>
    <n v="273"/>
    <n v="911"/>
    <n v="21071"/>
    <n v="94651"/>
    <n v="614"/>
    <n v="148"/>
    <n v="238"/>
    <n v="59"/>
    <n v="3768"/>
    <n v="0.23390127718448639"/>
    <n v="2.5675728917121887E-2"/>
    <n v="222"/>
    <n v="121.95121951219512"/>
    <n v="210"/>
    <n v="115.35926170072511"/>
    <e v="#NAME?"/>
    <n v="110"/>
    <n v="6.8578553615960107"/>
    <n v="0"/>
    <n v="0"/>
    <n v="0"/>
    <n v="0"/>
    <n v="0"/>
    <n v="0"/>
    <n v="3415"/>
    <n v="67.059822222222238"/>
    <n v="444"/>
    <n v="9.1858750000000011"/>
    <n v="3859"/>
    <n v="25.415232407407412"/>
    <n v="540"/>
    <n v="130"/>
    <n v="365"/>
    <n v="25"/>
    <n v="20"/>
    <n v="70"/>
    <n v="15"/>
    <n v="17"/>
    <e v="#NAME?"/>
    <n v="3.6578270000000002"/>
    <n v="9.8476789999999994"/>
    <n v="7.3496420000000002"/>
    <n v="71"/>
    <n v="39"/>
    <n v="110"/>
    <m/>
    <m/>
    <m/>
    <m/>
    <n v="27126"/>
    <n v="283.41866053703893"/>
    <n v="5.64042303172738"/>
    <m/>
    <n v="0"/>
    <n v="17500"/>
    <n v="4300"/>
    <n v="9400"/>
    <n v="4100"/>
    <n v="4.1805725100000002"/>
    <n v="0.99978833639999998"/>
    <n v="439.5"/>
    <n v="610"/>
    <n v="361.1"/>
    <n v="40.8032786885246"/>
    <n v="565.79999999999995"/>
    <n v="668"/>
    <n v="491.9"/>
    <n v="26.362275449101801"/>
    <n v="211"/>
    <m/>
    <n v="216"/>
    <m/>
    <n v="5"/>
    <n v="0.27824151363383415"/>
    <n v="0.82758620689655205"/>
    <n v="25522"/>
    <n v="266.65970118064985"/>
    <n v="73"/>
    <n v="0.76272071883815695"/>
    <n v="3.0467445742904841E-2"/>
    <n v="2396"/>
  </r>
  <r>
    <x v="213"/>
    <s v="S12000013"/>
    <s v="S12000013"/>
    <s v="Na h-Eileanan Siar"/>
    <x v="135"/>
    <x v="0"/>
    <s v="Scotland"/>
    <n v="36"/>
    <n v="0"/>
    <n v="5"/>
    <n v="279"/>
    <n v="10.528301886792452"/>
    <n v="279"/>
    <n v="10.528301886792452"/>
    <n v="12849"/>
    <n v="0"/>
    <n v="12849"/>
    <n v="5138"/>
    <n v="7688"/>
    <n v="23"/>
    <n v="650"/>
    <n v="3123"/>
    <n v="485"/>
    <n v="87"/>
    <n v="4619.88"/>
    <n v="29"/>
    <n v="38.4"/>
    <s v="Low / medium"/>
    <n v="0"/>
    <n v="10000"/>
    <n v="377.35849056603774"/>
    <n v="26500"/>
    <n v="49.89"/>
    <n v="77.441570154653704"/>
    <n v="82.750836329916396"/>
    <n v="80.096203242285043"/>
    <n v="17.481577964021401"/>
    <n v="21.020145845938298"/>
    <n v="19.25086190497985"/>
    <n v="8.6720281180530723"/>
    <n v="204"/>
    <n v="187"/>
    <n v="220"/>
    <n v="254"/>
    <n v="241"/>
    <n v="222"/>
    <n v="266"/>
    <n v="260"/>
    <n v="286"/>
    <n v="261"/>
    <n v="273"/>
    <n v="288"/>
    <n v="292"/>
    <n v="312"/>
    <n v="299"/>
    <n v="270"/>
    <n v="306"/>
    <n v="278"/>
    <n v="225"/>
    <n v="219"/>
    <n v="182"/>
    <n v="220"/>
    <n v="186"/>
    <n v="228"/>
    <n v="243"/>
    <n v="216"/>
    <n v="277"/>
    <n v="204"/>
    <n v="237"/>
    <n v="184"/>
    <n v="232"/>
    <n v="261"/>
    <n v="269"/>
    <n v="293"/>
    <n v="240"/>
    <n v="246"/>
    <n v="264"/>
    <n v="255"/>
    <n v="297"/>
    <n v="275"/>
    <n v="290"/>
    <n v="330"/>
    <n v="276"/>
    <n v="325"/>
    <n v="318"/>
    <n v="329"/>
    <n v="320"/>
    <n v="353"/>
    <n v="380"/>
    <n v="399"/>
    <n v="385"/>
    <n v="427"/>
    <n v="446"/>
    <n v="428"/>
    <n v="404"/>
    <n v="426"/>
    <n v="428"/>
    <n v="421"/>
    <n v="472"/>
    <n v="409"/>
    <n v="398"/>
    <n v="433"/>
    <n v="378"/>
    <n v="397"/>
    <n v="383"/>
    <n v="409"/>
    <n v="373"/>
    <n v="383"/>
    <n v="381"/>
    <n v="352"/>
    <n v="396"/>
    <n v="372"/>
    <n v="367"/>
    <n v="407"/>
    <n v="315"/>
    <n v="252"/>
    <n v="279"/>
    <n v="281"/>
    <n v="233"/>
    <n v="238"/>
    <n v="249"/>
    <n v="234"/>
    <n v="215"/>
    <n v="172"/>
    <n v="144"/>
    <n v="138"/>
    <n v="134"/>
    <n v="124"/>
    <n v="96"/>
    <n v="90"/>
    <n v="339"/>
    <n v="6973"/>
    <n v="26265"/>
    <n v="135"/>
    <n v="17"/>
    <n v="64"/>
    <n v="19"/>
    <n v="881"/>
    <n v="0.20747214555740356"/>
    <n v="3.2829359173774719E-2"/>
    <n v="41"/>
    <n v="86.882814155541425"/>
    <n v="39"/>
    <n v="82.644628099173559"/>
    <e v="#NAME?"/>
    <n v="20"/>
    <n v="4.8076923076923084"/>
    <n v="0"/>
    <n v="0"/>
    <n v="0"/>
    <n v="0"/>
    <n v="0"/>
    <n v="0"/>
    <n v="821"/>
    <n v="82.951318181818181"/>
    <n v="114"/>
    <n v="3.9403686331399097"/>
    <n v="935"/>
    <n v="28.963895604986032"/>
    <n v="140"/>
    <n v="30"/>
    <n v="95"/>
    <n v="10"/>
    <n v="5"/>
    <n v="10"/>
    <n v="5"/>
    <n v="3"/>
    <e v="#NAME?"/>
    <n v="3.0873780000000002"/>
    <n v="9.4504140000000003"/>
    <n v="7.5091720000000004"/>
    <n v="419"/>
    <n v="198"/>
    <n v="617"/>
    <n v="298"/>
    <n v="65"/>
    <n v="363"/>
    <e v="#NAME?"/>
    <n v="8160"/>
    <n v="307.92452830188677"/>
    <n v="4.8543689320388301"/>
    <m/>
    <n v="28"/>
    <n v="4400"/>
    <n v="2300"/>
    <n v="2500"/>
    <n v="1800"/>
    <n v="2.9120012800000001"/>
    <n v="0.8228537856"/>
    <n v="546.29999999999995"/>
    <n v="638.79999999999995"/>
    <m/>
    <m/>
    <n v="670.1"/>
    <n v="670.8"/>
    <m/>
    <m/>
    <m/>
    <m/>
    <n v="334"/>
    <m/>
    <n v="5"/>
    <n v="0.94696969696969702"/>
    <n v="0.5"/>
    <n v="6591"/>
    <n v="248.71698113207546"/>
    <n v="27"/>
    <n v="1.0188679245283019"/>
    <n v="3.2258064516129031E-2"/>
    <n v="837"/>
  </r>
  <r>
    <x v="214"/>
    <s v="W06000012"/>
    <s v="W06000012"/>
    <s v="Neath Port Talbot"/>
    <x v="136"/>
    <x v="10"/>
    <s v="Wales"/>
    <n v="91"/>
    <n v="0.15384615384615385"/>
    <n v="4.3186813186813184"/>
    <n v="1410"/>
    <n v="9.7654897289210876"/>
    <n v="204"/>
    <n v="1.4128793650353912"/>
    <n v="60393"/>
    <n v="45966"/>
    <n v="14427"/>
    <n v="18259"/>
    <n v="38829"/>
    <n v="3305"/>
    <n v="7395"/>
    <n v="13827"/>
    <n v="31"/>
    <n v="437"/>
    <n v="7000"/>
    <n v="11"/>
    <n v="51.9"/>
    <s v="High"/>
    <n v="0"/>
    <n v="10000"/>
    <n v="69.258792403695651"/>
    <n v="144386"/>
    <n v="43.19"/>
    <n v="76.667314626679499"/>
    <n v="81.000501525291995"/>
    <n v="78.833908075985747"/>
    <n v="17.329546053842101"/>
    <n v="19.820303028690901"/>
    <n v="18.574924541266501"/>
    <n v="327.22432700041497"/>
    <n v="1248"/>
    <n v="1396"/>
    <n v="1513"/>
    <n v="1504"/>
    <n v="1562"/>
    <n v="1567"/>
    <n v="1586"/>
    <n v="1570"/>
    <n v="1709"/>
    <n v="1655"/>
    <n v="1623"/>
    <n v="1638"/>
    <n v="1655"/>
    <n v="1594"/>
    <n v="1643"/>
    <n v="1658"/>
    <n v="1513"/>
    <n v="1456"/>
    <n v="1619"/>
    <n v="2237"/>
    <n v="1824"/>
    <n v="1718"/>
    <n v="1654"/>
    <n v="1297"/>
    <n v="1421"/>
    <n v="1624"/>
    <n v="1745"/>
    <n v="1703"/>
    <n v="1770"/>
    <n v="1789"/>
    <n v="1790"/>
    <n v="1626"/>
    <n v="1791"/>
    <n v="1831"/>
    <n v="1939"/>
    <n v="1900"/>
    <n v="1741"/>
    <n v="1822"/>
    <n v="1783"/>
    <n v="1839"/>
    <n v="1891"/>
    <n v="1741"/>
    <n v="1701"/>
    <n v="1616"/>
    <n v="1665"/>
    <n v="1701"/>
    <n v="1642"/>
    <n v="1780"/>
    <n v="1838"/>
    <n v="2041"/>
    <n v="1892"/>
    <n v="1982"/>
    <n v="2069"/>
    <n v="2009"/>
    <n v="2000"/>
    <n v="2102"/>
    <n v="2195"/>
    <n v="2125"/>
    <n v="2026"/>
    <n v="1991"/>
    <n v="1961"/>
    <n v="1954"/>
    <n v="1983"/>
    <n v="1876"/>
    <n v="1798"/>
    <n v="1681"/>
    <n v="1753"/>
    <n v="1754"/>
    <n v="1753"/>
    <n v="1638"/>
    <n v="1644"/>
    <n v="1654"/>
    <n v="1739"/>
    <n v="1793"/>
    <n v="1356"/>
    <n v="1286"/>
    <n v="1325"/>
    <n v="1238"/>
    <n v="1067"/>
    <n v="950"/>
    <n v="918"/>
    <n v="862"/>
    <n v="828"/>
    <n v="755"/>
    <n v="668"/>
    <n v="605"/>
    <n v="515"/>
    <n v="468"/>
    <n v="392"/>
    <n v="362"/>
    <n v="1250"/>
    <n v="30254"/>
    <n v="141571"/>
    <n v="1413"/>
    <n v="308"/>
    <n v="939"/>
    <n v="155"/>
    <n v="7647"/>
    <n v="0.30475524067878723"/>
    <n v="1.7997264862060547E-2"/>
    <n v="720"/>
    <n v="270.33115566569046"/>
    <n v="840"/>
    <n v="315.3863482766389"/>
    <e v="#NAME?"/>
    <n v="4970"/>
    <n v="26.178562022649459"/>
    <n v="0"/>
    <n v="0"/>
    <n v="131"/>
    <n v="49.248120300751879"/>
    <n v="424"/>
    <n v="4.8324925444873408"/>
    <n v="2570"/>
    <n v="29.401670289440567"/>
    <n v="1038"/>
    <n v="21.806722689075631"/>
    <n v="4163"/>
    <n v="21.057801164751083"/>
    <n v="546"/>
    <n v="0"/>
    <n v="0"/>
    <n v="0"/>
    <n v="0"/>
    <n v="3"/>
    <n v="15"/>
    <n v="16"/>
    <e v="#NAME?"/>
    <n v="5.041417"/>
    <n v="14.3865"/>
    <n v="13.57686"/>
    <n v="4409"/>
    <n v="2710"/>
    <n v="7119"/>
    <n v="3297"/>
    <n v="1961"/>
    <n v="5258"/>
    <e v="#NAME?"/>
    <n v="14629"/>
    <n v="101.31868740736637"/>
    <n v="27.2"/>
    <n v="38.156478"/>
    <n v="27.893304000000001"/>
    <n v="26400"/>
    <n v="5600"/>
    <n v="10300"/>
    <n v="5800"/>
    <n v="3.8084371800000003"/>
    <n v="0.8628524660000001"/>
    <n v="478.4"/>
    <n v="579.79999999999995"/>
    <n v="398.7"/>
    <n v="31.2349085891687"/>
    <n v="589.6"/>
    <n v="612.70000000000005"/>
    <n v="518.29999999999995"/>
    <n v="15.4072139709483"/>
    <n v="217.2"/>
    <m/>
    <n v="212.9"/>
    <m/>
    <n v="30"/>
    <n v="6.7415729999999998"/>
    <n v="0.5"/>
    <n v="42193"/>
    <n v="292.22362278891308"/>
    <n v="552"/>
    <n v="3.823085340684"/>
    <n v="0.14289412373802743"/>
    <n v="3863"/>
  </r>
  <r>
    <x v="215"/>
    <s v="E07000091"/>
    <s v="E07000091"/>
    <s v="New Forest"/>
    <x v="18"/>
    <x v="1"/>
    <s v="England"/>
    <n v="114"/>
    <n v="0"/>
    <n v="7.2105263157894735"/>
    <n v="440"/>
    <n v="2.4492204242717746"/>
    <n v="530"/>
    <n v="2.9501973292364556"/>
    <n v="76839"/>
    <n v="55736"/>
    <n v="21103"/>
    <n v="22210"/>
    <n v="50407"/>
    <n v="4222"/>
    <n v="6254"/>
    <n v="23272"/>
    <n v="457"/>
    <n v="463"/>
    <n v="5105"/>
    <n v="6.2136187274029204"/>
    <n v="37.049999999999997"/>
    <s v="Low / medium"/>
    <n v="2.6"/>
    <n v="21000"/>
    <n v="116.8946111584256"/>
    <n v="179649"/>
    <n v="51.21"/>
    <n v="82.017790440108101"/>
    <n v="85.486370021965001"/>
    <n v="83.752080231036558"/>
    <n v="20.508701300218501"/>
    <n v="22.9627640045627"/>
    <n v="21.735732652390602"/>
    <n v="238.83923882647585"/>
    <n v="1306"/>
    <n v="1460"/>
    <n v="1497"/>
    <n v="1531"/>
    <n v="1677"/>
    <n v="1715"/>
    <n v="1734"/>
    <n v="1878"/>
    <n v="1904"/>
    <n v="1990"/>
    <n v="1903"/>
    <n v="1975"/>
    <n v="1970"/>
    <n v="1952"/>
    <n v="1863"/>
    <n v="1813"/>
    <n v="1768"/>
    <n v="1778"/>
    <n v="1757"/>
    <n v="1483"/>
    <n v="1229"/>
    <n v="1382"/>
    <n v="1589"/>
    <n v="1494"/>
    <n v="1729"/>
    <n v="1575"/>
    <n v="1627"/>
    <n v="1457"/>
    <n v="1676"/>
    <n v="1683"/>
    <n v="1648"/>
    <n v="1640"/>
    <n v="1848"/>
    <n v="1611"/>
    <n v="1503"/>
    <n v="1648"/>
    <n v="1590"/>
    <n v="1682"/>
    <n v="1637"/>
    <n v="1786"/>
    <n v="1852"/>
    <n v="1823"/>
    <n v="1775"/>
    <n v="1729"/>
    <n v="1823"/>
    <n v="2001"/>
    <n v="2030"/>
    <n v="2233"/>
    <n v="2324"/>
    <n v="2413"/>
    <n v="2292"/>
    <n v="2584"/>
    <n v="2527"/>
    <n v="2529"/>
    <n v="2749"/>
    <n v="2877"/>
    <n v="2877"/>
    <n v="2867"/>
    <n v="2717"/>
    <n v="2691"/>
    <n v="2505"/>
    <n v="2668"/>
    <n v="2607"/>
    <n v="2568"/>
    <n v="2430"/>
    <n v="2373"/>
    <n v="2529"/>
    <n v="2578"/>
    <n v="2461"/>
    <n v="2534"/>
    <n v="2610"/>
    <n v="2675"/>
    <n v="2886"/>
    <n v="3351"/>
    <n v="2434"/>
    <n v="2419"/>
    <n v="2362"/>
    <n v="2141"/>
    <n v="1884"/>
    <n v="1627"/>
    <n v="1698"/>
    <n v="1540"/>
    <n v="1579"/>
    <n v="1453"/>
    <n v="1384"/>
    <n v="1239"/>
    <n v="1111"/>
    <n v="1038"/>
    <n v="868"/>
    <n v="889"/>
    <n v="3507"/>
    <n v="53170"/>
    <n v="175269"/>
    <n v="1695"/>
    <n v="623"/>
    <n v="1649"/>
    <n v="413"/>
    <n v="6592"/>
    <n v="0.23193822801113129"/>
    <n v="-1.8340572714805603E-2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230"/>
    <n v="21"/>
    <n v="191"/>
    <n v="4"/>
    <n v="14"/>
    <n v="17"/>
    <n v="8"/>
    <n v="16"/>
    <n v="-0.5"/>
    <n v="5.1489830000000003"/>
    <n v="12.441380000000001"/>
    <n v="12.27239"/>
    <n v="3109.2045754509459"/>
    <n v="1672.9616724738676"/>
    <n v="4782.1662479248134"/>
    <n v="5923"/>
    <n v="3948"/>
    <n v="9871"/>
    <n v="1.0641273197650645"/>
    <n v="53062"/>
    <n v="295.36485034706567"/>
    <n v="7.1"/>
    <n v="17.100000000000001"/>
    <n v="65.847461836976706"/>
    <n v="40400"/>
    <n v="4200"/>
    <n v="21100"/>
    <n v="4300"/>
    <n v="4.2332569800000002"/>
    <n v="1.127414932"/>
    <n v="452.4"/>
    <n v="653.70000000000005"/>
    <n v="355.7"/>
    <n v="-45.586660547651839"/>
    <n v="653.79999999999995"/>
    <n v="768.2"/>
    <n v="525.20000000000005"/>
    <n v="-31.632387399114815"/>
    <n v="180.4"/>
    <s v="x"/>
    <n v="181.4"/>
    <s v="x"/>
    <n v="1480"/>
    <n v="5.1750610678143536"/>
    <n v="1.4263702204465032"/>
    <n v="47541"/>
    <n v="264.63270043251009"/>
    <n v="379"/>
    <n v="2.1096694109068239"/>
    <n v="7.8941887106852737E-2"/>
    <n v="4801"/>
  </r>
  <r>
    <x v="216"/>
    <s v="E07000175"/>
    <s v="E07000175"/>
    <s v="Newark and Sherwood"/>
    <x v="10"/>
    <x v="3"/>
    <s v="England"/>
    <n v="70"/>
    <n v="4.2857142857142858E-2"/>
    <n v="5.7714285714285714"/>
    <n v="352"/>
    <n v="2.8588368107726172"/>
    <n v="382"/>
    <n v="3.1024876753271013"/>
    <n v="48773"/>
    <n v="20834"/>
    <n v="27939"/>
    <n v="13842"/>
    <n v="32657"/>
    <n v="2274"/>
    <n v="4558"/>
    <n v="11580"/>
    <n v="863"/>
    <n v="189"/>
    <n v="7269"/>
    <n v="13.870059196439136"/>
    <n v="46.55"/>
    <s v="Medium / high"/>
    <n v="9.67"/>
    <n v="10100"/>
    <n v="82.029124400009749"/>
    <n v="123127"/>
    <n v="45.53"/>
    <n v="79.851561849854903"/>
    <n v="82.862823345900196"/>
    <n v="81.357192597877543"/>
    <n v="18.5486704683398"/>
    <n v="21.039543191523101"/>
    <n v="19.794106829931451"/>
    <n v="189.03627380206302"/>
    <n v="1149"/>
    <n v="1141"/>
    <n v="1224"/>
    <n v="1314"/>
    <n v="1372"/>
    <n v="1379"/>
    <n v="1372"/>
    <n v="1450"/>
    <n v="1522"/>
    <n v="1511"/>
    <n v="1526"/>
    <n v="1431"/>
    <n v="1438"/>
    <n v="1395"/>
    <n v="1451"/>
    <n v="1344"/>
    <n v="1342"/>
    <n v="1250"/>
    <n v="1282"/>
    <n v="1144"/>
    <n v="1114"/>
    <n v="1092"/>
    <n v="1138"/>
    <n v="1208"/>
    <n v="1331"/>
    <n v="1396"/>
    <n v="1411"/>
    <n v="1446"/>
    <n v="1522"/>
    <n v="1401"/>
    <n v="1335"/>
    <n v="1497"/>
    <n v="1461"/>
    <n v="1464"/>
    <n v="1307"/>
    <n v="1402"/>
    <n v="1427"/>
    <n v="1308"/>
    <n v="1326"/>
    <n v="1392"/>
    <n v="1452"/>
    <n v="1376"/>
    <n v="1340"/>
    <n v="1268"/>
    <n v="1347"/>
    <n v="1452"/>
    <n v="1465"/>
    <n v="1661"/>
    <n v="1640"/>
    <n v="1770"/>
    <n v="1745"/>
    <n v="1878"/>
    <n v="1872"/>
    <n v="1872"/>
    <n v="1931"/>
    <n v="1913"/>
    <n v="1923"/>
    <n v="1930"/>
    <n v="1803"/>
    <n v="1699"/>
    <n v="1691"/>
    <n v="1748"/>
    <n v="1650"/>
    <n v="1581"/>
    <n v="1525"/>
    <n v="1506"/>
    <n v="1497"/>
    <n v="1387"/>
    <n v="1465"/>
    <n v="1425"/>
    <n v="1473"/>
    <n v="1524"/>
    <n v="1604"/>
    <n v="1767"/>
    <n v="1366"/>
    <n v="1253"/>
    <n v="1267"/>
    <n v="1158"/>
    <n v="996"/>
    <n v="828"/>
    <n v="834"/>
    <n v="872"/>
    <n v="759"/>
    <n v="679"/>
    <n v="600"/>
    <n v="544"/>
    <n v="447"/>
    <n v="423"/>
    <n v="333"/>
    <n v="354"/>
    <n v="1219"/>
    <n v="27580"/>
    <n v="120061"/>
    <n v="1110"/>
    <n v="535"/>
    <n v="1243"/>
    <n v="178"/>
    <n v="5620"/>
    <n v="0.25510555505752563"/>
    <n v="-2.3050904273986816E-3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0"/>
    <n v="0"/>
    <n v="0"/>
    <n v="0"/>
    <n v="0"/>
    <n v="6"/>
    <n v="11"/>
    <n v="13"/>
    <n v="-0.15384615384615385"/>
    <n v="4.1391220000000004"/>
    <n v="8.4626819999999991"/>
    <n v="9.5475279999999998"/>
    <n v="47.057917436845351"/>
    <n v="36.111685625646331"/>
    <n v="83.169603062491689"/>
    <n v="123"/>
    <n v="95"/>
    <n v="218"/>
    <n v="1.6211499390732924"/>
    <n v="47473"/>
    <n v="385.56124976650125"/>
    <n v="10.3"/>
    <n v="20.8"/>
    <n v="62.917710229198804"/>
    <n v="29600"/>
    <n v="2600"/>
    <n v="14200"/>
    <n v="2700"/>
    <n v="5.3452776899999996"/>
    <n v="1.6036539288000002"/>
    <n v="467.7"/>
    <n v="589.5"/>
    <n v="361.7"/>
    <n v="-38.642917726887191"/>
    <n v="589.79999999999995"/>
    <n v="627.29999999999995"/>
    <n v="499.9"/>
    <n v="-20.309261916148571"/>
    <n v="176.3"/>
    <s v="x"/>
    <n v="177.5"/>
    <s v="x"/>
    <n v="2320"/>
    <n v="13.790920779349225"/>
    <n v="3.7558168338339124"/>
    <n v="37784"/>
    <n v="306.87014221088793"/>
    <n v="289"/>
    <n v="2.3471699952081999"/>
    <n v="0.10083740404745289"/>
    <n v="2866"/>
  </r>
  <r>
    <x v="217"/>
    <s v="E08000021"/>
    <s v="E08000021"/>
    <s v="Newcastle upon Tyne"/>
    <x v="137"/>
    <x v="11"/>
    <s v="England"/>
    <n v="175"/>
    <n v="0.25714285714285712"/>
    <n v="4.5257142857142858"/>
    <n v="439"/>
    <n v="1.4307876828409773"/>
    <n v="592"/>
    <n v="1.9294448934894273"/>
    <n v="117153"/>
    <n v="114611"/>
    <n v="2542"/>
    <n v="40337"/>
    <n v="62547"/>
    <n v="14269"/>
    <n v="13028"/>
    <n v="21909"/>
    <n v="5163"/>
    <n v="1103"/>
    <n v="20222"/>
    <n v="16.243920907062797"/>
    <n v="58.933333333333337"/>
    <s v="High"/>
    <n v="12.46"/>
    <n v="14000"/>
    <n v="45.628764373060775"/>
    <n v="306824"/>
    <n v="32.11"/>
    <n v="77.858713125844304"/>
    <n v="81.732778535048396"/>
    <n v="79.79574583044635"/>
    <n v="18.0197299039502"/>
    <n v="19.894816058903899"/>
    <n v="18.95727298142705"/>
    <n v="2704.3387668545215"/>
    <n v="3050"/>
    <n v="3254"/>
    <n v="3214"/>
    <n v="3338"/>
    <n v="3527"/>
    <n v="3297"/>
    <n v="3396"/>
    <n v="3576"/>
    <n v="3592"/>
    <n v="3514"/>
    <n v="3462"/>
    <n v="3315"/>
    <n v="3373"/>
    <n v="3191"/>
    <n v="3128"/>
    <n v="2878"/>
    <n v="2879"/>
    <n v="2938"/>
    <n v="3809"/>
    <n v="8537"/>
    <n v="9928"/>
    <n v="9843"/>
    <n v="8657"/>
    <n v="6809"/>
    <n v="5943"/>
    <n v="5701"/>
    <n v="5959"/>
    <n v="6056"/>
    <n v="6056"/>
    <n v="6169"/>
    <n v="5675"/>
    <n v="4859"/>
    <n v="4359"/>
    <n v="4267"/>
    <n v="4187"/>
    <n v="3717"/>
    <n v="3613"/>
    <n v="3843"/>
    <n v="3576"/>
    <n v="3358"/>
    <n v="3440"/>
    <n v="3208"/>
    <n v="2790"/>
    <n v="2826"/>
    <n v="3073"/>
    <n v="2956"/>
    <n v="2970"/>
    <n v="3087"/>
    <n v="3236"/>
    <n v="3412"/>
    <n v="3141"/>
    <n v="3255"/>
    <n v="3227"/>
    <n v="3221"/>
    <n v="3330"/>
    <n v="3348"/>
    <n v="3323"/>
    <n v="3367"/>
    <n v="3383"/>
    <n v="3101"/>
    <n v="3105"/>
    <n v="3137"/>
    <n v="3171"/>
    <n v="2821"/>
    <n v="2899"/>
    <n v="2596"/>
    <n v="2534"/>
    <n v="2445"/>
    <n v="2317"/>
    <n v="2265"/>
    <n v="2421"/>
    <n v="2367"/>
    <n v="2405"/>
    <n v="2679"/>
    <n v="1887"/>
    <n v="1779"/>
    <n v="1683"/>
    <n v="1522"/>
    <n v="1372"/>
    <n v="1283"/>
    <n v="1346"/>
    <n v="1366"/>
    <n v="1253"/>
    <n v="1203"/>
    <n v="1058"/>
    <n v="1011"/>
    <n v="897"/>
    <n v="768"/>
    <n v="700"/>
    <n v="666"/>
    <n v="2331"/>
    <n v="44154"/>
    <n v="262314"/>
    <n v="29685"/>
    <n v="5650"/>
    <n v="4685"/>
    <n v="4490"/>
    <n v="21639"/>
    <n v="0.41161477565765381"/>
    <n v="0.12802627682685852"/>
    <n v="4870"/>
    <n v="838.8"/>
    <n v="5140"/>
    <n v="879.4"/>
    <n v="5.5441478439425054E-2"/>
    <n v="7334"/>
    <n v="16.077339588311375"/>
    <n v="41"/>
    <n v="65.079365080000002"/>
    <n v="491"/>
    <n v="54.555555560000002"/>
    <n v="64"/>
    <n v="19.814241490000001"/>
    <n v="8156"/>
    <n v="36.195801709999998"/>
    <n v="5715"/>
    <n v="32.687028140000002"/>
    <n v="14467"/>
    <n v="35.026511390000003"/>
    <n v="1129"/>
    <n v="65"/>
    <n v="1012"/>
    <n v="31"/>
    <n v="21"/>
    <n v="13"/>
    <n v="30"/>
    <n v="23"/>
    <n v="0.30434782608695654"/>
    <n v="3.8033649999999999"/>
    <n v="7.6826730000000003"/>
    <n v="14.705120000000001"/>
    <n v="23679"/>
    <n v="14829"/>
    <n v="38508"/>
    <n v="34094"/>
    <n v="22530"/>
    <n v="56624"/>
    <n v="0.47044769917939128"/>
    <n v="19130"/>
    <n v="62.348447318332333"/>
    <n v="11.6"/>
    <n v="24.8"/>
    <n v="60.111569858867902"/>
    <n v="90200"/>
    <n v="34300"/>
    <n v="48400"/>
    <n v="14900"/>
    <n v="7.7341584399999999"/>
    <n v="1.6030923692000001"/>
    <n v="469.5"/>
    <n v="547.5"/>
    <n v="392.3"/>
    <n v="-28.347031963470315"/>
    <n v="602.29999999999995"/>
    <n v="629.70000000000005"/>
    <n v="497.2"/>
    <n v="-21.041765920279506"/>
    <n v="195.9"/>
    <s v="x"/>
    <n v="207"/>
    <s v="x"/>
    <n v="410"/>
    <n v="7.1495327102803738"/>
    <n v="-2.0282360960713968"/>
    <n v="103216"/>
    <n v="336.40132453784582"/>
    <n v="622"/>
    <n v="2.0272208171459862"/>
    <n v="0.11360730593607306"/>
    <n v="5475"/>
  </r>
  <r>
    <x v="218"/>
    <s v="E07000195"/>
    <s v="E07000195"/>
    <s v="Newcastle-under-Lyme"/>
    <x v="47"/>
    <x v="9"/>
    <s v="England"/>
    <n v="80"/>
    <n v="2.5000000000000001E-2"/>
    <n v="5.6875"/>
    <n v="158"/>
    <n v="1.2190417406064347"/>
    <n v="188"/>
    <n v="1.4505053622405677"/>
    <n v="52574"/>
    <n v="43073"/>
    <n v="9501"/>
    <n v="16236"/>
    <n v="33591"/>
    <n v="2747"/>
    <n v="5021"/>
    <n v="12165"/>
    <n v="1394"/>
    <n v="381"/>
    <n v="10154"/>
    <n v="17.916423395931098"/>
    <n v="48.3"/>
    <s v="Medium / high"/>
    <n v="10.64"/>
    <n v="86000"/>
    <n v="663.52904868451515"/>
    <n v="129610"/>
    <n v="41.84"/>
    <n v="79.282658886035193"/>
    <n v="82.350172332949398"/>
    <n v="80.816415609492296"/>
    <n v="18.755250968329602"/>
    <n v="20.847798136673401"/>
    <n v="19.801524552501501"/>
    <n v="614.38944545202014"/>
    <n v="1136"/>
    <n v="1073"/>
    <n v="1189"/>
    <n v="1228"/>
    <n v="1246"/>
    <n v="1284"/>
    <n v="1344"/>
    <n v="1303"/>
    <n v="1343"/>
    <n v="1452"/>
    <n v="1320"/>
    <n v="1417"/>
    <n v="1422"/>
    <n v="1351"/>
    <n v="1366"/>
    <n v="1421"/>
    <n v="1312"/>
    <n v="1317"/>
    <n v="1373"/>
    <n v="2219"/>
    <n v="2333"/>
    <n v="2236"/>
    <n v="2095"/>
    <n v="1875"/>
    <n v="1661"/>
    <n v="1598"/>
    <n v="1785"/>
    <n v="1711"/>
    <n v="1902"/>
    <n v="2074"/>
    <n v="2007"/>
    <n v="1736"/>
    <n v="1469"/>
    <n v="1560"/>
    <n v="1595"/>
    <n v="1537"/>
    <n v="1421"/>
    <n v="1495"/>
    <n v="1541"/>
    <n v="1379"/>
    <n v="1577"/>
    <n v="1319"/>
    <n v="1393"/>
    <n v="1373"/>
    <n v="1430"/>
    <n v="1475"/>
    <n v="1524"/>
    <n v="1526"/>
    <n v="1641"/>
    <n v="1756"/>
    <n v="1853"/>
    <n v="1737"/>
    <n v="1742"/>
    <n v="1899"/>
    <n v="1841"/>
    <n v="1740"/>
    <n v="1736"/>
    <n v="1778"/>
    <n v="1773"/>
    <n v="1751"/>
    <n v="1585"/>
    <n v="1571"/>
    <n v="1602"/>
    <n v="1492"/>
    <n v="1423"/>
    <n v="1402"/>
    <n v="1465"/>
    <n v="1423"/>
    <n v="1305"/>
    <n v="1401"/>
    <n v="1447"/>
    <n v="1456"/>
    <n v="1599"/>
    <n v="1610"/>
    <n v="1164"/>
    <n v="1244"/>
    <n v="1232"/>
    <n v="1052"/>
    <n v="940"/>
    <n v="901"/>
    <n v="788"/>
    <n v="792"/>
    <n v="779"/>
    <n v="757"/>
    <n v="626"/>
    <n v="550"/>
    <n v="536"/>
    <n v="466"/>
    <n v="434"/>
    <n v="320"/>
    <n v="1258"/>
    <n v="26947"/>
    <n v="123113"/>
    <n v="3674"/>
    <n v="866"/>
    <n v="1559"/>
    <n v="398"/>
    <n v="6425"/>
    <n v="0.3061128556728363"/>
    <n v="3.3498942852020264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228"/>
    <n v="34"/>
    <n v="184"/>
    <n v="7"/>
    <n v="3"/>
    <n v="9"/>
    <n v="8"/>
    <n v="14"/>
    <n v="-0.42857142857142855"/>
    <n v="4.1776819999999999"/>
    <n v="14.57789"/>
    <n v="9.528162"/>
    <n v="3625.7412364563415"/>
    <n v="1935"/>
    <n v="5560.7412364563424"/>
    <n v="4851.875613747954"/>
    <n v="2927.2275261324044"/>
    <n v="7779.103139880358"/>
    <n v="0.39893276976824343"/>
    <n v="47990"/>
    <n v="370.26464007406832"/>
    <n v="12.4"/>
    <n v="19.5"/>
    <n v="61.514961329466502"/>
    <n v="26500"/>
    <n v="2700"/>
    <n v="14000"/>
    <n v="1700"/>
    <n v="4.9907368999999999"/>
    <n v="1.5751554896"/>
    <n v="487.6"/>
    <n v="580.70000000000005"/>
    <n v="383.6"/>
    <n v="-33.94179438608576"/>
    <n v="564.9"/>
    <n v="601.20000000000005"/>
    <n v="481.9"/>
    <n v="-19.843646041250842"/>
    <n v="222.4"/>
    <s v="x"/>
    <n v="222.5"/>
    <s v="x"/>
    <n v="620"/>
    <n v="3.4456483357184009"/>
    <n v="0.52022441027513988"/>
    <n v="40195"/>
    <n v="310.12267571946609"/>
    <n v="450"/>
    <n v="3.4719543245119975"/>
    <n v="0.14715500327011119"/>
    <n v="3058"/>
  </r>
  <r>
    <x v="219"/>
    <s v="E09000025"/>
    <s v="E09000025"/>
    <s v="Newham"/>
    <x v="138"/>
    <x v="6"/>
    <s v="England"/>
    <n v="164"/>
    <n v="2.4390243902439025E-2"/>
    <n v="3.0914634146341462"/>
    <n v="273"/>
    <n v="0.76843829693806898"/>
    <n v="336"/>
    <n v="0.94577021161608488"/>
    <n v="101519"/>
    <n v="101519"/>
    <n v="0"/>
    <n v="26536"/>
    <n v="49217"/>
    <n v="25766"/>
    <n v="14987"/>
    <n v="9195"/>
    <n v="25581"/>
    <n v="4402"/>
    <n v="23569"/>
    <n v="21.836875868295561"/>
    <n v="58"/>
    <s v="High"/>
    <n v="4.53"/>
    <n v="16500"/>
    <n v="46.44407289186131"/>
    <n v="355266"/>
    <n v="32.659999999999997"/>
    <n v="80.220848496946701"/>
    <n v="83.294532948366296"/>
    <n v="81.757690722656491"/>
    <n v="19.1559019846114"/>
    <n v="21.2591295298791"/>
    <n v="20.20751575724525"/>
    <n v="9815.0624378384364"/>
    <n v="5441"/>
    <n v="5301"/>
    <n v="5353"/>
    <n v="5387"/>
    <n v="5411"/>
    <n v="5250"/>
    <n v="5462"/>
    <n v="5408"/>
    <n v="5328"/>
    <n v="4649"/>
    <n v="4217"/>
    <n v="4300"/>
    <n v="4406"/>
    <n v="4199"/>
    <n v="4165"/>
    <n v="4154"/>
    <n v="3985"/>
    <n v="4098"/>
    <n v="3893"/>
    <n v="4066"/>
    <n v="4306"/>
    <n v="4589"/>
    <n v="5052"/>
    <n v="5865"/>
    <n v="6537"/>
    <n v="6614"/>
    <n v="6907"/>
    <n v="7117"/>
    <n v="7043"/>
    <n v="7743"/>
    <n v="7989"/>
    <n v="8130"/>
    <n v="8029"/>
    <n v="7754"/>
    <n v="7923"/>
    <n v="7798"/>
    <n v="7497"/>
    <n v="7237"/>
    <n v="6783"/>
    <n v="6013"/>
    <n v="5706"/>
    <n v="5351"/>
    <n v="4862"/>
    <n v="4697"/>
    <n v="4688"/>
    <n v="4319"/>
    <n v="4215"/>
    <n v="4045"/>
    <n v="4166"/>
    <n v="4235"/>
    <n v="4227"/>
    <n v="4158"/>
    <n v="3995"/>
    <n v="3805"/>
    <n v="3654"/>
    <n v="3509"/>
    <n v="3480"/>
    <n v="3319"/>
    <n v="3112"/>
    <n v="3101"/>
    <n v="2920"/>
    <n v="2729"/>
    <n v="2640"/>
    <n v="2580"/>
    <n v="2390"/>
    <n v="2059"/>
    <n v="1949"/>
    <n v="1848"/>
    <n v="1852"/>
    <n v="1690"/>
    <n v="1666"/>
    <n v="1362"/>
    <n v="1444"/>
    <n v="1384"/>
    <n v="1137"/>
    <n v="1043"/>
    <n v="1018"/>
    <n v="932"/>
    <n v="937"/>
    <n v="787"/>
    <n v="817"/>
    <n v="779"/>
    <n v="749"/>
    <n v="688"/>
    <n v="589"/>
    <n v="522"/>
    <n v="478"/>
    <n v="358"/>
    <n v="381"/>
    <n v="303"/>
    <n v="1192"/>
    <n v="27964"/>
    <n v="102912"/>
    <n v="154450"/>
    <n v="69506"/>
    <n v="16085"/>
    <n v="12313"/>
    <n v="39036"/>
    <n v="0.50023144483566284"/>
    <n v="3.0614018440246582E-2"/>
    <n v="6331"/>
    <n v="731.3"/>
    <n v="5806"/>
    <n v="674.6"/>
    <n v="-8.2925288264097299E-2"/>
    <n v="8052"/>
    <n v="12.348178137651821"/>
    <n v="38"/>
    <n v="32.758620690000001"/>
    <n v="94"/>
    <n v="55.294117649999997"/>
    <n v="0"/>
    <n v="0"/>
    <n v="7928"/>
    <n v="23.07602748"/>
    <n v="7814"/>
    <n v="27.714133709999999"/>
    <n v="15874"/>
    <n v="24.89570591"/>
    <n v="0"/>
    <n v="0"/>
    <n v="0"/>
    <n v="0"/>
    <n v="0"/>
    <n v="6"/>
    <n v="23"/>
    <n v="11"/>
    <n v="1.0909090909090908"/>
    <n v="2.8321149999999999"/>
    <n v="17.35087"/>
    <n v="16.557590000000001"/>
    <n v="2543"/>
    <n v="1565"/>
    <n v="4108.0000000000009"/>
    <n v="12829"/>
    <n v="8548"/>
    <n v="21377"/>
    <n v="4.2037487828627063"/>
    <n v="17327"/>
    <n v="48.77190612104733"/>
    <n v="0"/>
    <n v="27.9"/>
    <n v="68.211726602130199"/>
    <n v="58000"/>
    <n v="18700"/>
    <n v="30700"/>
    <n v="4300"/>
    <n v="6.8311473200000004"/>
    <n v="1.9862228399999999"/>
    <n v="567.4"/>
    <n v="624.70000000000005"/>
    <n v="501.1"/>
    <n v="-19.785497038578519"/>
    <n v="677.6"/>
    <n v="730.2"/>
    <n v="622.6"/>
    <n v="-14.735688852369217"/>
    <n v="207.9"/>
    <n v="221"/>
    <n v="184.6"/>
    <n v="-16.47058823529412"/>
    <n v="450"/>
    <n v="5.1456936076692816"/>
    <n v="0.15792044460597385"/>
    <n v="105030"/>
    <n v="295.63763489892079"/>
    <n v="872"/>
    <n v="2.4544988825274583"/>
    <n v="0.23910063065533316"/>
    <n v="3647"/>
  </r>
  <r>
    <x v="220"/>
    <s v="W06000022"/>
    <s v="W06000022"/>
    <s v="Newport"/>
    <x v="139"/>
    <x v="10"/>
    <s v="Wales"/>
    <n v="95"/>
    <n v="0.24210526315789474"/>
    <n v="4.8421052631578947"/>
    <n v="994"/>
    <n v="6.3535893944914257"/>
    <n v="206"/>
    <n v="1.3167398543915829"/>
    <n v="61172"/>
    <n v="53866"/>
    <n v="7306"/>
    <n v="18849"/>
    <n v="38038"/>
    <n v="4285"/>
    <n v="7946"/>
    <n v="12958"/>
    <n v="2157"/>
    <n v="635"/>
    <n v="6000"/>
    <n v="9"/>
    <n v="51"/>
    <s v="High"/>
    <n v="6.91"/>
    <n v="4000"/>
    <n v="25.567764162943359"/>
    <n v="156447"/>
    <n v="38.700000000000003"/>
    <n v="77.642729130621902"/>
    <n v="81.922256825566905"/>
    <n v="79.78249297809441"/>
    <n v="17.739232043637799"/>
    <n v="20.078504501767998"/>
    <n v="18.908868272702897"/>
    <n v="821.54122934751717"/>
    <n v="1908"/>
    <n v="2016"/>
    <n v="1954"/>
    <n v="2027"/>
    <n v="2100"/>
    <n v="2140"/>
    <n v="2033"/>
    <n v="2079"/>
    <n v="2078"/>
    <n v="2077"/>
    <n v="2023"/>
    <n v="2035"/>
    <n v="2045"/>
    <n v="1887"/>
    <n v="1819"/>
    <n v="1829"/>
    <n v="1801"/>
    <n v="1745"/>
    <n v="1700"/>
    <n v="1568"/>
    <n v="1619"/>
    <n v="1707"/>
    <n v="1932"/>
    <n v="1925"/>
    <n v="1955"/>
    <n v="1928"/>
    <n v="2078"/>
    <n v="2228"/>
    <n v="2333"/>
    <n v="2383"/>
    <n v="2316"/>
    <n v="2200"/>
    <n v="2346"/>
    <n v="2183"/>
    <n v="2323"/>
    <n v="2238"/>
    <n v="2143"/>
    <n v="2071"/>
    <n v="2066"/>
    <n v="2165"/>
    <n v="2047"/>
    <n v="2035"/>
    <n v="1836"/>
    <n v="1782"/>
    <n v="1790"/>
    <n v="1750"/>
    <n v="1832"/>
    <n v="1850"/>
    <n v="1946"/>
    <n v="2185"/>
    <n v="2087"/>
    <n v="2181"/>
    <n v="2152"/>
    <n v="2208"/>
    <n v="2189"/>
    <n v="2122"/>
    <n v="2121"/>
    <n v="2079"/>
    <n v="1996"/>
    <n v="1939"/>
    <n v="1894"/>
    <n v="1879"/>
    <n v="1754"/>
    <n v="1662"/>
    <n v="1474"/>
    <n v="1401"/>
    <n v="1477"/>
    <n v="1477"/>
    <n v="1359"/>
    <n v="1300"/>
    <n v="1434"/>
    <n v="1433"/>
    <n v="1557"/>
    <n v="1661"/>
    <n v="1198"/>
    <n v="1160"/>
    <n v="1097"/>
    <n v="1087"/>
    <n v="1010"/>
    <n v="870"/>
    <n v="862"/>
    <n v="827"/>
    <n v="729"/>
    <n v="732"/>
    <n v="685"/>
    <n v="553"/>
    <n v="515"/>
    <n v="406"/>
    <n v="355"/>
    <n v="336"/>
    <n v="1133"/>
    <n v="26654"/>
    <n v="140654"/>
    <n v="8572"/>
    <n v="2721"/>
    <n v="2954"/>
    <n v="1546"/>
    <n v="10363"/>
    <n v="0.32536691427230835"/>
    <n v="1.072964072227478E-2"/>
    <n v="755"/>
    <n v="223.03624708280404"/>
    <n v="770"/>
    <n v="227.46743079968095"/>
    <e v="#NAME?"/>
    <n v="5378"/>
    <n v="24.417707150964812"/>
    <n v="0"/>
    <n v="0"/>
    <n v="87"/>
    <n v="38.495575221238937"/>
    <n v="467"/>
    <n v="3.0776563385543376"/>
    <n v="2842"/>
    <n v="23.800351729335901"/>
    <n v="2174"/>
    <n v="19.806851311953352"/>
    <n v="5570"/>
    <n v="17.036086920216505"/>
    <n v="936"/>
    <n v="0"/>
    <n v="0"/>
    <n v="0"/>
    <n v="0"/>
    <n v="19"/>
    <n v="18"/>
    <n v="8"/>
    <e v="#NAME?"/>
    <n v="11.878360000000001"/>
    <n v="17.443059999999999"/>
    <n v="15.51192"/>
    <n v="2494"/>
    <n v="1538"/>
    <n v="4032"/>
    <n v="3056"/>
    <n v="1924"/>
    <n v="4980"/>
    <e v="#NAME?"/>
    <n v="10720"/>
    <n v="68.521607956688214"/>
    <n v="24.2"/>
    <n v="34.893768999999999"/>
    <n v="32.348058000000002"/>
    <n v="42800"/>
    <n v="13200"/>
    <n v="18700"/>
    <n v="5800"/>
    <n v="5.13652292"/>
    <n v="1.0947111364"/>
    <n v="473.4"/>
    <n v="614.9"/>
    <n v="381.6"/>
    <n v="37.9411286388031"/>
    <n v="573.20000000000005"/>
    <n v="642.29999999999995"/>
    <n v="477.3"/>
    <n v="25.688930406352199"/>
    <n v="232.2"/>
    <m/>
    <n v="236.7"/>
    <m/>
    <n v="30"/>
    <n v="4.8780489999999999"/>
    <n v="0.5"/>
    <n v="43679"/>
    <n v="279.19359271830075"/>
    <n v="448"/>
    <n v="2.8635895862496565"/>
    <n v="0.13600485731633272"/>
    <n v="3294"/>
  </r>
  <r>
    <x v="221"/>
    <s v="N09000010"/>
    <s v="N09000010"/>
    <s v="Newry, Mourne and Down"/>
    <x v="140"/>
    <x v="4"/>
    <s v="Northern Ireland"/>
    <n v="84"/>
    <n v="0.17857142857142858"/>
    <n v="4"/>
    <n v="475"/>
    <n v="2.6146453164821732"/>
    <n v="475"/>
    <n v="2.6146453164821732"/>
    <n v="61998"/>
    <n v="32530"/>
    <n v="29468"/>
    <n v="15553"/>
    <n v="32959"/>
    <n v="5503"/>
    <n v="8897"/>
    <n v="10693"/>
    <n v="3976"/>
    <n v="754"/>
    <n v="16032"/>
    <n v="25.9"/>
    <n v="42.2"/>
    <s v="Medium / high"/>
    <n v="4.1500000000000004"/>
    <n v="13000"/>
    <n v="71.558713924775276"/>
    <n v="181669"/>
    <n v="38.42"/>
    <n v="78.906930000000003"/>
    <n v="83.123369999999994"/>
    <n v="81.015150000000006"/>
    <n v="18.30087"/>
    <n v="20.85914"/>
    <n v="19.580005"/>
    <n v="107.98584924053438"/>
    <n v="2212"/>
    <n v="2442"/>
    <n v="2384"/>
    <n v="2535"/>
    <n v="2678"/>
    <n v="2584"/>
    <n v="2633"/>
    <n v="2654"/>
    <n v="2746"/>
    <n v="2639"/>
    <n v="2719"/>
    <n v="2715"/>
    <n v="2715"/>
    <n v="2599"/>
    <n v="2326"/>
    <n v="2391"/>
    <n v="2334"/>
    <n v="2373"/>
    <n v="2275"/>
    <n v="1955"/>
    <n v="1761"/>
    <n v="1905"/>
    <n v="1930"/>
    <n v="2035"/>
    <n v="2094"/>
    <n v="2239"/>
    <n v="2241"/>
    <n v="2181"/>
    <n v="2229"/>
    <n v="2312"/>
    <n v="2370"/>
    <n v="2386"/>
    <n v="2454"/>
    <n v="2326"/>
    <n v="2428"/>
    <n v="2346"/>
    <n v="2317"/>
    <n v="2374"/>
    <n v="2355"/>
    <n v="2388"/>
    <n v="2424"/>
    <n v="2205"/>
    <n v="2255"/>
    <n v="2178"/>
    <n v="2172"/>
    <n v="2181"/>
    <n v="2296"/>
    <n v="2371"/>
    <n v="2418"/>
    <n v="2488"/>
    <n v="2441"/>
    <n v="2487"/>
    <n v="2639"/>
    <n v="2521"/>
    <n v="2459"/>
    <n v="2557"/>
    <n v="2456"/>
    <n v="2441"/>
    <n v="2354"/>
    <n v="2310"/>
    <n v="2187"/>
    <n v="2129"/>
    <n v="2064"/>
    <n v="1988"/>
    <n v="1944"/>
    <n v="1881"/>
    <n v="1795"/>
    <n v="1678"/>
    <n v="1661"/>
    <n v="1608"/>
    <n v="1594"/>
    <n v="1549"/>
    <n v="1516"/>
    <n v="1425"/>
    <n v="1369"/>
    <n v="1330"/>
    <n v="1262"/>
    <n v="1158"/>
    <n v="1012"/>
    <n v="927"/>
    <n v="886"/>
    <n v="816"/>
    <n v="731"/>
    <n v="742"/>
    <n v="657"/>
    <n v="599"/>
    <n v="482"/>
    <n v="469"/>
    <n v="400"/>
    <n v="329"/>
    <n v="1248"/>
    <n v="29124"/>
    <n v="179950"/>
    <n v="855"/>
    <n v="240"/>
    <n v="434"/>
    <n v="190"/>
    <n v="10779"/>
    <n v="0.26283270120620728"/>
    <n v="-2.9212236404418945E-4"/>
    <n v="2018"/>
    <n v="441.8"/>
    <n v="2112"/>
    <n v="462.3"/>
    <n v="4.6580773042616451E-2"/>
    <n v="6365"/>
    <n v="18.292858169277196"/>
    <n v="0"/>
    <n v="0"/>
    <n v="0"/>
    <n v="0"/>
    <n v="125"/>
    <n v="32"/>
    <n v="4795"/>
    <n v="26"/>
    <n v="3920"/>
    <n v="26"/>
    <n v="8840"/>
    <n v="16.8"/>
    <n v="685"/>
    <n v="0"/>
    <n v="0"/>
    <n v="0"/>
    <n v="0"/>
    <n v="6"/>
    <n v="28"/>
    <n v="28"/>
    <n v="0"/>
    <n v="6.9011899999999997"/>
    <n v="10.36171"/>
    <n v="17.5549"/>
    <s v="-"/>
    <s v="-"/>
    <s v="-"/>
    <s v="-"/>
    <s v="-"/>
    <s v="-"/>
    <s v="-"/>
    <n v="47136"/>
    <n v="259.46088765832366"/>
    <n v="20.88"/>
    <n v="5.51"/>
    <n v="29"/>
    <n v="27800"/>
    <n v="8700"/>
    <n v="15900"/>
    <n v="5700"/>
    <n v="4.5999999999999996"/>
    <n v="1.0338645418326693"/>
    <n v="416.8"/>
    <n v="444"/>
    <n v="401.6"/>
    <n v="-9.5495495495495444"/>
    <n v="522.4"/>
    <n v="552.4"/>
    <n v="498.3"/>
    <n v="-9.7936278059377191"/>
    <n v="210.7"/>
    <n v="199.7"/>
    <n v="213.4"/>
    <n v="6.8602904356534893"/>
    <n v="1251"/>
    <n v="3.3"/>
    <n v="-0.37735849056603776"/>
    <n v="66425"/>
    <n v="365.63750557332293"/>
    <n v="350"/>
    <n v="1.9265807595131808"/>
    <n v="0.11027095148078135"/>
    <n v="3174"/>
  </r>
  <r>
    <x v="222"/>
    <s v="S12000021"/>
    <s v="S12000021"/>
    <s v="North Ayrshire"/>
    <x v="141"/>
    <x v="0"/>
    <s v="Scotland"/>
    <n v="186"/>
    <n v="0.26881720430107525"/>
    <n v="3.838709677419355"/>
    <n v="336"/>
    <n v="2.5027932960893855"/>
    <n v="336"/>
    <n v="2.5027932960893855"/>
    <n v="64415"/>
    <n v="45090.5"/>
    <n v="19324.5"/>
    <n v="27860"/>
    <n v="36403"/>
    <n v="152"/>
    <n v="5489"/>
    <n v="14499"/>
    <n v="4875"/>
    <n v="1220"/>
    <n v="16676.399999999998"/>
    <n v="26"/>
    <n v="51.2"/>
    <s v="High"/>
    <n v="0"/>
    <n v="12500"/>
    <n v="93.109869646182489"/>
    <n v="134250"/>
    <n v="46.92"/>
    <n v="76.339655799532693"/>
    <n v="79.875024630158805"/>
    <n v="78.107340214845749"/>
    <n v="17.318836324990201"/>
    <n v="19.4951736946262"/>
    <n v="18.407005009808202"/>
    <n v="151.64608007590778"/>
    <n v="1168"/>
    <n v="1066"/>
    <n v="1226"/>
    <n v="1226"/>
    <n v="1362"/>
    <n v="1320"/>
    <n v="1379"/>
    <n v="1352"/>
    <n v="1497"/>
    <n v="1570"/>
    <n v="1433"/>
    <n v="1557"/>
    <n v="1516"/>
    <n v="1574"/>
    <n v="1537"/>
    <n v="1497"/>
    <n v="1433"/>
    <n v="1465"/>
    <n v="1364"/>
    <n v="1446"/>
    <n v="1358"/>
    <n v="1425"/>
    <n v="1534"/>
    <n v="1597"/>
    <n v="1508"/>
    <n v="1621"/>
    <n v="1618"/>
    <n v="1500"/>
    <n v="1476"/>
    <n v="1561"/>
    <n v="1344"/>
    <n v="1462"/>
    <n v="1514"/>
    <n v="1401"/>
    <n v="1398"/>
    <n v="1378"/>
    <n v="1341"/>
    <n v="1353"/>
    <n v="1452"/>
    <n v="1426"/>
    <n v="1417"/>
    <n v="1377"/>
    <n v="1299"/>
    <n v="1287"/>
    <n v="1506"/>
    <n v="1516"/>
    <n v="1593"/>
    <n v="1654"/>
    <n v="1802"/>
    <n v="1939"/>
    <n v="1940"/>
    <n v="2056"/>
    <n v="2027"/>
    <n v="2121"/>
    <n v="2070"/>
    <n v="2144"/>
    <n v="2244"/>
    <n v="2161"/>
    <n v="2131"/>
    <n v="1980"/>
    <n v="2008"/>
    <n v="2074"/>
    <n v="1984"/>
    <n v="1904"/>
    <n v="1914"/>
    <n v="1798"/>
    <n v="1787"/>
    <n v="1789"/>
    <n v="1689"/>
    <n v="1705"/>
    <n v="1642"/>
    <n v="1752"/>
    <n v="1855"/>
    <n v="1909"/>
    <n v="1411"/>
    <n v="1336"/>
    <n v="1350"/>
    <n v="1255"/>
    <n v="1140"/>
    <n v="990"/>
    <n v="1057"/>
    <n v="866"/>
    <n v="815"/>
    <n v="686"/>
    <n v="667"/>
    <n v="557"/>
    <n v="517"/>
    <n v="446"/>
    <n v="423"/>
    <n v="306"/>
    <n v="1099"/>
    <n v="30847"/>
    <n v="132794"/>
    <n v="921"/>
    <n v="143"/>
    <n v="310"/>
    <n v="82"/>
    <n v="6274"/>
    <n v="0.2792242169380188"/>
    <n v="3.1501591205596924E-2"/>
    <n v="563"/>
    <n v="223.6079116689173"/>
    <n v="550"/>
    <n v="218.44467392167766"/>
    <e v="#NAME?"/>
    <n v="210"/>
    <n v="9.9384761003312825"/>
    <n v="0"/>
    <n v="0"/>
    <n v="115"/>
    <n v="71.153750000000002"/>
    <n v="0"/>
    <n v="0"/>
    <n v="5570"/>
    <n v="65.926204081632676"/>
    <n v="1545"/>
    <n v="19.544222222222221"/>
    <n v="7230"/>
    <n v="52.208058767951627"/>
    <n v="945"/>
    <n v="135"/>
    <n v="735"/>
    <n v="40"/>
    <n v="35"/>
    <n v="15"/>
    <n v="19"/>
    <n v="18"/>
    <e v="#NAME?"/>
    <n v="3.913716"/>
    <n v="10.20773"/>
    <n v="8.2012499999999999"/>
    <n v="6850"/>
    <n v="2463"/>
    <n v="9313"/>
    <n v="4334"/>
    <n v="1544"/>
    <n v="5878"/>
    <e v="#NAME?"/>
    <n v="45219"/>
    <n v="336.82681564245809"/>
    <n v="7.2025052192066799"/>
    <m/>
    <n v="0"/>
    <n v="18900"/>
    <n v="7000"/>
    <n v="10000"/>
    <n v="3900"/>
    <n v="5.4779222500000007"/>
    <n v="1.2476916256000001"/>
    <n v="506.7"/>
    <n v="602.6"/>
    <n v="461.7"/>
    <n v="23.3820112844341"/>
    <n v="625.70000000000005"/>
    <n v="629.29999999999995"/>
    <n v="608.5"/>
    <n v="3.3052598124900601"/>
    <n v="226.2"/>
    <m/>
    <n v="237.8"/>
    <m/>
    <n v="57"/>
    <n v="1.9648397104446742"/>
    <n v="4.7"/>
    <n v="47170"/>
    <n v="351.35940409683423"/>
    <n v="494"/>
    <n v="3.6797020484171323"/>
    <n v="0.12864583333333332"/>
    <n v="3840"/>
  </r>
  <r>
    <x v="223"/>
    <s v="E07000043"/>
    <s v="E07000043"/>
    <s v="North Devon"/>
    <x v="78"/>
    <x v="8"/>
    <s v="England"/>
    <n v="58"/>
    <n v="5.1724137931034482E-2"/>
    <n v="5.1724137931034484"/>
    <n v="304"/>
    <n v="3.096669043495976"/>
    <n v="340"/>
    <n v="3.4633798512783946"/>
    <n v="40001"/>
    <n v="18709"/>
    <n v="21292"/>
    <n v="11846"/>
    <n v="25775"/>
    <n v="2380"/>
    <n v="3551"/>
    <n v="10749"/>
    <n v="757"/>
    <n v="217"/>
    <n v="5073"/>
    <n v="11.407585346236207"/>
    <n v="46.9"/>
    <s v="Medium / high"/>
    <n v="12.48"/>
    <n v="71000"/>
    <n v="723.23520423754701"/>
    <n v="98170"/>
    <n v="48.37"/>
    <n v="79.851269589739204"/>
    <n v="83.166961234977293"/>
    <n v="81.509115412358256"/>
    <n v="18.7902226947066"/>
    <n v="21.280117472938699"/>
    <n v="20.035170083822649"/>
    <n v="90.405455159281018"/>
    <n v="844"/>
    <n v="856"/>
    <n v="955"/>
    <n v="1003"/>
    <n v="1006"/>
    <n v="1029"/>
    <n v="1072"/>
    <n v="1139"/>
    <n v="1144"/>
    <n v="1229"/>
    <n v="1126"/>
    <n v="1089"/>
    <n v="1160"/>
    <n v="1106"/>
    <n v="1080"/>
    <n v="1091"/>
    <n v="1074"/>
    <n v="949"/>
    <n v="956"/>
    <n v="767"/>
    <n v="701"/>
    <n v="744"/>
    <n v="837"/>
    <n v="920"/>
    <n v="979"/>
    <n v="951"/>
    <n v="939"/>
    <n v="971"/>
    <n v="1004"/>
    <n v="1061"/>
    <n v="999"/>
    <n v="1092"/>
    <n v="1194"/>
    <n v="888"/>
    <n v="1015"/>
    <n v="921"/>
    <n v="989"/>
    <n v="954"/>
    <n v="1062"/>
    <n v="1094"/>
    <n v="1072"/>
    <n v="1076"/>
    <n v="1006"/>
    <n v="1002"/>
    <n v="1035"/>
    <n v="1035"/>
    <n v="1151"/>
    <n v="1252"/>
    <n v="1259"/>
    <n v="1410"/>
    <n v="1340"/>
    <n v="1399"/>
    <n v="1411"/>
    <n v="1551"/>
    <n v="1494"/>
    <n v="1553"/>
    <n v="1563"/>
    <n v="1506"/>
    <n v="1533"/>
    <n v="1491"/>
    <n v="1402"/>
    <n v="1404"/>
    <n v="1406"/>
    <n v="1436"/>
    <n v="1272"/>
    <n v="1283"/>
    <n v="1266"/>
    <n v="1237"/>
    <n v="1214"/>
    <n v="1291"/>
    <n v="1249"/>
    <n v="1354"/>
    <n v="1479"/>
    <n v="1585"/>
    <n v="1180"/>
    <n v="1193"/>
    <n v="1099"/>
    <n v="1076"/>
    <n v="932"/>
    <n v="815"/>
    <n v="746"/>
    <n v="727"/>
    <n v="675"/>
    <n v="659"/>
    <n v="608"/>
    <n v="541"/>
    <n v="413"/>
    <n v="421"/>
    <n v="400"/>
    <n v="311"/>
    <n v="1367"/>
    <n v="25121"/>
    <n v="96152"/>
    <n v="875"/>
    <n v="165"/>
    <n v="822"/>
    <n v="156"/>
    <n v="4877"/>
    <n v="0.28910940885543823"/>
    <n v="5.3852498531341553E-3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417"/>
    <n v="57"/>
    <n v="323"/>
    <n v="12"/>
    <n v="25"/>
    <n v="12"/>
    <n v="8"/>
    <n v="9"/>
    <n v="-0.1111111111111111"/>
    <n v="3.949211"/>
    <n v="8.5606790000000004"/>
    <n v="10.284280000000001"/>
    <s v="-"/>
    <s v="-"/>
    <s v="-"/>
    <n v="51.651935719503285"/>
    <n v="41.448250728862973"/>
    <n v="93.100186448366259"/>
    <s v="-"/>
    <n v="38810"/>
    <n v="395.3346236121015"/>
    <n v="5.2"/>
    <n v="14.9"/>
    <n v="67.466899712650303"/>
    <n v="21300"/>
    <n v="3600"/>
    <n v="14300"/>
    <n v="2900"/>
    <n v="3.3999126799999999"/>
    <n v="1.0714254152"/>
    <n v="419.3"/>
    <n v="483.4"/>
    <n v="343.2"/>
    <n v="-29.002896152254859"/>
    <n v="515.1"/>
    <n v="519.4"/>
    <n v="497.4"/>
    <n v="-4.2356565267616482"/>
    <n v="192.8"/>
    <s v="x"/>
    <n v="197.2"/>
    <s v="x"/>
    <n v="790"/>
    <n v="5.0710284752837946"/>
    <n v="-6.9508618370017761E-3"/>
    <n v="27464"/>
    <n v="279.75960069267597"/>
    <n v="92"/>
    <n v="0.93714984211062446"/>
    <n v="3.9282664389410762E-2"/>
    <n v="2342"/>
  </r>
  <r>
    <x v="224"/>
    <s v="E07000038"/>
    <s v="E07000038"/>
    <s v="North East Derbyshire"/>
    <x v="4"/>
    <x v="3"/>
    <s v="England"/>
    <n v="63"/>
    <n v="4.7619047619047616E-2"/>
    <n v="6.2380952380952381"/>
    <n v="187"/>
    <n v="1.8294591844720982"/>
    <n v="201"/>
    <n v="1.9664240432026299"/>
    <n v="43070"/>
    <n v="34545"/>
    <n v="8525"/>
    <n v="12158"/>
    <n v="29243"/>
    <n v="1669"/>
    <n v="3740"/>
    <n v="11112"/>
    <n v="111"/>
    <n v="201"/>
    <n v="6247"/>
    <n v="13.293757184799697"/>
    <n v="41.1"/>
    <s v="Medium / high"/>
    <n v="7.29"/>
    <n v="55000"/>
    <n v="538.07623072708782"/>
    <n v="102216"/>
    <n v="47.9"/>
    <n v="79.802466264319193"/>
    <n v="82.799633118938303"/>
    <n v="81.301049691628748"/>
    <n v="18.6072969817303"/>
    <n v="20.384726878641299"/>
    <n v="19.496011930185801"/>
    <n v="370.85385348268687"/>
    <n v="808"/>
    <n v="915"/>
    <n v="909"/>
    <n v="1054"/>
    <n v="1033"/>
    <n v="1037"/>
    <n v="1078"/>
    <n v="1007"/>
    <n v="1150"/>
    <n v="1143"/>
    <n v="1160"/>
    <n v="1066"/>
    <n v="1116"/>
    <n v="1059"/>
    <n v="1087"/>
    <n v="1070"/>
    <n v="1076"/>
    <n v="958"/>
    <n v="987"/>
    <n v="858"/>
    <n v="708"/>
    <n v="900"/>
    <n v="917"/>
    <n v="1026"/>
    <n v="1107"/>
    <n v="1209"/>
    <n v="1120"/>
    <n v="1116"/>
    <n v="1164"/>
    <n v="1170"/>
    <n v="1128"/>
    <n v="1169"/>
    <n v="1106"/>
    <n v="1116"/>
    <n v="1099"/>
    <n v="1132"/>
    <n v="1056"/>
    <n v="1088"/>
    <n v="1096"/>
    <n v="1109"/>
    <n v="1220"/>
    <n v="1047"/>
    <n v="1031"/>
    <n v="1051"/>
    <n v="1114"/>
    <n v="1143"/>
    <n v="1204"/>
    <n v="1324"/>
    <n v="1423"/>
    <n v="1598"/>
    <n v="1424"/>
    <n v="1490"/>
    <n v="1568"/>
    <n v="1668"/>
    <n v="1569"/>
    <n v="1657"/>
    <n v="1602"/>
    <n v="1497"/>
    <n v="1502"/>
    <n v="1463"/>
    <n v="1478"/>
    <n v="1484"/>
    <n v="1511"/>
    <n v="1296"/>
    <n v="1347"/>
    <n v="1328"/>
    <n v="1417"/>
    <n v="1271"/>
    <n v="1245"/>
    <n v="1296"/>
    <n v="1322"/>
    <n v="1444"/>
    <n v="1442"/>
    <n v="1528"/>
    <n v="1288"/>
    <n v="1297"/>
    <n v="1246"/>
    <n v="1081"/>
    <n v="931"/>
    <n v="825"/>
    <n v="798"/>
    <n v="832"/>
    <n v="750"/>
    <n v="614"/>
    <n v="539"/>
    <n v="535"/>
    <n v="410"/>
    <n v="406"/>
    <n v="319"/>
    <n v="308"/>
    <n v="926"/>
    <n v="25398"/>
    <n v="100214"/>
    <n v="820"/>
    <n v="243"/>
    <n v="811"/>
    <n v="128"/>
    <n v="3920"/>
    <n v="0.23560903966426849"/>
    <n v="2.2429227828979492E-4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93"/>
    <n v="10"/>
    <n v="75"/>
    <n v="3"/>
    <n v="5"/>
    <n v="0"/>
    <n v="10"/>
    <n v="13"/>
    <n v="-0.23076923076923078"/>
    <n v="4.0459009999999997"/>
    <n v="8.4445879999999995"/>
    <n v="10.54152"/>
    <n v="433.14161490683227"/>
    <n v="154.58407079646017"/>
    <n v="587.72568570329247"/>
    <n v="520.391019172553"/>
    <n v="252.58234830575256"/>
    <n v="772.97336747830559"/>
    <n v="0.3151941224983888"/>
    <n v="47518"/>
    <n v="464.87829693981377"/>
    <n v="10.6"/>
    <n v="19.399999999999999"/>
    <n v="71.019596304790696"/>
    <n v="17600"/>
    <n v="2100"/>
    <n v="7000"/>
    <n v="2200"/>
    <n v="4.3275280300000007"/>
    <n v="1.45993442"/>
    <n v="478.3"/>
    <n v="584.4"/>
    <n v="359.5"/>
    <n v="-38.483915126625597"/>
    <n v="579.29999999999995"/>
    <n v="626"/>
    <n v="530.20000000000005"/>
    <n v="-15.3035143769968"/>
    <n v="189.8"/>
    <s v="x"/>
    <n v="208.9"/>
    <s v="x"/>
    <n v="530"/>
    <n v="3.3177715530656711"/>
    <n v="-4.0388772283681647"/>
    <n v="31199"/>
    <n v="305.22618768098931"/>
    <n v="348"/>
    <n v="3.4045550598732097"/>
    <n v="0.12846068660022147"/>
    <n v="2709"/>
  </r>
  <r>
    <x v="225"/>
    <s v="E06000012"/>
    <s v="E06000012"/>
    <s v="North East Lincolnshire"/>
    <x v="142"/>
    <x v="7"/>
    <s v="England"/>
    <n v="106"/>
    <n v="0.30188679245283018"/>
    <n v="4.2924528301886795"/>
    <n v="154"/>
    <n v="0.96634120629502274"/>
    <n v="177"/>
    <n v="1.1106648929494742"/>
    <n v="69707"/>
    <n v="63246"/>
    <n v="6461"/>
    <n v="21793"/>
    <n v="43909"/>
    <n v="4005"/>
    <n v="8408"/>
    <n v="15488"/>
    <n v="1740"/>
    <n v="507"/>
    <n v="12396"/>
    <n v="16.783147045590283"/>
    <n v="54.75"/>
    <s v="High"/>
    <n v="14.07"/>
    <n v="14500"/>
    <n v="90.986672021284605"/>
    <n v="159364"/>
    <n v="42.68"/>
    <n v="77.565712424137899"/>
    <n v="82.1656183886425"/>
    <n v="79.865665406390207"/>
    <n v="17.7141498448768"/>
    <n v="20.587694926738699"/>
    <n v="19.15092238580775"/>
    <n v="827.33672891437095"/>
    <n v="1661"/>
    <n v="1622"/>
    <n v="1786"/>
    <n v="1891"/>
    <n v="1903"/>
    <n v="1995"/>
    <n v="1964"/>
    <n v="2004"/>
    <n v="2094"/>
    <n v="2065"/>
    <n v="2096"/>
    <n v="2043"/>
    <n v="1958"/>
    <n v="1955"/>
    <n v="1987"/>
    <n v="1952"/>
    <n v="1746"/>
    <n v="1738"/>
    <n v="1709"/>
    <n v="1367"/>
    <n v="1333"/>
    <n v="1513"/>
    <n v="1535"/>
    <n v="1719"/>
    <n v="1768"/>
    <n v="1638"/>
    <n v="1906"/>
    <n v="1888"/>
    <n v="2096"/>
    <n v="2110"/>
    <n v="2036"/>
    <n v="2172"/>
    <n v="2265"/>
    <n v="2039"/>
    <n v="2115"/>
    <n v="1931"/>
    <n v="1871"/>
    <n v="1845"/>
    <n v="1884"/>
    <n v="1883"/>
    <n v="1763"/>
    <n v="1748"/>
    <n v="1600"/>
    <n v="1554"/>
    <n v="1698"/>
    <n v="1768"/>
    <n v="1813"/>
    <n v="1947"/>
    <n v="2172"/>
    <n v="2260"/>
    <n v="2097"/>
    <n v="2265"/>
    <n v="2186"/>
    <n v="2257"/>
    <n v="2306"/>
    <n v="2306"/>
    <n v="2318"/>
    <n v="2382"/>
    <n v="2315"/>
    <n v="2227"/>
    <n v="2131"/>
    <n v="2063"/>
    <n v="2064"/>
    <n v="1875"/>
    <n v="1908"/>
    <n v="1816"/>
    <n v="1841"/>
    <n v="1748"/>
    <n v="1731"/>
    <n v="1717"/>
    <n v="1697"/>
    <n v="1738"/>
    <n v="1848"/>
    <n v="2071"/>
    <n v="1519"/>
    <n v="1416"/>
    <n v="1370"/>
    <n v="1250"/>
    <n v="1105"/>
    <n v="1078"/>
    <n v="1061"/>
    <n v="998"/>
    <n v="962"/>
    <n v="938"/>
    <n v="765"/>
    <n v="792"/>
    <n v="669"/>
    <n v="575"/>
    <n v="491"/>
    <n v="445"/>
    <n v="1617"/>
    <n v="33258"/>
    <n v="155175"/>
    <n v="2125"/>
    <n v="410"/>
    <n v="1184"/>
    <n v="470"/>
    <n v="10903"/>
    <n v="0.35068878531455994"/>
    <n v="5.663946270942688E-2"/>
    <n v="3821"/>
    <n v="1107.4000000000001"/>
    <n v="4867"/>
    <n v="1410"/>
    <n v="0.27375032713949227"/>
    <n v="4086"/>
    <n v="16.597611503777724"/>
    <n v="40"/>
    <n v="63.49206349"/>
    <n v="158"/>
    <n v="45.533141209999997"/>
    <n v="0"/>
    <n v="0"/>
    <n v="3830"/>
    <n v="26.70105968"/>
    <n v="2155"/>
    <n v="23.767508549999999"/>
    <n v="6183"/>
    <n v="25.859473019999999"/>
    <n v="868"/>
    <n v="110"/>
    <n v="705"/>
    <n v="16"/>
    <n v="37"/>
    <n v="7"/>
    <n v="3"/>
    <n v="16"/>
    <n v="-0.8125"/>
    <n v="4.2580439999999999"/>
    <n v="13.76398"/>
    <n v="9.0624559999999992"/>
    <n v="1566"/>
    <n v="1462"/>
    <n v="3028"/>
    <n v="3988"/>
    <n v="3159"/>
    <n v="7147"/>
    <n v="1.3603038309114928"/>
    <n v="9660"/>
    <n v="60.615948394869605"/>
    <n v="10.9"/>
    <n v="22.6"/>
    <n v="74.559090539509199"/>
    <n v="37500"/>
    <n v="5900"/>
    <n v="18700"/>
    <n v="4100"/>
    <n v="4.9946879800000001"/>
    <n v="1.0720019491999999"/>
    <n v="446.9"/>
    <n v="597.5"/>
    <n v="339.1"/>
    <n v="-43.246861924686186"/>
    <n v="557.9"/>
    <n v="613.29999999999995"/>
    <n v="427.2"/>
    <n v="-30.344040436980269"/>
    <n v="209.5"/>
    <s v="x"/>
    <n v="188.8"/>
    <s v="x"/>
    <n v="220"/>
    <n v="6.2138997577790196"/>
    <n v="-0.26998672610746355"/>
    <n v="50513"/>
    <n v="316.96619060766545"/>
    <n v="358"/>
    <n v="2.2464295574910267"/>
    <n v="8.9859437751004009E-2"/>
    <n v="3984"/>
  </r>
  <r>
    <x v="226"/>
    <s v="E07000099"/>
    <s v="E07000099"/>
    <s v="North Hertfordshire"/>
    <x v="40"/>
    <x v="5"/>
    <s v="England"/>
    <n v="82"/>
    <n v="0"/>
    <n v="7.5609756097560972"/>
    <n v="351"/>
    <n v="2.6299423810344442"/>
    <n v="418"/>
    <n v="3.1319541745652351"/>
    <n v="53426"/>
    <n v="44068"/>
    <n v="9358"/>
    <n v="15494"/>
    <n v="35077"/>
    <n v="2855"/>
    <n v="4780"/>
    <n v="11524"/>
    <n v="33"/>
    <n v="423"/>
    <n v="6983"/>
    <n v="12.056926452895249"/>
    <n v="38.700000000000003"/>
    <s v="Low / medium"/>
    <n v="3.56"/>
    <n v="65000"/>
    <n v="487.02636685823035"/>
    <n v="133463"/>
    <n v="42.48"/>
    <n v="81.117010335860897"/>
    <n v="83.816107781553399"/>
    <n v="82.466559058707148"/>
    <n v="19.542109029573499"/>
    <n v="21.204655157731398"/>
    <n v="20.373382093652449"/>
    <n v="355.53906273101461"/>
    <n v="1470"/>
    <n v="1432"/>
    <n v="1594"/>
    <n v="1572"/>
    <n v="1643"/>
    <n v="1591"/>
    <n v="1694"/>
    <n v="1745"/>
    <n v="1826"/>
    <n v="1687"/>
    <n v="1809"/>
    <n v="1756"/>
    <n v="1672"/>
    <n v="1605"/>
    <n v="1531"/>
    <n v="1535"/>
    <n v="1549"/>
    <n v="1424"/>
    <n v="1298"/>
    <n v="944"/>
    <n v="835"/>
    <n v="976"/>
    <n v="1096"/>
    <n v="1374"/>
    <n v="1391"/>
    <n v="1401"/>
    <n v="1425"/>
    <n v="1368"/>
    <n v="1493"/>
    <n v="1589"/>
    <n v="1602"/>
    <n v="1553"/>
    <n v="1665"/>
    <n v="1725"/>
    <n v="1725"/>
    <n v="1683"/>
    <n v="1840"/>
    <n v="1773"/>
    <n v="1973"/>
    <n v="1965"/>
    <n v="2124"/>
    <n v="1900"/>
    <n v="1842"/>
    <n v="1817"/>
    <n v="1828"/>
    <n v="1937"/>
    <n v="1913"/>
    <n v="1938"/>
    <n v="2039"/>
    <n v="1986"/>
    <n v="1866"/>
    <n v="1908"/>
    <n v="1897"/>
    <n v="2008"/>
    <n v="1978"/>
    <n v="2075"/>
    <n v="1870"/>
    <n v="1837"/>
    <n v="1777"/>
    <n v="1711"/>
    <n v="1648"/>
    <n v="1542"/>
    <n v="1488"/>
    <n v="1478"/>
    <n v="1371"/>
    <n v="1324"/>
    <n v="1337"/>
    <n v="1318"/>
    <n v="1227"/>
    <n v="1246"/>
    <n v="1380"/>
    <n v="1356"/>
    <n v="1366"/>
    <n v="1517"/>
    <n v="1135"/>
    <n v="1111"/>
    <n v="1103"/>
    <n v="1049"/>
    <n v="920"/>
    <n v="756"/>
    <n v="810"/>
    <n v="756"/>
    <n v="769"/>
    <n v="754"/>
    <n v="639"/>
    <n v="666"/>
    <n v="555"/>
    <n v="496"/>
    <n v="467"/>
    <n v="384"/>
    <n v="1415"/>
    <n v="25856"/>
    <n v="119436"/>
    <n v="7161"/>
    <n v="2615"/>
    <n v="3544"/>
    <n v="707"/>
    <n v="5171"/>
    <n v="0.19733971357345581"/>
    <n v="8.0118030309677124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385"/>
    <n v="50"/>
    <n v="303"/>
    <n v="11"/>
    <n v="21"/>
    <n v="2"/>
    <n v="6"/>
    <n v="11"/>
    <n v="-0.45454545454545453"/>
    <n v="1.130287"/>
    <n v="4.9723959999999998"/>
    <n v="8.1915890000000005"/>
    <n v="5854"/>
    <n v="4733"/>
    <n v="10587"/>
    <n v="7361"/>
    <n v="6473"/>
    <n v="13834"/>
    <n v="0.30669689241522624"/>
    <n v="43803"/>
    <n v="328.20332226909335"/>
    <n v="7.2"/>
    <n v="14.5"/>
    <n v="61.565073102851002"/>
    <n v="33200"/>
    <n v="2400"/>
    <n v="15800"/>
    <n v="2000"/>
    <n v="3.71044617"/>
    <n v="0.99670539359999999"/>
    <n v="576.70000000000005"/>
    <n v="764.6"/>
    <n v="448.1"/>
    <n v="-41.394193042113521"/>
    <n v="766.4"/>
    <n v="800.9"/>
    <n v="649.6"/>
    <n v="-18.891247346734918"/>
    <n v="199.1"/>
    <s v="x"/>
    <n v="181.4"/>
    <s v="x"/>
    <n v="970"/>
    <n v="3.6911435332228222"/>
    <n v="0.35921774609659202"/>
    <n v="41777"/>
    <n v="313.02308504978907"/>
    <n v="348"/>
    <n v="2.6074642410256024"/>
    <n v="0.12558643089137494"/>
    <n v="2771"/>
  </r>
  <r>
    <x v="227"/>
    <s v="E07000139"/>
    <s v="E07000139"/>
    <s v="North Kesteven"/>
    <x v="29"/>
    <x v="3"/>
    <s v="England"/>
    <n v="64"/>
    <n v="0"/>
    <n v="7.515625"/>
    <n v="280"/>
    <n v="2.3698888691398148"/>
    <n v="296"/>
    <n v="2.5053110902335187"/>
    <n v="45972"/>
    <n v="16326"/>
    <n v="29646"/>
    <n v="12052"/>
    <n v="31939"/>
    <n v="1981"/>
    <n v="3527"/>
    <n v="11811"/>
    <n v="521"/>
    <n v="114"/>
    <n v="5860"/>
    <n v="11.981142256671767"/>
    <n v="49.25"/>
    <s v="Medium / high"/>
    <n v="1.72"/>
    <n v="77000"/>
    <n v="651.71943901344912"/>
    <n v="118149"/>
    <n v="46.32"/>
    <n v="80.713326471148505"/>
    <n v="84.051433665788196"/>
    <n v="82.38238006846835"/>
    <n v="19.081400174726902"/>
    <n v="21.269852954007899"/>
    <n v="20.175626564367398"/>
    <n v="128.07878142116724"/>
    <n v="999"/>
    <n v="1067"/>
    <n v="1067"/>
    <n v="1253"/>
    <n v="1332"/>
    <n v="1303"/>
    <n v="1305"/>
    <n v="1329"/>
    <n v="1422"/>
    <n v="1470"/>
    <n v="1412"/>
    <n v="1373"/>
    <n v="1319"/>
    <n v="1305"/>
    <n v="1281"/>
    <n v="1305"/>
    <n v="1250"/>
    <n v="1224"/>
    <n v="1138"/>
    <n v="823"/>
    <n v="819"/>
    <n v="966"/>
    <n v="1014"/>
    <n v="1212"/>
    <n v="1239"/>
    <n v="1218"/>
    <n v="1251"/>
    <n v="1195"/>
    <n v="1421"/>
    <n v="1421"/>
    <n v="1384"/>
    <n v="1340"/>
    <n v="1520"/>
    <n v="1401"/>
    <n v="1298"/>
    <n v="1413"/>
    <n v="1443"/>
    <n v="1450"/>
    <n v="1429"/>
    <n v="1257"/>
    <n v="1489"/>
    <n v="1437"/>
    <n v="1229"/>
    <n v="1212"/>
    <n v="1244"/>
    <n v="1343"/>
    <n v="1396"/>
    <n v="1514"/>
    <n v="1727"/>
    <n v="1777"/>
    <n v="1739"/>
    <n v="1727"/>
    <n v="1853"/>
    <n v="1844"/>
    <n v="1797"/>
    <n v="1792"/>
    <n v="1848"/>
    <n v="1819"/>
    <n v="1747"/>
    <n v="1685"/>
    <n v="1616"/>
    <n v="1471"/>
    <n v="1477"/>
    <n v="1472"/>
    <n v="1358"/>
    <n v="1364"/>
    <n v="1369"/>
    <n v="1381"/>
    <n v="1353"/>
    <n v="1395"/>
    <n v="1502"/>
    <n v="1500"/>
    <n v="1642"/>
    <n v="1736"/>
    <n v="1327"/>
    <n v="1348"/>
    <n v="1350"/>
    <n v="1170"/>
    <n v="1078"/>
    <n v="927"/>
    <n v="979"/>
    <n v="941"/>
    <n v="866"/>
    <n v="739"/>
    <n v="620"/>
    <n v="513"/>
    <n v="512"/>
    <n v="423"/>
    <n v="386"/>
    <n v="343"/>
    <n v="1104"/>
    <n v="27868"/>
    <n v="116031"/>
    <n v="822"/>
    <n v="275"/>
    <n v="867"/>
    <n v="154"/>
    <n v="4265"/>
    <n v="0.2095622718334198"/>
    <n v="1.5762150287628174E-3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257"/>
    <n v="67"/>
    <n v="170"/>
    <n v="8"/>
    <n v="12"/>
    <n v="1"/>
    <n v="11"/>
    <n v="11"/>
    <n v="0"/>
    <n v="2.9734509999999998"/>
    <n v="6.5482950000000004"/>
    <n v="7.7209390000000004"/>
    <n v="1578"/>
    <n v="925"/>
    <n v="2503"/>
    <n v="1030"/>
    <n v="531"/>
    <n v="1561"/>
    <n v="-0.37634838194166997"/>
    <n v="42050"/>
    <n v="355.90652481189005"/>
    <n v="8.5"/>
    <n v="17.3"/>
    <n v="66.263055620707703"/>
    <n v="23700"/>
    <n v="4100"/>
    <n v="9200"/>
    <n v="2200"/>
    <n v="4.25301654"/>
    <n v="1.2451174791999999"/>
    <n v="517.5"/>
    <n v="637.29999999999995"/>
    <n v="420.6"/>
    <n v="-34.0028244155029"/>
    <n v="608.5"/>
    <n v="667.2"/>
    <n v="525.20000000000005"/>
    <n v="-21.282973621103114"/>
    <n v="249.5"/>
    <s v="x"/>
    <n v="254.2"/>
    <s v="x"/>
    <n v="720"/>
    <n v="4.5795574288724969"/>
    <n v="-0.25824290073111072"/>
    <n v="34391"/>
    <n v="291.08160035209778"/>
    <n v="255"/>
    <n v="2.158291648680903"/>
    <n v="9.4689936873375416E-2"/>
    <n v="2693"/>
  </r>
  <r>
    <x v="228"/>
    <s v="S12000050"/>
    <s v="S12000050"/>
    <s v="North Lanarkshire"/>
    <x v="143"/>
    <x v="0"/>
    <s v="Scotland"/>
    <n v="447"/>
    <n v="0.24384787472035793"/>
    <n v="3.8277404921700224"/>
    <n v="450"/>
    <n v="1.319106525180278"/>
    <n v="450"/>
    <n v="1.319106525180278"/>
    <n v="152910"/>
    <n v="125386.2"/>
    <n v="27523.800000000003"/>
    <n v="61562"/>
    <n v="90725"/>
    <n v="623"/>
    <n v="13351"/>
    <n v="27603"/>
    <n v="13809"/>
    <n v="3492"/>
    <n v="35061.890000000007"/>
    <n v="23"/>
    <n v="52.866666666666674"/>
    <s v="High"/>
    <n v="10.17"/>
    <n v="15000"/>
    <n v="43.970217506009263"/>
    <n v="341140"/>
    <n v="41.61"/>
    <n v="75.230439284953405"/>
    <n v="79.613128448603703"/>
    <n v="77.421783866778554"/>
    <n v="16.4561286570781"/>
    <n v="18.5463820889102"/>
    <n v="17.501255372994152"/>
    <n v="725.82638974881388"/>
    <n v="3274"/>
    <n v="3537"/>
    <n v="3583"/>
    <n v="3546"/>
    <n v="3819"/>
    <n v="3835"/>
    <n v="3780"/>
    <n v="3923"/>
    <n v="4013"/>
    <n v="4145"/>
    <n v="4085"/>
    <n v="4236"/>
    <n v="4263"/>
    <n v="4142"/>
    <n v="4026"/>
    <n v="4071"/>
    <n v="4055"/>
    <n v="3886"/>
    <n v="3760"/>
    <n v="3805"/>
    <n v="3768"/>
    <n v="4121"/>
    <n v="4014"/>
    <n v="4309"/>
    <n v="4098"/>
    <n v="4061"/>
    <n v="4160"/>
    <n v="4198"/>
    <n v="4434"/>
    <n v="4331"/>
    <n v="4102"/>
    <n v="4186"/>
    <n v="4416"/>
    <n v="4232"/>
    <n v="4409"/>
    <n v="4430"/>
    <n v="4375"/>
    <n v="4511"/>
    <n v="4606"/>
    <n v="4742"/>
    <n v="4630"/>
    <n v="4384"/>
    <n v="4128"/>
    <n v="3877"/>
    <n v="4453"/>
    <n v="4281"/>
    <n v="4323"/>
    <n v="4583"/>
    <n v="4976"/>
    <n v="5002"/>
    <n v="5006"/>
    <n v="5305"/>
    <n v="5345"/>
    <n v="5349"/>
    <n v="5264"/>
    <n v="5407"/>
    <n v="5220"/>
    <n v="5082"/>
    <n v="5106"/>
    <n v="4745"/>
    <n v="4575"/>
    <n v="4436"/>
    <n v="4358"/>
    <n v="4184"/>
    <n v="4023"/>
    <n v="3832"/>
    <n v="3781"/>
    <n v="3646"/>
    <n v="3450"/>
    <n v="3324"/>
    <n v="3429"/>
    <n v="3355"/>
    <n v="3393"/>
    <n v="3464"/>
    <n v="2689"/>
    <n v="2486"/>
    <n v="2481"/>
    <n v="2403"/>
    <n v="2071"/>
    <n v="1827"/>
    <n v="1868"/>
    <n v="1826"/>
    <n v="1703"/>
    <n v="1396"/>
    <n v="1313"/>
    <n v="1140"/>
    <n v="923"/>
    <n v="870"/>
    <n v="715"/>
    <n v="563"/>
    <n v="1863"/>
    <n v="59811"/>
    <n v="334020"/>
    <n v="5439"/>
    <n v="710"/>
    <n v="715"/>
    <n v="256"/>
    <n v="16604"/>
    <n v="0.26473632454872131"/>
    <n v="2.5985494256019592E-2"/>
    <n v="754"/>
    <n v="107.37834489240804"/>
    <n v="850"/>
    <n v="121.04985830045999"/>
    <e v="#NAME?"/>
    <n v="510"/>
    <n v="8.8695652173913029"/>
    <n v="0"/>
    <n v="0"/>
    <n v="583"/>
    <n v="66.359384615384613"/>
    <n v="0"/>
    <n v="0"/>
    <n v="14064"/>
    <n v="60.351641666666666"/>
    <n v="2991"/>
    <n v="14.954652173913045"/>
    <n v="17638"/>
    <n v="47.221892818654773"/>
    <n v="2225"/>
    <n v="700"/>
    <n v="1370"/>
    <n v="90"/>
    <n v="65"/>
    <n v="60"/>
    <n v="62"/>
    <n v="57"/>
    <e v="#NAME?"/>
    <n v="3.281828"/>
    <n v="11.412419999999999"/>
    <n v="8.5610180000000007"/>
    <n v="4009"/>
    <n v="2131"/>
    <n v="6140"/>
    <n v="3597"/>
    <n v="2380"/>
    <n v="5977"/>
    <e v="#NAME?"/>
    <n v="101144"/>
    <n v="296.48824529518674"/>
    <n v="8.2758620689655107"/>
    <m/>
    <n v="33"/>
    <n v="71100"/>
    <n v="21400"/>
    <n v="27200"/>
    <n v="14700"/>
    <n v="5.3762271300000002"/>
    <n v="1.2131617176"/>
    <n v="497.8"/>
    <n v="599.4"/>
    <n v="439.9"/>
    <n v="26.609943276609901"/>
    <n v="597.6"/>
    <n v="634.4"/>
    <n v="527"/>
    <n v="16.929382093316502"/>
    <n v="235"/>
    <n v="202.2"/>
    <n v="241.5"/>
    <n v="19.436201780415438"/>
    <n v="172"/>
    <n v="2.2099447513812152"/>
    <n v="4.878048780487805E-2"/>
    <n v="133428"/>
    <n v="391.12387875945359"/>
    <n v="1122"/>
    <n v="3.2889722694494927"/>
    <n v="0.13805832410483573"/>
    <n v="8127"/>
  </r>
  <r>
    <x v="229"/>
    <s v="E06000013"/>
    <s v="E06000013"/>
    <s v="North Lincolnshire"/>
    <x v="144"/>
    <x v="7"/>
    <s v="England"/>
    <n v="101"/>
    <n v="0.10891089108910891"/>
    <n v="5.326732673267327"/>
    <n v="277"/>
    <n v="1.6034917915113345"/>
    <n v="286"/>
    <n v="1.6555908027878761"/>
    <n v="70684"/>
    <n v="38798"/>
    <n v="31886"/>
    <n v="19420"/>
    <n v="46795"/>
    <n v="4469"/>
    <n v="6704"/>
    <n v="15905"/>
    <n v="1955"/>
    <n v="410"/>
    <n v="12097"/>
    <n v="16.107383019264486"/>
    <n v="55.4"/>
    <s v="High"/>
    <n v="16"/>
    <n v="14500"/>
    <n v="83.937295945539177"/>
    <n v="172748"/>
    <n v="44.46"/>
    <n v="78.970587020948102"/>
    <n v="82.449369527259293"/>
    <n v="80.70997827410369"/>
    <n v="18.0784291511379"/>
    <n v="20.666186894128899"/>
    <n v="19.372308022633398"/>
    <n v="204.06683026853497"/>
    <n v="1589"/>
    <n v="1631"/>
    <n v="1774"/>
    <n v="1879"/>
    <n v="1912"/>
    <n v="1892"/>
    <n v="1994"/>
    <n v="2081"/>
    <n v="2078"/>
    <n v="2146"/>
    <n v="2190"/>
    <n v="2230"/>
    <n v="2204"/>
    <n v="2113"/>
    <n v="2137"/>
    <n v="2018"/>
    <n v="1967"/>
    <n v="1842"/>
    <n v="1767"/>
    <n v="1446"/>
    <n v="1421"/>
    <n v="1396"/>
    <n v="1680"/>
    <n v="1718"/>
    <n v="1811"/>
    <n v="1889"/>
    <n v="1901"/>
    <n v="1956"/>
    <n v="1982"/>
    <n v="2077"/>
    <n v="2051"/>
    <n v="2055"/>
    <n v="2136"/>
    <n v="2159"/>
    <n v="2216"/>
    <n v="2138"/>
    <n v="2187"/>
    <n v="2122"/>
    <n v="1999"/>
    <n v="2074"/>
    <n v="2072"/>
    <n v="2009"/>
    <n v="1793"/>
    <n v="1769"/>
    <n v="1899"/>
    <n v="1966"/>
    <n v="2050"/>
    <n v="2094"/>
    <n v="2296"/>
    <n v="2345"/>
    <n v="2481"/>
    <n v="2614"/>
    <n v="2467"/>
    <n v="2622"/>
    <n v="2587"/>
    <n v="2625"/>
    <n v="2694"/>
    <n v="2622"/>
    <n v="2599"/>
    <n v="2478"/>
    <n v="2398"/>
    <n v="2356"/>
    <n v="2300"/>
    <n v="2216"/>
    <n v="2244"/>
    <n v="2122"/>
    <n v="2046"/>
    <n v="2125"/>
    <n v="2024"/>
    <n v="2018"/>
    <n v="2118"/>
    <n v="2060"/>
    <n v="2118"/>
    <n v="2258"/>
    <n v="1670"/>
    <n v="1697"/>
    <n v="1557"/>
    <n v="1430"/>
    <n v="1310"/>
    <n v="1122"/>
    <n v="1139"/>
    <n v="1070"/>
    <n v="979"/>
    <n v="899"/>
    <n v="876"/>
    <n v="761"/>
    <n v="644"/>
    <n v="592"/>
    <n v="503"/>
    <n v="455"/>
    <n v="1701"/>
    <n v="37294"/>
    <n v="165837"/>
    <n v="4693"/>
    <n v="509"/>
    <n v="1283"/>
    <n v="426"/>
    <n v="10581"/>
    <n v="0.33141258358955383"/>
    <n v="5.9253692626953125E-2"/>
    <n v="1778"/>
    <n v="497.8"/>
    <n v="1736"/>
    <n v="487.1"/>
    <n v="-2.3622047244094488E-2"/>
    <n v="4253"/>
    <n v="16.907847658424107"/>
    <n v="2"/>
    <n v="100"/>
    <n v="111"/>
    <n v="37.627118639999999"/>
    <n v="0"/>
    <n v="0"/>
    <n v="3237"/>
    <n v="22.962332409999998"/>
    <n v="2244"/>
    <n v="21.984912319999999"/>
    <n v="5594"/>
    <n v="22.738913050000001"/>
    <n v="0"/>
    <n v="0"/>
    <n v="0"/>
    <n v="0"/>
    <n v="0"/>
    <n v="9"/>
    <n v="12"/>
    <n v="19"/>
    <n v="-0.36842105263157893"/>
    <n v="5.3141309999999997"/>
    <n v="10.62139"/>
    <n v="9.0889059999999997"/>
    <n v="2957"/>
    <n v="1660"/>
    <n v="4617"/>
    <n v="3213"/>
    <n v="2252"/>
    <n v="5465"/>
    <n v="0.1836690491661252"/>
    <n v="9662"/>
    <n v="55.931182994882718"/>
    <n v="9.8000000000000007"/>
    <n v="22.7"/>
    <n v="71.462278042692304"/>
    <n v="45700"/>
    <n v="6500"/>
    <n v="15800"/>
    <n v="5700"/>
    <n v="4.7793450499999999"/>
    <n v="1.0601645488"/>
    <n v="474.9"/>
    <n v="593.6"/>
    <n v="390.2"/>
    <n v="-34.265498652291107"/>
    <n v="584.6"/>
    <n v="651"/>
    <n v="472.2"/>
    <n v="-27.465437788018438"/>
    <n v="209"/>
    <n v="213.6"/>
    <n v="200.1"/>
    <n v="-6.320224719101124"/>
    <n v="190"/>
    <n v="5.1369250044746728"/>
    <n v="0.86540490047244467"/>
    <n v="51143"/>
    <n v="296.05552596846275"/>
    <n v="368"/>
    <n v="2.1302706833074767"/>
    <n v="9.2092092092092098E-2"/>
    <n v="3996"/>
  </r>
  <r>
    <x v="230"/>
    <s v="E07000147"/>
    <s v="E07000147"/>
    <s v="North Norfolk"/>
    <x v="33"/>
    <x v="5"/>
    <s v="England"/>
    <n v="62"/>
    <n v="0"/>
    <n v="4.806451612903226"/>
    <n v="449"/>
    <n v="4.2694000969885995"/>
    <n v="518"/>
    <n v="4.9254994437418578"/>
    <n v="46046"/>
    <n v="5520"/>
    <n v="40526"/>
    <n v="14320"/>
    <n v="29492"/>
    <n v="2234"/>
    <n v="3237"/>
    <n v="15503"/>
    <n v="851"/>
    <n v="183"/>
    <n v="7866"/>
    <n v="15.71895004241488"/>
    <n v="36.299999999999997"/>
    <s v="Low / medium"/>
    <n v="8.48"/>
    <n v="11000"/>
    <n v="104.59554803312827"/>
    <n v="105167"/>
    <n v="54.71"/>
    <n v="80.628394408587695"/>
    <n v="84.833567778688604"/>
    <n v="82.73098109363815"/>
    <n v="19.895573112474899"/>
    <n v="22.4755812910686"/>
    <n v="21.18557720177175"/>
    <n v="108.87224925903266"/>
    <n v="653"/>
    <n v="682"/>
    <n v="809"/>
    <n v="828"/>
    <n v="833"/>
    <n v="888"/>
    <n v="935"/>
    <n v="858"/>
    <n v="1017"/>
    <n v="998"/>
    <n v="1002"/>
    <n v="972"/>
    <n v="976"/>
    <n v="957"/>
    <n v="975"/>
    <n v="949"/>
    <n v="926"/>
    <n v="909"/>
    <n v="896"/>
    <n v="737"/>
    <n v="646"/>
    <n v="688"/>
    <n v="787"/>
    <n v="941"/>
    <n v="994"/>
    <n v="962"/>
    <n v="859"/>
    <n v="848"/>
    <n v="827"/>
    <n v="872"/>
    <n v="943"/>
    <n v="903"/>
    <n v="924"/>
    <n v="927"/>
    <n v="933"/>
    <n v="926"/>
    <n v="973"/>
    <n v="949"/>
    <n v="971"/>
    <n v="942"/>
    <n v="892"/>
    <n v="893"/>
    <n v="832"/>
    <n v="936"/>
    <n v="911"/>
    <n v="995"/>
    <n v="1028"/>
    <n v="1184"/>
    <n v="1212"/>
    <n v="1332"/>
    <n v="1369"/>
    <n v="1360"/>
    <n v="1435"/>
    <n v="1488"/>
    <n v="1551"/>
    <n v="1623"/>
    <n v="1655"/>
    <n v="1577"/>
    <n v="1648"/>
    <n v="1723"/>
    <n v="1753"/>
    <n v="1753"/>
    <n v="1760"/>
    <n v="1711"/>
    <n v="1681"/>
    <n v="1675"/>
    <n v="1701"/>
    <n v="1715"/>
    <n v="1727"/>
    <n v="1793"/>
    <n v="1888"/>
    <n v="1846"/>
    <n v="1954"/>
    <n v="2314"/>
    <n v="1761"/>
    <n v="1540"/>
    <n v="1571"/>
    <n v="1454"/>
    <n v="1254"/>
    <n v="1051"/>
    <n v="1033"/>
    <n v="991"/>
    <n v="1026"/>
    <n v="959"/>
    <n v="871"/>
    <n v="807"/>
    <n v="689"/>
    <n v="634"/>
    <n v="555"/>
    <n v="507"/>
    <n v="1934"/>
    <n v="35250"/>
    <n v="103745"/>
    <n v="550"/>
    <n v="162"/>
    <n v="639"/>
    <n v="71"/>
    <n v="4318"/>
    <n v="0.29855039715766907"/>
    <n v="2.6159346103668213E-2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188"/>
    <n v="31"/>
    <n v="144"/>
    <n v="4"/>
    <n v="9"/>
    <n v="7"/>
    <n v="14"/>
    <n v="13"/>
    <n v="7.6923076923076927E-2"/>
    <n v="1.793574"/>
    <n v="7.5458749999999997"/>
    <n v="8.0218889999999998"/>
    <n v="4592.022143489814"/>
    <n v="3071.2933526011561"/>
    <n v="7663.3154960909706"/>
    <n v="3578.3599999999997"/>
    <n v="2708.2432872253867"/>
    <n v="6286.6032872253863"/>
    <n v="-0.17964968420885713"/>
    <n v="48233"/>
    <n v="458.63246075289777"/>
    <n v="8.9"/>
    <n v="18.8"/>
    <n v="62.2972569152532"/>
    <n v="16900"/>
    <n v="1900"/>
    <n v="10800"/>
    <n v="1800"/>
    <n v="3.7319776499999997"/>
    <n v="1.2749886239999999"/>
    <n v="399.3"/>
    <n v="489.1"/>
    <n v="312.7"/>
    <n v="-36.066244121856478"/>
    <n v="559.4"/>
    <n v="527.20000000000005"/>
    <n v="585.5"/>
    <n v="11.058421851289824"/>
    <n v="187"/>
    <s v="x"/>
    <n v="188.4"/>
    <s v="x"/>
    <n v="950"/>
    <n v="5.5368151680818896"/>
    <n v="1.1551130916932792"/>
    <n v="22438"/>
    <n v="213.35590061521199"/>
    <n v="258"/>
    <n v="2.4532410356860992"/>
    <n v="7.6421800947867297E-2"/>
    <n v="3376"/>
  </r>
  <r>
    <x v="231"/>
    <s v="E06000024"/>
    <s v="E06000024"/>
    <s v="North Somerset"/>
    <x v="145"/>
    <x v="8"/>
    <s v="England"/>
    <n v="135"/>
    <n v="5.9259259259259262E-2"/>
    <n v="6.8740740740740742"/>
    <n v="425"/>
    <n v="1.9714807908189298"/>
    <n v="491"/>
    <n v="2.2776401606872811"/>
    <n v="88227"/>
    <n v="72731"/>
    <n v="15496"/>
    <n v="27115"/>
    <n v="56871"/>
    <n v="4241"/>
    <n v="7736"/>
    <n v="22534"/>
    <n v="1534"/>
    <n v="482"/>
    <n v="8322"/>
    <n v="8.3002035129443552"/>
    <n v="33.6"/>
    <s v="Low / medium"/>
    <n v="6.68"/>
    <n v="21000"/>
    <n v="97.414344958111826"/>
    <n v="215574"/>
    <n v="46.13"/>
    <n v="79.975821604350003"/>
    <n v="84.024124278952698"/>
    <n v="81.99997294165135"/>
    <n v="19.2466951794942"/>
    <n v="21.6762313780543"/>
    <n v="20.46146327877425"/>
    <n v="576.78754802014396"/>
    <n v="1989"/>
    <n v="2111"/>
    <n v="2116"/>
    <n v="2354"/>
    <n v="2517"/>
    <n v="2432"/>
    <n v="2485"/>
    <n v="2625"/>
    <n v="2671"/>
    <n v="2697"/>
    <n v="2673"/>
    <n v="2556"/>
    <n v="2633"/>
    <n v="2454"/>
    <n v="2491"/>
    <n v="2326"/>
    <n v="2400"/>
    <n v="2290"/>
    <n v="2190"/>
    <n v="1757"/>
    <n v="1627"/>
    <n v="1739"/>
    <n v="1820"/>
    <n v="2105"/>
    <n v="2092"/>
    <n v="2130"/>
    <n v="1994"/>
    <n v="1959"/>
    <n v="2036"/>
    <n v="2203"/>
    <n v="2062"/>
    <n v="2300"/>
    <n v="2325"/>
    <n v="2399"/>
    <n v="2365"/>
    <n v="2410"/>
    <n v="2470"/>
    <n v="2577"/>
    <n v="2662"/>
    <n v="2657"/>
    <n v="2739"/>
    <n v="2566"/>
    <n v="2571"/>
    <n v="2566"/>
    <n v="2606"/>
    <n v="2683"/>
    <n v="2767"/>
    <n v="2852"/>
    <n v="3081"/>
    <n v="3083"/>
    <n v="3118"/>
    <n v="3082"/>
    <n v="3042"/>
    <n v="3261"/>
    <n v="3213"/>
    <n v="3183"/>
    <n v="3201"/>
    <n v="3155"/>
    <n v="2983"/>
    <n v="2810"/>
    <n v="2795"/>
    <n v="2633"/>
    <n v="2717"/>
    <n v="2586"/>
    <n v="2579"/>
    <n v="2450"/>
    <n v="2494"/>
    <n v="2613"/>
    <n v="2437"/>
    <n v="2600"/>
    <n v="2612"/>
    <n v="2828"/>
    <n v="2914"/>
    <n v="3235"/>
    <n v="2547"/>
    <n v="2547"/>
    <n v="2410"/>
    <n v="2052"/>
    <n v="1909"/>
    <n v="1662"/>
    <n v="1622"/>
    <n v="1588"/>
    <n v="1465"/>
    <n v="1337"/>
    <n v="1248"/>
    <n v="1195"/>
    <n v="1004"/>
    <n v="914"/>
    <n v="879"/>
    <n v="679"/>
    <n v="2762"/>
    <n v="52003"/>
    <n v="209731"/>
    <n v="2592"/>
    <n v="672"/>
    <n v="2163"/>
    <n v="416"/>
    <n v="8508"/>
    <n v="0.21692326664924622"/>
    <n v="-9.3917548656463623E-3"/>
    <n v="2014"/>
    <n v="463.7"/>
    <n v="1703"/>
    <n v="389.6"/>
    <n v="-0.15441906653426019"/>
    <n v="4602"/>
    <n v="14.400600807334857"/>
    <n v="27"/>
    <n v="58.695652170000002"/>
    <n v="126"/>
    <n v="33.157894740000003"/>
    <n v="0"/>
    <n v="0"/>
    <n v="2365"/>
    <n v="13.76921286"/>
    <n v="1562"/>
    <n v="11.75673641"/>
    <n v="4080"/>
    <n v="13.20901321"/>
    <n v="323"/>
    <n v="28"/>
    <n v="276"/>
    <n v="4"/>
    <n v="15"/>
    <n v="10"/>
    <n v="15"/>
    <n v="19"/>
    <n v="-0.21052631578947367"/>
    <n v="3.012842"/>
    <n v="8.0987960000000001"/>
    <n v="9.7224039999999992"/>
    <n v="5293"/>
    <n v="3594.9999999999995"/>
    <n v="8888"/>
    <n v="7137"/>
    <n v="5291"/>
    <n v="12428"/>
    <n v="0.39828982898289828"/>
    <n v="10658"/>
    <n v="49.44009945540742"/>
    <n v="8.9"/>
    <n v="18"/>
    <n v="60.513653637516498"/>
    <n v="47900"/>
    <n v="6700"/>
    <n v="26000"/>
    <n v="5400"/>
    <n v="3.4424424"/>
    <n v="0.78474468239999995"/>
    <n v="492.7"/>
    <n v="596"/>
    <n v="375.9"/>
    <n v="-36.929530201342288"/>
    <n v="579.5"/>
    <n v="628.1"/>
    <n v="529.1"/>
    <n v="-15.761821366024517"/>
    <n v="219.7"/>
    <s v="x"/>
    <n v="218.6"/>
    <s v="x"/>
    <n v="340"/>
    <n v="7.4198495581684067"/>
    <n v="1.1028852724541212"/>
    <n v="66361"/>
    <n v="307.8339688459647"/>
    <n v="432"/>
    <n v="2.0039522391383007"/>
    <n v="8.3965014577259481E-2"/>
    <n v="5145"/>
  </r>
  <r>
    <x v="232"/>
    <s v="E08000022"/>
    <s v="E08000022"/>
    <s v="North Tyneside"/>
    <x v="146"/>
    <x v="11"/>
    <s v="England"/>
    <n v="131"/>
    <n v="9.1603053435114504E-2"/>
    <n v="5.4503816793893129"/>
    <n v="259"/>
    <n v="1.2399998084942381"/>
    <n v="319"/>
    <n v="1.5272584513886562"/>
    <n v="91295"/>
    <n v="87306"/>
    <n v="3989"/>
    <n v="30960"/>
    <n v="56303"/>
    <n v="4032"/>
    <n v="10439"/>
    <n v="20093"/>
    <n v="2015"/>
    <n v="696"/>
    <n v="12423"/>
    <n v="12.773219633912875"/>
    <n v="56.900000000000006"/>
    <s v="High"/>
    <n v="11.6"/>
    <n v="33000"/>
    <n v="157.99225359192994"/>
    <n v="208871"/>
    <n v="43.3"/>
    <n v="78.038159926673501"/>
    <n v="82.131555642944903"/>
    <n v="80.084857784809202"/>
    <n v="17.928786214711401"/>
    <n v="20.3219644319115"/>
    <n v="19.125375323311452"/>
    <n v="2537.493667533673"/>
    <n v="2033"/>
    <n v="2277"/>
    <n v="2277"/>
    <n v="2281"/>
    <n v="2388"/>
    <n v="2291"/>
    <n v="2443"/>
    <n v="2386"/>
    <n v="2343"/>
    <n v="2465"/>
    <n v="2477"/>
    <n v="2437"/>
    <n v="2482"/>
    <n v="2286"/>
    <n v="2480"/>
    <n v="2313"/>
    <n v="2199"/>
    <n v="2159"/>
    <n v="2076"/>
    <n v="1724"/>
    <n v="1624"/>
    <n v="1698"/>
    <n v="2088"/>
    <n v="2250"/>
    <n v="2270"/>
    <n v="2112"/>
    <n v="2303"/>
    <n v="2396"/>
    <n v="2527"/>
    <n v="2573"/>
    <n v="2382"/>
    <n v="2640"/>
    <n v="2714"/>
    <n v="2883"/>
    <n v="2797"/>
    <n v="2862"/>
    <n v="2764"/>
    <n v="2760"/>
    <n v="2770"/>
    <n v="3050"/>
    <n v="3001"/>
    <n v="2964"/>
    <n v="2451"/>
    <n v="2480"/>
    <n v="2580"/>
    <n v="2576"/>
    <n v="2634"/>
    <n v="2752"/>
    <n v="3061"/>
    <n v="2974"/>
    <n v="2947"/>
    <n v="2909"/>
    <n v="2905"/>
    <n v="2961"/>
    <n v="3007"/>
    <n v="3190"/>
    <n v="3145"/>
    <n v="3174"/>
    <n v="2963"/>
    <n v="2841"/>
    <n v="2741"/>
    <n v="2741"/>
    <n v="2811"/>
    <n v="2608"/>
    <n v="2526"/>
    <n v="2466"/>
    <n v="2519"/>
    <n v="2463"/>
    <n v="2289"/>
    <n v="2292"/>
    <n v="2290"/>
    <n v="2300"/>
    <n v="2517"/>
    <n v="2628"/>
    <n v="1995"/>
    <n v="1798"/>
    <n v="1807"/>
    <n v="1538"/>
    <n v="1338"/>
    <n v="1161"/>
    <n v="1322"/>
    <n v="1216"/>
    <n v="1222"/>
    <n v="1050"/>
    <n v="968"/>
    <n v="906"/>
    <n v="787"/>
    <n v="708"/>
    <n v="622"/>
    <n v="511"/>
    <n v="1936"/>
    <n v="42649"/>
    <n v="201822"/>
    <n v="3968"/>
    <n v="763"/>
    <n v="1887"/>
    <n v="431"/>
    <n v="12782"/>
    <n v="0.340474933385849"/>
    <n v="0.10484686493873596"/>
    <n v="1962"/>
    <n v="474.4"/>
    <n v="2272"/>
    <n v="542.9"/>
    <n v="0.1580020387359837"/>
    <n v="5289"/>
    <n v="16.890748251524926"/>
    <n v="46"/>
    <n v="50.549450550000003"/>
    <n v="335"/>
    <n v="39.044289040000002"/>
    <n v="0"/>
    <n v="0"/>
    <n v="3648"/>
    <n v="22.66964952"/>
    <n v="2345"/>
    <n v="16.893595560000001"/>
    <n v="6374"/>
    <n v="20.567261460000001"/>
    <n v="348"/>
    <n v="46"/>
    <n v="294"/>
    <n v="3"/>
    <n v="5"/>
    <n v="3"/>
    <n v="13"/>
    <n v="21"/>
    <n v="-0.38095238095238093"/>
    <n v="2.6546310000000002"/>
    <n v="6.1228559999999996"/>
    <n v="9.7459480000000003"/>
    <s v="-"/>
    <s v="-"/>
    <s v="-"/>
    <s v="-"/>
    <s v="-"/>
    <s v="-"/>
    <s v="-"/>
    <n v="13659"/>
    <n v="65.394430054914267"/>
    <n v="11"/>
    <n v="21.3"/>
    <n v="65.665809204797796"/>
    <n v="48600"/>
    <n v="8100"/>
    <n v="21300"/>
    <n v="5700"/>
    <n v="6.45942566"/>
    <n v="1.2709677036"/>
    <n v="489.9"/>
    <n v="552"/>
    <n v="392.5"/>
    <n v="-28.894927536231883"/>
    <n v="575.1"/>
    <n v="591.4"/>
    <n v="567.79999999999995"/>
    <n v="-3.9905309435238454"/>
    <n v="216.7"/>
    <s v="x"/>
    <n v="219.5"/>
    <s v="x"/>
    <n v="190"/>
    <n v="4.3974068577677103"/>
    <n v="0.59732752416993207"/>
    <n v="74926"/>
    <n v="358.71901795845287"/>
    <n v="549"/>
    <n v="2.6284165824839256"/>
    <n v="0.11167615947925143"/>
    <n v="4916"/>
  </r>
  <r>
    <x v="233"/>
    <s v="E07000218"/>
    <s v="E07000218"/>
    <s v="North Warwickshire"/>
    <x v="147"/>
    <x v="9"/>
    <s v="England"/>
    <n v="38"/>
    <n v="2.6315789473684209E-2"/>
    <n v="5.7894736842105265"/>
    <n v="126"/>
    <n v="1.9250748640224897"/>
    <n v="136"/>
    <n v="2.0778585833893537"/>
    <n v="25812"/>
    <n v="6681"/>
    <n v="19131"/>
    <n v="6776"/>
    <n v="17709"/>
    <n v="1327"/>
    <n v="2407"/>
    <n v="5673"/>
    <n v="650"/>
    <n v="173"/>
    <n v="4492"/>
    <n v="16.305787311320152"/>
    <n v="43.4"/>
    <s v="Medium / high"/>
    <n v="7.89"/>
    <n v="18000"/>
    <n v="275.01069486035567"/>
    <n v="65452"/>
    <n v="45.61"/>
    <n v="78.444705575489806"/>
    <n v="82.629553297922897"/>
    <n v="80.537129436706351"/>
    <n v="18.005101699072299"/>
    <n v="20.444685004165699"/>
    <n v="19.224893351618999"/>
    <n v="230.25293981277085"/>
    <n v="587"/>
    <n v="630"/>
    <n v="679"/>
    <n v="673"/>
    <n v="722"/>
    <n v="689"/>
    <n v="713"/>
    <n v="810"/>
    <n v="732"/>
    <n v="768"/>
    <n v="796"/>
    <n v="725"/>
    <n v="710"/>
    <n v="757"/>
    <n v="688"/>
    <n v="749"/>
    <n v="671"/>
    <n v="710"/>
    <n v="670"/>
    <n v="553"/>
    <n v="585"/>
    <n v="568"/>
    <n v="620"/>
    <n v="714"/>
    <n v="705"/>
    <n v="702"/>
    <n v="767"/>
    <n v="695"/>
    <n v="839"/>
    <n v="829"/>
    <n v="783"/>
    <n v="783"/>
    <n v="741"/>
    <n v="776"/>
    <n v="796"/>
    <n v="782"/>
    <n v="806"/>
    <n v="725"/>
    <n v="728"/>
    <n v="750"/>
    <n v="671"/>
    <n v="736"/>
    <n v="692"/>
    <n v="688"/>
    <n v="723"/>
    <n v="802"/>
    <n v="854"/>
    <n v="887"/>
    <n v="932"/>
    <n v="1059"/>
    <n v="901"/>
    <n v="1038"/>
    <n v="986"/>
    <n v="1014"/>
    <n v="1072"/>
    <n v="1047"/>
    <n v="989"/>
    <n v="1056"/>
    <n v="968"/>
    <n v="971"/>
    <n v="916"/>
    <n v="925"/>
    <n v="871"/>
    <n v="861"/>
    <n v="781"/>
    <n v="713"/>
    <n v="808"/>
    <n v="742"/>
    <n v="721"/>
    <n v="777"/>
    <n v="731"/>
    <n v="799"/>
    <n v="858"/>
    <n v="863"/>
    <n v="682"/>
    <n v="692"/>
    <n v="687"/>
    <n v="579"/>
    <n v="539"/>
    <n v="417"/>
    <n v="460"/>
    <n v="414"/>
    <n v="375"/>
    <n v="365"/>
    <n v="324"/>
    <n v="270"/>
    <n v="236"/>
    <n v="204"/>
    <n v="207"/>
    <n v="173"/>
    <n v="650"/>
    <n v="14286"/>
    <n v="64074"/>
    <n v="612"/>
    <n v="181"/>
    <n v="534"/>
    <n v="51"/>
    <n v="3354"/>
    <n v="0.29530385136604309"/>
    <n v="3.0101209878921509E-2"/>
    <n v="6023"/>
    <n v="519.5"/>
    <n v="6242"/>
    <n v="530.20000000000005"/>
    <n v="3.6360617632409095E-2"/>
    <n v="14520"/>
    <n v="15.688477828680094"/>
    <n v="0"/>
    <n v="0"/>
    <n v="579"/>
    <n v="35.499693440000001"/>
    <n v="2"/>
    <n v="0.66445182700000005"/>
    <n v="7710"/>
    <n v="16.82524441"/>
    <n v="5274"/>
    <n v="13.901628970000001"/>
    <n v="13565"/>
    <n v="15.829579669999999"/>
    <n v="32"/>
    <n v="5"/>
    <n v="25"/>
    <n v="2"/>
    <n v="0"/>
    <n v="0"/>
    <n v="7"/>
    <n v="7"/>
    <n v="0"/>
    <n v="3.199989"/>
    <n v="10.18586"/>
    <n v="8.5332369999999997"/>
    <n v="4206.9979597784895"/>
    <n v="2697"/>
    <n v="6903.9979597784895"/>
    <n v="7209"/>
    <n v="5510"/>
    <n v="12719"/>
    <n v="0.84226589783176609"/>
    <n v="26621"/>
    <n v="406.72553932652937"/>
    <n v="8.6"/>
    <n v="21.4"/>
    <n v="69.449598122577896"/>
    <n v="34100"/>
    <n v="1200"/>
    <n v="11100"/>
    <n v="1600"/>
    <n v="3.3278183099999996"/>
    <n v="1.0271515631999999"/>
    <n v="523.29999999999995"/>
    <n v="642.70000000000005"/>
    <n v="421.6"/>
    <n v="-34.401742648202891"/>
    <n v="620.79999999999995"/>
    <n v="664.6"/>
    <n v="517.6"/>
    <n v="-22.118567559434247"/>
    <n v="223.2"/>
    <s v="x"/>
    <n v="223.3"/>
    <s v="x"/>
    <n v="430"/>
    <n v="3.8347908295911131"/>
    <n v="0.38598641512146215"/>
    <n v="20777"/>
    <n v="317.43873372853386"/>
    <n v="189"/>
    <n v="2.8876122960337347"/>
    <n v="0.11413043478260869"/>
    <n v="1656"/>
  </r>
  <r>
    <x v="234"/>
    <s v="E07000134"/>
    <s v="E07000134"/>
    <s v="North West Leicestershire"/>
    <x v="24"/>
    <x v="3"/>
    <s v="England"/>
    <n v="58"/>
    <n v="3.4482758620689655E-2"/>
    <n v="6.7586206896551726"/>
    <n v="187"/>
    <n v="1.784197921934185"/>
    <n v="220"/>
    <n v="2.0990563787461003"/>
    <n v="39128"/>
    <n v="21542"/>
    <n v="17586"/>
    <n v="10587"/>
    <n v="26650"/>
    <n v="1891"/>
    <n v="3434"/>
    <n v="8384"/>
    <n v="239"/>
    <n v="152"/>
    <n v="5386"/>
    <n v="12.737695063490106"/>
    <n v="41.4"/>
    <s v="Medium / high"/>
    <n v="3.38"/>
    <n v="18500"/>
    <n v="176.51155912183114"/>
    <n v="104809"/>
    <n v="43.9"/>
    <n v="80.014755433264"/>
    <n v="83.202455529896497"/>
    <n v="81.608605481580241"/>
    <n v="18.679072513523199"/>
    <n v="21.264943849934301"/>
    <n v="19.97200818172875"/>
    <n v="375.2183812578761"/>
    <n v="981"/>
    <n v="1070"/>
    <n v="1170"/>
    <n v="1114"/>
    <n v="1230"/>
    <n v="1192"/>
    <n v="1162"/>
    <n v="1217"/>
    <n v="1209"/>
    <n v="1301"/>
    <n v="1253"/>
    <n v="1234"/>
    <n v="1259"/>
    <n v="1218"/>
    <n v="1201"/>
    <n v="1181"/>
    <n v="1292"/>
    <n v="1140"/>
    <n v="1033"/>
    <n v="822"/>
    <n v="941"/>
    <n v="1014"/>
    <n v="1147"/>
    <n v="1153"/>
    <n v="1152"/>
    <n v="1132"/>
    <n v="1155"/>
    <n v="1156"/>
    <n v="1300"/>
    <n v="1323"/>
    <n v="1359"/>
    <n v="1316"/>
    <n v="1265"/>
    <n v="1210"/>
    <n v="1266"/>
    <n v="1223"/>
    <n v="1315"/>
    <n v="1332"/>
    <n v="1269"/>
    <n v="1318"/>
    <n v="1325"/>
    <n v="1256"/>
    <n v="1125"/>
    <n v="1195"/>
    <n v="1276"/>
    <n v="1340"/>
    <n v="1378"/>
    <n v="1603"/>
    <n v="1595"/>
    <n v="1747"/>
    <n v="1531"/>
    <n v="1650"/>
    <n v="1698"/>
    <n v="1634"/>
    <n v="1683"/>
    <n v="1568"/>
    <n v="1596"/>
    <n v="1481"/>
    <n v="1520"/>
    <n v="1502"/>
    <n v="1353"/>
    <n v="1287"/>
    <n v="1326"/>
    <n v="1197"/>
    <n v="1209"/>
    <n v="1163"/>
    <n v="1143"/>
    <n v="1178"/>
    <n v="1162"/>
    <n v="1145"/>
    <n v="1197"/>
    <n v="1183"/>
    <n v="1270"/>
    <n v="1366"/>
    <n v="1098"/>
    <n v="1020"/>
    <n v="993"/>
    <n v="865"/>
    <n v="725"/>
    <n v="597"/>
    <n v="614"/>
    <n v="585"/>
    <n v="542"/>
    <n v="454"/>
    <n v="439"/>
    <n v="371"/>
    <n v="323"/>
    <n v="284"/>
    <n v="258"/>
    <n v="225"/>
    <n v="909"/>
    <n v="21109"/>
    <n v="102251"/>
    <n v="1204"/>
    <n v="229"/>
    <n v="987"/>
    <n v="138"/>
    <n v="4204"/>
    <n v="0.22062014043331146"/>
    <n v="-3.814995288848877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153"/>
    <n v="26"/>
    <n v="116"/>
    <n v="3"/>
    <n v="8"/>
    <n v="1"/>
    <n v="11"/>
    <n v="11"/>
    <n v="0"/>
    <n v="8.037369"/>
    <n v="15.39697"/>
    <n v="11.787240000000001"/>
    <n v="475.2"/>
    <n v="366.1001236093943"/>
    <n v="841.30012360939429"/>
    <n v="869.79803210771615"/>
    <n v="714"/>
    <n v="1583.7980321077162"/>
    <n v="0.88256008487531723"/>
    <n v="28020"/>
    <n v="267.34345332938966"/>
    <n v="7.8"/>
    <n v="17.7"/>
    <n v="71.337411840210706"/>
    <n v="43200"/>
    <n v="2400"/>
    <n v="13500"/>
    <n v="1800"/>
    <n v="4.8697284200000004"/>
    <n v="1.375939306"/>
    <n v="489.9"/>
    <n v="661.1"/>
    <n v="372"/>
    <n v="-43.730146725155045"/>
    <n v="643"/>
    <n v="697.6"/>
    <n v="553"/>
    <n v="-20.728211009174313"/>
    <n v="233.7"/>
    <n v="205.2"/>
    <n v="234.6"/>
    <n v="14.327485380116963"/>
    <n v="660"/>
    <n v="4.7009463872797923"/>
    <n v="-3.5921151846960693"/>
    <n v="33112"/>
    <n v="315.92706733200396"/>
    <n v="273"/>
    <n v="2.6047381427167511"/>
    <n v="0.12319494584837545"/>
    <n v="2216"/>
  </r>
  <r>
    <x v="235"/>
    <s v="E07000154"/>
    <s v="E06000062"/>
    <s v="West Northamptonshire"/>
    <x v="67"/>
    <x v="3"/>
    <s v="England"/>
    <n v="133"/>
    <n v="9.0225563909774431E-2"/>
    <n v="5.0676691729323311"/>
    <n v="324"/>
    <n v="1.4425003339121143"/>
    <n v="373"/>
    <n v="1.6606562486086995"/>
    <n v="88731"/>
    <n v="88310"/>
    <n v="421"/>
    <n v="27048"/>
    <n v="54125"/>
    <n v="7558"/>
    <n v="10432"/>
    <n v="15087"/>
    <n v="3880"/>
    <n v="1022"/>
    <n v="11970"/>
    <n v="12.341730707643514"/>
    <n v="50.75"/>
    <s v="High"/>
    <n v="6.67"/>
    <n v="19000"/>
    <n v="84.591068963982011"/>
    <n v="224610"/>
    <n v="37.6"/>
    <n v="78.668409243101095"/>
    <n v="82.348843351466002"/>
    <n v="80.508626297283541"/>
    <n v="18.470918237107799"/>
    <n v="20.906037887498702"/>
    <n v="19.68847806230325"/>
    <n v="2781"/>
    <n v="2887"/>
    <n v="3091"/>
    <n v="3178"/>
    <n v="3317"/>
    <n v="3301"/>
    <n v="3198"/>
    <n v="3333"/>
    <n v="3269"/>
    <n v="3259"/>
    <n v="3203"/>
    <n v="3084"/>
    <n v="3061"/>
    <n v="2915"/>
    <n v="2847"/>
    <n v="2601"/>
    <n v="2501"/>
    <n v="2407"/>
    <n v="2412"/>
    <n v="2603"/>
    <n v="2791"/>
    <n v="2901"/>
    <n v="2800"/>
    <n v="2796"/>
    <n v="2694"/>
    <n v="2601"/>
    <n v="2757"/>
    <n v="2883"/>
    <n v="2887"/>
    <n v="2913"/>
    <n v="2845"/>
    <n v="2909"/>
    <n v="3264"/>
    <n v="3228"/>
    <n v="3243"/>
    <n v="3433"/>
    <n v="3288"/>
    <n v="3539"/>
    <n v="3277"/>
    <n v="3306"/>
    <n v="3420"/>
    <n v="3222"/>
    <n v="2864"/>
    <n v="2849"/>
    <n v="2864"/>
    <n v="2887"/>
    <n v="3065"/>
    <n v="3037"/>
    <n v="3130"/>
    <n v="3072"/>
    <n v="2834"/>
    <n v="2948"/>
    <n v="2933"/>
    <n v="2952"/>
    <n v="3006"/>
    <n v="2956"/>
    <n v="2994"/>
    <n v="2936"/>
    <n v="2755"/>
    <n v="2548"/>
    <n v="2470"/>
    <n v="2381"/>
    <n v="2335"/>
    <n v="2267"/>
    <n v="2131"/>
    <n v="2065"/>
    <n v="2041"/>
    <n v="2010"/>
    <n v="1955"/>
    <n v="1960"/>
    <n v="2053"/>
    <n v="1953"/>
    <n v="2136"/>
    <n v="2171"/>
    <n v="1636"/>
    <n v="1586"/>
    <n v="1546"/>
    <n v="1306"/>
    <n v="1251"/>
    <n v="1082"/>
    <n v="1032"/>
    <n v="1111"/>
    <n v="977"/>
    <n v="904"/>
    <n v="829"/>
    <n v="748"/>
    <n v="677"/>
    <n v="644"/>
    <n v="612"/>
    <n v="507"/>
    <n v="415"/>
    <n v="1725"/>
    <n v="34867"/>
    <n v="189837"/>
    <n v="14564"/>
    <n v="11376"/>
    <n v="7254"/>
    <n v="1579"/>
    <n v="14219"/>
    <n v="0.28957563638687134"/>
    <n v="2.0207613706588745E-2"/>
    <n v="4246"/>
    <n v="78.828159809891574"/>
    <n v="4373"/>
    <n v="81.18594979949502"/>
    <n v="2.9910504003768254E-2"/>
    <n v="8923"/>
    <n v="14.2"/>
    <n v="96"/>
    <n v="57.142857139999997"/>
    <n v="754"/>
    <n v="35.853542560000001"/>
    <n v="0"/>
    <n v="0"/>
    <n v="9093"/>
    <n v="13.89347268"/>
    <n v="6713"/>
    <n v="12.906636929999999"/>
    <n v="16656"/>
    <n v="13.832853030000001"/>
    <n v="720"/>
    <n v="129"/>
    <n v="539"/>
    <n v="25"/>
    <n v="27"/>
    <n v="9"/>
    <n v="19"/>
    <n v="38"/>
    <n v="-0.5"/>
    <n v="4.5925469999999997"/>
    <n v="9.6901290000000007"/>
    <n v="12.762"/>
    <n v="1566"/>
    <n v="1462"/>
    <n v="3028"/>
    <n v="3988"/>
    <n v="3159"/>
    <n v="7147"/>
    <n v="1.3603038309114928"/>
    <n v="15812"/>
    <n v="70.397578024130709"/>
    <n v="7.5"/>
    <n v="19.5"/>
    <n v="0"/>
    <n v="80400"/>
    <n v="12800"/>
    <n v="32000"/>
    <n v="9000"/>
    <n v="6.1556630100000005"/>
    <n v="1.4692582772"/>
    <n v="515.29999999999995"/>
    <n v="620.9"/>
    <n v="440.6"/>
    <n v="-29.038492510871311"/>
    <n v="598.79999999999995"/>
    <n v="679.2"/>
    <n v="530.6"/>
    <n v="-21.878680800942288"/>
    <n v="224.6"/>
    <n v="207.8"/>
    <n v="227.6"/>
    <n v="9.5283926852742944"/>
    <n v="280"/>
    <n v="3.4"/>
    <n v="-0.13354863504095454"/>
    <n v="77408"/>
    <n v="344.63291928231155"/>
    <n v="411"/>
    <n v="1.8298383865366636"/>
    <n v="0.11201962387571546"/>
    <n v="3669"/>
  </r>
  <r>
    <x v="236"/>
    <s v="E06000057"/>
    <s v="E06000057"/>
    <s v="Northumberland"/>
    <x v="148"/>
    <x v="11"/>
    <s v="England"/>
    <n v="197"/>
    <n v="0.116751269035533"/>
    <n v="5.4010152284263961"/>
    <n v="788"/>
    <n v="2.4334506824779201"/>
    <n v="928"/>
    <n v="2.8657896362176514"/>
    <n v="138534"/>
    <n v="74511"/>
    <n v="64023"/>
    <n v="41406"/>
    <n v="91809"/>
    <n v="5319"/>
    <n v="13387"/>
    <n v="34030"/>
    <n v="2813"/>
    <n v="793"/>
    <n v="20640"/>
    <n v="13.87053144752336"/>
    <n v="54.449999999999996"/>
    <s v="High"/>
    <n v="6.69"/>
    <n v="28000"/>
    <n v="86.467790747946381"/>
    <n v="323820"/>
    <n v="48.75"/>
    <n v="79.396677669268797"/>
    <n v="82.711961834770307"/>
    <n v="81.054319752019552"/>
    <n v="18.935258796655301"/>
    <n v="20.601679991871301"/>
    <n v="19.768469394263299"/>
    <n v="64.508174770658016"/>
    <n v="2455"/>
    <n v="2765"/>
    <n v="3034"/>
    <n v="3045"/>
    <n v="3207"/>
    <n v="3070"/>
    <n v="3169"/>
    <n v="3373"/>
    <n v="3472"/>
    <n v="3522"/>
    <n v="3552"/>
    <n v="3487"/>
    <n v="3668"/>
    <n v="3363"/>
    <n v="3510"/>
    <n v="3376"/>
    <n v="3467"/>
    <n v="3266"/>
    <n v="3237"/>
    <n v="2574"/>
    <n v="2490"/>
    <n v="2642"/>
    <n v="2781"/>
    <n v="3098"/>
    <n v="3242"/>
    <n v="3191"/>
    <n v="3043"/>
    <n v="3201"/>
    <n v="3416"/>
    <n v="3435"/>
    <n v="3333"/>
    <n v="3406"/>
    <n v="3554"/>
    <n v="3401"/>
    <n v="3427"/>
    <n v="3588"/>
    <n v="3410"/>
    <n v="3411"/>
    <n v="3584"/>
    <n v="3560"/>
    <n v="3806"/>
    <n v="3796"/>
    <n v="3360"/>
    <n v="3312"/>
    <n v="3469"/>
    <n v="3583"/>
    <n v="3645"/>
    <n v="3941"/>
    <n v="4216"/>
    <n v="4656"/>
    <n v="4397"/>
    <n v="4577"/>
    <n v="4666"/>
    <n v="4903"/>
    <n v="4934"/>
    <n v="5352"/>
    <n v="5351"/>
    <n v="5241"/>
    <n v="5191"/>
    <n v="5164"/>
    <n v="5222"/>
    <n v="5192"/>
    <n v="5077"/>
    <n v="4849"/>
    <n v="4727"/>
    <n v="4522"/>
    <n v="4596"/>
    <n v="4442"/>
    <n v="4427"/>
    <n v="4503"/>
    <n v="4517"/>
    <n v="4598"/>
    <n v="4902"/>
    <n v="5069"/>
    <n v="3772"/>
    <n v="3693"/>
    <n v="3513"/>
    <n v="3117"/>
    <n v="2671"/>
    <n v="2492"/>
    <n v="2426"/>
    <n v="2308"/>
    <n v="2114"/>
    <n v="2021"/>
    <n v="1769"/>
    <n v="1661"/>
    <n v="1392"/>
    <n v="1227"/>
    <n v="1110"/>
    <n v="946"/>
    <n v="3560"/>
    <n v="81368"/>
    <n v="318735"/>
    <n v="2723"/>
    <n v="346"/>
    <n v="1733"/>
    <n v="283"/>
    <n v="19020"/>
    <n v="0.36247727274894714"/>
    <n v="9.7637355327606201E-2"/>
    <n v="4476"/>
    <n v="758.5"/>
    <n v="3908"/>
    <n v="661.8"/>
    <n v="-0.12689901697944594"/>
    <n v="7166"/>
    <n v="15.543794195479588"/>
    <n v="1"/>
    <n v="33.333333330000002"/>
    <n v="475"/>
    <n v="45.367717290000002"/>
    <n v="0"/>
    <n v="0"/>
    <n v="4310"/>
    <n v="19.608735209999999"/>
    <n v="3639"/>
    <n v="16.565757730000001"/>
    <n v="8425"/>
    <n v="18.723470450000001"/>
    <n v="335"/>
    <n v="88"/>
    <n v="225"/>
    <n v="5"/>
    <n v="17"/>
    <n v="6"/>
    <n v="22"/>
    <n v="34"/>
    <n v="-0.35294117647058826"/>
    <n v="3.5090430000000001"/>
    <n v="6.818384"/>
    <n v="9.9250939999999996"/>
    <n v="575"/>
    <n v="388"/>
    <n v="963"/>
    <n v="911"/>
    <n v="502"/>
    <n v="1413"/>
    <n v="0.46728971962616822"/>
    <n v="20000"/>
    <n v="61.762707677104565"/>
    <n v="9.1"/>
    <n v="19.600000000000001"/>
    <n v="71.562523254958506"/>
    <n v="52300"/>
    <n v="12800"/>
    <n v="29700"/>
    <n v="7400"/>
    <n v="5.7"/>
    <n v="0"/>
    <n v="458.6"/>
    <n v="535.1"/>
    <n v="354.3"/>
    <n v="-33.788076994954217"/>
    <n v="568.6"/>
    <n v="589"/>
    <n v="533.20000000000005"/>
    <n v="-9.4736842105263079"/>
    <n v="198.1"/>
    <n v="223.8"/>
    <n v="189.4"/>
    <n v="-15.370866845397678"/>
    <n v="300"/>
    <n v="4.6664217101464489"/>
    <n v="-3.0596564941720583E-2"/>
    <n v="102524"/>
    <n v="316.6079920943734"/>
    <n v="924"/>
    <n v="2.8534370946822305"/>
    <n v="0.11125827814569536"/>
    <n v="8305"/>
  </r>
  <r>
    <x v="237"/>
    <s v="E07000148"/>
    <s v="E07000148"/>
    <s v="Norwich"/>
    <x v="33"/>
    <x v="5"/>
    <s v="England"/>
    <n v="83"/>
    <n v="0.20481927710843373"/>
    <n v="4.1566265060240966"/>
    <n v="312"/>
    <n v="2.1944477658130359"/>
    <n v="398"/>
    <n v="2.7993275986973982"/>
    <n v="60319"/>
    <n v="60319"/>
    <n v="0"/>
    <n v="23020"/>
    <n v="31236"/>
    <n v="6063"/>
    <n v="6229"/>
    <n v="11445"/>
    <n v="1674"/>
    <n v="387"/>
    <n v="12176"/>
    <n v="18.927093165584036"/>
    <n v="41.9"/>
    <s v="Medium / high"/>
    <n v="8.39"/>
    <n v="16000"/>
    <n v="112.53578286220697"/>
    <n v="142177"/>
    <n v="33.25"/>
    <n v="78.147244940700901"/>
    <n v="83.162895252012504"/>
    <n v="80.655070096356695"/>
    <n v="18.758995632926698"/>
    <n v="21.5413723333055"/>
    <n v="20.150183983116101"/>
    <n v="3643.5087899133823"/>
    <n v="1423"/>
    <n v="1437"/>
    <n v="1468"/>
    <n v="1526"/>
    <n v="1531"/>
    <n v="1446"/>
    <n v="1572"/>
    <n v="1587"/>
    <n v="1646"/>
    <n v="1513"/>
    <n v="1479"/>
    <n v="1493"/>
    <n v="1545"/>
    <n v="1394"/>
    <n v="1359"/>
    <n v="1300"/>
    <n v="1214"/>
    <n v="1200"/>
    <n v="1730"/>
    <n v="4183"/>
    <n v="4561"/>
    <n v="4307"/>
    <n v="3551"/>
    <n v="3018"/>
    <n v="2691"/>
    <n v="2524"/>
    <n v="2926"/>
    <n v="2836"/>
    <n v="2760"/>
    <n v="2590"/>
    <n v="2281"/>
    <n v="2192"/>
    <n v="2258"/>
    <n v="2175"/>
    <n v="1984"/>
    <n v="1946"/>
    <n v="1949"/>
    <n v="1958"/>
    <n v="1810"/>
    <n v="1854"/>
    <n v="1694"/>
    <n v="1609"/>
    <n v="1489"/>
    <n v="1359"/>
    <n v="1393"/>
    <n v="1393"/>
    <n v="1558"/>
    <n v="1576"/>
    <n v="1587"/>
    <n v="1518"/>
    <n v="1515"/>
    <n v="1648"/>
    <n v="1637"/>
    <n v="1570"/>
    <n v="1568"/>
    <n v="1504"/>
    <n v="1506"/>
    <n v="1460"/>
    <n v="1431"/>
    <n v="1397"/>
    <n v="1380"/>
    <n v="1244"/>
    <n v="1223"/>
    <n v="1176"/>
    <n v="1156"/>
    <n v="1172"/>
    <n v="1130"/>
    <n v="1076"/>
    <n v="1127"/>
    <n v="1111"/>
    <n v="1061"/>
    <n v="1064"/>
    <n v="1173"/>
    <n v="1294"/>
    <n v="902"/>
    <n v="912"/>
    <n v="898"/>
    <n v="826"/>
    <n v="708"/>
    <n v="695"/>
    <n v="674"/>
    <n v="641"/>
    <n v="601"/>
    <n v="543"/>
    <n v="502"/>
    <n v="464"/>
    <n v="412"/>
    <n v="388"/>
    <n v="335"/>
    <n v="315"/>
    <n v="1345"/>
    <n v="21369"/>
    <n v="129154"/>
    <n v="6270"/>
    <n v="2303"/>
    <n v="3260"/>
    <n v="1190"/>
    <n v="8303"/>
    <n v="0.34932971000671387"/>
    <n v="4.4587552547454834E-2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395"/>
    <n v="23"/>
    <n v="361"/>
    <n v="1"/>
    <n v="10"/>
    <n v="21"/>
    <n v="13"/>
    <n v="20"/>
    <n v="-0.35"/>
    <n v="1.5727340000000001"/>
    <n v="5.2820879999999999"/>
    <n v="11.024380000000001"/>
    <n v="4592.022143489814"/>
    <n v="3071.2933526011561"/>
    <n v="7663.3154960909706"/>
    <n v="3578.3599999999997"/>
    <n v="2708.2432872253867"/>
    <n v="6286.6032872253863"/>
    <n v="-0.17964968420885713"/>
    <n v="48233"/>
    <n v="339.24615092455178"/>
    <n v="9.1999999999999993"/>
    <n v="20.8"/>
    <n v="55.8254998224796"/>
    <n v="45500"/>
    <n v="8900"/>
    <n v="30200"/>
    <n v="4600"/>
    <n v="4.7639529400000002"/>
    <n v="1.4281577435999999"/>
    <n v="514.20000000000005"/>
    <n v="599.1"/>
    <n v="459.7"/>
    <n v="-23.268235686863633"/>
    <n v="601.4"/>
    <n v="639.4"/>
    <n v="523.4"/>
    <n v="-18.142008132624333"/>
    <n v="207.5"/>
    <s v="x"/>
    <n v="207"/>
    <s v="x"/>
    <n v="950"/>
    <n v="5.5368151680818896"/>
    <n v="1.1551130916932792"/>
    <n v="43054"/>
    <n v="302.81972470934113"/>
    <n v="257"/>
    <n v="1.8076060122241993"/>
    <n v="9.8960338852522145E-2"/>
    <n v="2597"/>
  </r>
  <r>
    <x v="238"/>
    <s v="E06000018"/>
    <s v="E06000018"/>
    <s v="Nottingham"/>
    <x v="149"/>
    <x v="3"/>
    <s v="England"/>
    <n v="182"/>
    <n v="0.30769230769230771"/>
    <n v="2.9615384615384617"/>
    <n v="405"/>
    <n v="1.201431037858427"/>
    <n v="564"/>
    <n v="1.6731039638324761"/>
    <n v="126131"/>
    <n v="126131"/>
    <n v="0"/>
    <n v="45617"/>
    <n v="63857"/>
    <n v="16657"/>
    <n v="16464"/>
    <n v="19939"/>
    <n v="7576"/>
    <n v="1628"/>
    <n v="25068"/>
    <n v="18.533487855279361"/>
    <n v="56.033333333333331"/>
    <s v="High"/>
    <n v="12.8"/>
    <n v="17000"/>
    <n v="50.430438626156189"/>
    <n v="337098"/>
    <n v="29.68"/>
    <n v="77.189750189575804"/>
    <n v="81.307291848512307"/>
    <n v="79.248521019044063"/>
    <n v="17.4880364590875"/>
    <n v="22.829346588309601"/>
    <n v="20.15869152369855"/>
    <n v="4517.9405252689876"/>
    <n v="3643"/>
    <n v="3826"/>
    <n v="3936"/>
    <n v="4042"/>
    <n v="4253"/>
    <n v="4149"/>
    <n v="4062"/>
    <n v="4184"/>
    <n v="4223"/>
    <n v="3965"/>
    <n v="3856"/>
    <n v="3811"/>
    <n v="3833"/>
    <n v="3693"/>
    <n v="3619"/>
    <n v="3522"/>
    <n v="3318"/>
    <n v="3350"/>
    <n v="4932"/>
    <n v="13639"/>
    <n v="14221"/>
    <n v="12334"/>
    <n v="9819"/>
    <n v="7364"/>
    <n v="6093"/>
    <n v="5939"/>
    <n v="6764"/>
    <n v="7076"/>
    <n v="6650"/>
    <n v="6506"/>
    <n v="6058"/>
    <n v="4909"/>
    <n v="4311"/>
    <n v="4352"/>
    <n v="4356"/>
    <n v="4247"/>
    <n v="4166"/>
    <n v="4065"/>
    <n v="3859"/>
    <n v="3816"/>
    <n v="4040"/>
    <n v="3598"/>
    <n v="3430"/>
    <n v="3231"/>
    <n v="3370"/>
    <n v="3331"/>
    <n v="3215"/>
    <n v="3531"/>
    <n v="3524"/>
    <n v="3661"/>
    <n v="3571"/>
    <n v="3623"/>
    <n v="3599"/>
    <n v="3432"/>
    <n v="3624"/>
    <n v="3427"/>
    <n v="3455"/>
    <n v="3384"/>
    <n v="3327"/>
    <n v="3086"/>
    <n v="3016"/>
    <n v="2862"/>
    <n v="2793"/>
    <n v="2655"/>
    <n v="2427"/>
    <n v="2516"/>
    <n v="2502"/>
    <n v="2316"/>
    <n v="2089"/>
    <n v="2127"/>
    <n v="2135"/>
    <n v="2035"/>
    <n v="2062"/>
    <n v="2268"/>
    <n v="1624"/>
    <n v="1497"/>
    <n v="1551"/>
    <n v="1384"/>
    <n v="1206"/>
    <n v="1117"/>
    <n v="1137"/>
    <n v="1108"/>
    <n v="1123"/>
    <n v="988"/>
    <n v="882"/>
    <n v="870"/>
    <n v="736"/>
    <n v="618"/>
    <n v="643"/>
    <n v="511"/>
    <n v="2080"/>
    <n v="39125"/>
    <n v="241175"/>
    <n v="44154"/>
    <n v="24465"/>
    <n v="22347"/>
    <n v="4957"/>
    <n v="22277"/>
    <n v="0.35684952139854431"/>
    <n v="5.0932139158248901E-2"/>
    <n v="6128"/>
    <n v="892.6"/>
    <n v="6351"/>
    <n v="919.5"/>
    <n v="3.6390339425587469E-2"/>
    <n v="7778"/>
    <n v="15.571571571571571"/>
    <n v="102"/>
    <n v="58.959537570000002"/>
    <n v="308"/>
    <n v="46.315789469999999"/>
    <n v="4"/>
    <n v="4.2105263160000002"/>
    <n v="8582"/>
    <n v="30.828364109999999"/>
    <n v="5697"/>
    <n v="31.374600730000001"/>
    <n v="14693"/>
    <n v="31.3089987"/>
    <n v="1845"/>
    <n v="324"/>
    <n v="1404"/>
    <n v="66"/>
    <n v="51"/>
    <n v="31"/>
    <n v="21"/>
    <n v="43"/>
    <n v="-0.51162790697674421"/>
    <n v="5.9917800000000003"/>
    <n v="11.366160000000001"/>
    <n v="17.135539999999999"/>
    <n v="8485"/>
    <n v="5507"/>
    <n v="13992"/>
    <n v="8279.5294479944569"/>
    <n v="5921.8560311284045"/>
    <n v="14201.38547912286"/>
    <n v="1.4964656884138113E-2"/>
    <n v="19729"/>
    <n v="58.526007273849153"/>
    <n v="12.2"/>
    <n v="26"/>
    <n v="66.239264105994295"/>
    <n v="98200"/>
    <n v="29900"/>
    <n v="53000"/>
    <n v="16000"/>
    <n v="7.4188705100000005"/>
    <n v="1.41026067"/>
    <n v="412.9"/>
    <n v="477.1"/>
    <n v="373.8"/>
    <n v="-21.651645357367428"/>
    <n v="491.2"/>
    <n v="515.5"/>
    <n v="469.8"/>
    <n v="-8.8651794374393766"/>
    <n v="190.1"/>
    <n v="210.5"/>
    <n v="187.5"/>
    <n v="-10.926365795724466"/>
    <n v="420"/>
    <n v="6.2762747910381318"/>
    <n v="0.46796975055758905"/>
    <n v="107160"/>
    <n v="317.88975312817041"/>
    <n v="870"/>
    <n v="2.5808518591032876"/>
    <n v="0.15800944424264438"/>
    <n v="5506"/>
  </r>
  <r>
    <x v="239"/>
    <s v="E07000219"/>
    <s v="E07000219"/>
    <s v="Nuneaton and Bedworth"/>
    <x v="147"/>
    <x v="9"/>
    <s v="England"/>
    <n v="81"/>
    <n v="6.1728395061728392E-2"/>
    <n v="4.9629629629629628"/>
    <n v="109"/>
    <n v="0.83606268169022735"/>
    <n v="124"/>
    <n v="0.95111717917053384"/>
    <n v="52711"/>
    <n v="52711"/>
    <n v="0"/>
    <n v="15090"/>
    <n v="34720"/>
    <n v="2901"/>
    <n v="5708"/>
    <n v="11149"/>
    <n v="1403"/>
    <n v="336"/>
    <n v="9042"/>
    <n v="15.689750701539085"/>
    <n v="40.6"/>
    <s v="Medium / high"/>
    <n v="8.6199999999999992"/>
    <n v="18000"/>
    <n v="138.06539697636779"/>
    <n v="130373"/>
    <n v="41.24"/>
    <n v="77.884565059013894"/>
    <n v="82.631345929597899"/>
    <n v="80.257955494305889"/>
    <n v="17.962226969844298"/>
    <n v="20.391441846657202"/>
    <n v="19.176834408250748"/>
    <n v="1651.3279223411155"/>
    <n v="1505"/>
    <n v="1608"/>
    <n v="1658"/>
    <n v="1611"/>
    <n v="1707"/>
    <n v="1594"/>
    <n v="1601"/>
    <n v="1664"/>
    <n v="1633"/>
    <n v="1728"/>
    <n v="1687"/>
    <n v="1607"/>
    <n v="1562"/>
    <n v="1606"/>
    <n v="1543"/>
    <n v="1423"/>
    <n v="1428"/>
    <n v="1366"/>
    <n v="1343"/>
    <n v="1124"/>
    <n v="1129"/>
    <n v="1260"/>
    <n v="1339"/>
    <n v="1459"/>
    <n v="1636"/>
    <n v="1527"/>
    <n v="1527"/>
    <n v="1585"/>
    <n v="1748"/>
    <n v="1659"/>
    <n v="1732"/>
    <n v="1761"/>
    <n v="1694"/>
    <n v="1689"/>
    <n v="1802"/>
    <n v="1818"/>
    <n v="1667"/>
    <n v="1685"/>
    <n v="1703"/>
    <n v="1628"/>
    <n v="1750"/>
    <n v="1611"/>
    <n v="1482"/>
    <n v="1421"/>
    <n v="1563"/>
    <n v="1493"/>
    <n v="1541"/>
    <n v="1702"/>
    <n v="1697"/>
    <n v="1839"/>
    <n v="1823"/>
    <n v="1895"/>
    <n v="1883"/>
    <n v="1901"/>
    <n v="2000"/>
    <n v="1899"/>
    <n v="1869"/>
    <n v="1687"/>
    <n v="1844"/>
    <n v="1692"/>
    <n v="1563"/>
    <n v="1526"/>
    <n v="1495"/>
    <n v="1542"/>
    <n v="1439"/>
    <n v="1409"/>
    <n v="1375"/>
    <n v="1417"/>
    <n v="1343"/>
    <n v="1316"/>
    <n v="1482"/>
    <n v="1362"/>
    <n v="1394"/>
    <n v="1536"/>
    <n v="1157"/>
    <n v="1270"/>
    <n v="1193"/>
    <n v="1045"/>
    <n v="849"/>
    <n v="806"/>
    <n v="751"/>
    <n v="731"/>
    <n v="759"/>
    <n v="646"/>
    <n v="528"/>
    <n v="445"/>
    <n v="433"/>
    <n v="377"/>
    <n v="339"/>
    <n v="317"/>
    <n v="890"/>
    <n v="25170"/>
    <n v="119068"/>
    <n v="8202"/>
    <n v="1089"/>
    <n v="1453"/>
    <n v="561"/>
    <n v="8114"/>
    <n v="0.31795641779899597"/>
    <n v="2.8888911008834839E-2"/>
    <n v="6023"/>
    <n v="519.5"/>
    <n v="6242"/>
    <n v="530.20000000000005"/>
    <n v="3.6360617632409095E-2"/>
    <n v="14520"/>
    <n v="15.688477828680094"/>
    <n v="0"/>
    <n v="0"/>
    <n v="579"/>
    <n v="35.499693440000001"/>
    <n v="2"/>
    <n v="0.66445182700000005"/>
    <n v="7710"/>
    <n v="16.82524441"/>
    <n v="5274"/>
    <n v="13.901628970000001"/>
    <n v="13565"/>
    <n v="15.829579669999999"/>
    <n v="439"/>
    <n v="86"/>
    <n v="320"/>
    <n v="13"/>
    <n v="20"/>
    <n v="6"/>
    <n v="10"/>
    <n v="13"/>
    <n v="-0.23076923076923078"/>
    <n v="8.2210970000000003"/>
    <n v="15.43186"/>
    <n v="11.316929999999999"/>
    <n v="4206.9979597784895"/>
    <n v="2697"/>
    <n v="6903.9979597784895"/>
    <n v="7209"/>
    <n v="5510"/>
    <n v="12719"/>
    <n v="0.84226589783176609"/>
    <n v="26621"/>
    <n v="204.19105182821596"/>
    <n v="10.3"/>
    <n v="26"/>
    <n v="70.482841312798101"/>
    <n v="23900"/>
    <n v="5000"/>
    <n v="12900"/>
    <n v="4700"/>
    <n v="4.3769594700000001"/>
    <n v="1.1601582216000002"/>
    <n v="485.4"/>
    <n v="559.1"/>
    <n v="402"/>
    <n v="-28.098730101949563"/>
    <n v="559"/>
    <n v="579.1"/>
    <n v="497.6"/>
    <n v="-14.073562424451735"/>
    <n v="235.2"/>
    <n v="227.1"/>
    <n v="237.4"/>
    <n v="4.5354469396741575"/>
    <n v="430"/>
    <n v="3.8347908295911131"/>
    <n v="0.38598641512146215"/>
    <n v="44617"/>
    <n v="342.22576760525567"/>
    <n v="374"/>
    <n v="2.8686921371756422"/>
    <n v="0.12226217718208565"/>
    <n v="3059"/>
  </r>
  <r>
    <x v="240"/>
    <s v="E07000135"/>
    <s v="E07000135"/>
    <s v="Oadby and Wigston"/>
    <x v="24"/>
    <x v="3"/>
    <s v="England"/>
    <n v="36"/>
    <n v="0"/>
    <n v="7.2222222222222223"/>
    <n v="69"/>
    <n v="1.2039153420689894"/>
    <n v="99"/>
    <n v="1.7273567951424633"/>
    <n v="21339"/>
    <n v="21339"/>
    <n v="0"/>
    <n v="5488"/>
    <n v="14260"/>
    <n v="1591"/>
    <n v="1912"/>
    <n v="5492"/>
    <n v="668"/>
    <n v="117"/>
    <n v="2349"/>
    <n v="10.009020525104715"/>
    <n v="39.4"/>
    <s v="Low / medium"/>
    <n v="0"/>
    <n v="18500"/>
    <n v="322.78889606197549"/>
    <n v="57313"/>
    <n v="42.4"/>
    <n v="79.827698108625398"/>
    <n v="84.466033975459695"/>
    <n v="82.146866042042546"/>
    <n v="19.641122242609701"/>
    <n v="22.2868266919108"/>
    <n v="20.96397446726025"/>
    <n v="2436.1453874632857"/>
    <n v="491"/>
    <n v="523"/>
    <n v="588"/>
    <n v="615"/>
    <n v="663"/>
    <n v="694"/>
    <n v="674"/>
    <n v="694"/>
    <n v="757"/>
    <n v="689"/>
    <n v="688"/>
    <n v="707"/>
    <n v="713"/>
    <n v="699"/>
    <n v="680"/>
    <n v="670"/>
    <n v="633"/>
    <n v="643"/>
    <n v="794"/>
    <n v="1432"/>
    <n v="646"/>
    <n v="571"/>
    <n v="564"/>
    <n v="655"/>
    <n v="1018"/>
    <n v="905"/>
    <n v="861"/>
    <n v="733"/>
    <n v="484"/>
    <n v="204"/>
    <n v="318"/>
    <n v="513"/>
    <n v="694"/>
    <n v="683"/>
    <n v="678"/>
    <n v="737"/>
    <n v="635"/>
    <n v="665"/>
    <n v="685"/>
    <n v="759"/>
    <n v="662"/>
    <n v="671"/>
    <n v="674"/>
    <n v="598"/>
    <n v="598"/>
    <n v="636"/>
    <n v="724"/>
    <n v="655"/>
    <n v="699"/>
    <n v="825"/>
    <n v="708"/>
    <n v="759"/>
    <n v="801"/>
    <n v="764"/>
    <n v="803"/>
    <n v="753"/>
    <n v="799"/>
    <n v="825"/>
    <n v="789"/>
    <n v="795"/>
    <n v="704"/>
    <n v="701"/>
    <n v="706"/>
    <n v="646"/>
    <n v="589"/>
    <n v="597"/>
    <n v="563"/>
    <n v="656"/>
    <n v="561"/>
    <n v="582"/>
    <n v="572"/>
    <n v="670"/>
    <n v="594"/>
    <n v="673"/>
    <n v="488"/>
    <n v="525"/>
    <n v="539"/>
    <n v="502"/>
    <n v="408"/>
    <n v="396"/>
    <n v="377"/>
    <n v="389"/>
    <n v="409"/>
    <n v="390"/>
    <n v="327"/>
    <n v="316"/>
    <n v="292"/>
    <n v="271"/>
    <n v="221"/>
    <n v="195"/>
    <n v="861"/>
    <n v="12374"/>
    <n v="41845"/>
    <n v="12774"/>
    <n v="684"/>
    <n v="1199"/>
    <n v="811"/>
    <n v="2519"/>
    <n v="0.2400171160697937"/>
    <n v="7.4946731328964233E-3"/>
    <n v="5093"/>
    <n v="363"/>
    <n v="5675"/>
    <n v="400"/>
    <n v="0.11427449440408403"/>
    <n v="15884"/>
    <n v="14.970500084824037"/>
    <n v="7"/>
    <n v="63.636363639999999"/>
    <n v="449"/>
    <n v="30.690362270000001"/>
    <n v="17"/>
    <n v="20.731707320000002"/>
    <n v="6481"/>
    <n v="11.823190309999999"/>
    <n v="4996"/>
    <n v="11.53038381"/>
    <n v="11950"/>
    <n v="11.985837650000001"/>
    <n v="110"/>
    <n v="24"/>
    <n v="80"/>
    <n v="1"/>
    <n v="5"/>
    <n v="0"/>
    <n v="4"/>
    <n v="2"/>
    <n v="1"/>
    <n v="2.7486130000000002"/>
    <n v="8.3853650000000002"/>
    <n v="9.8483309999999999"/>
    <n v="475.2"/>
    <n v="366.1001236093943"/>
    <n v="841.30012360939429"/>
    <n v="869.79803210771615"/>
    <n v="714"/>
    <n v="1583.7980321077162"/>
    <n v="0.88256008487531723"/>
    <n v="28020"/>
    <n v="488.8943171706245"/>
    <n v="6.3"/>
    <n v="17.899999999999999"/>
    <n v="56.417027189236201"/>
    <n v="10400"/>
    <n v="1900"/>
    <n v="5400"/>
    <n v="1400"/>
    <n v="4.8224845299999997"/>
    <n v="1.8447179548000001"/>
    <n v="449.8"/>
    <n v="566.20000000000005"/>
    <n v="378.9"/>
    <n v="-33.080183680678218"/>
    <n v="567.6"/>
    <n v="593.1"/>
    <n v="488.6"/>
    <n v="-17.619288484235373"/>
    <n v="204.6"/>
    <s v="x"/>
    <s v="x"/>
    <s v="x"/>
    <n v="660"/>
    <n v="4.7009463872797923"/>
    <n v="-3.5921151846960693"/>
    <n v="19570"/>
    <n v="341.45830788826271"/>
    <n v="202"/>
    <n v="3.5245057840280563"/>
    <n v="0.13657876943881"/>
    <n v="1479"/>
  </r>
  <r>
    <x v="241"/>
    <s v="E08000004"/>
    <s v="E08000004"/>
    <s v="Oldham"/>
    <x v="150"/>
    <x v="2"/>
    <s v="England"/>
    <n v="141"/>
    <n v="0.30496453900709219"/>
    <n v="3.8439716312056738"/>
    <n v="202"/>
    <n v="0.85006817378423427"/>
    <n v="258"/>
    <n v="1.085730637803626"/>
    <n v="89703"/>
    <n v="88628"/>
    <n v="1075"/>
    <n v="26790"/>
    <n v="56511"/>
    <n v="6402"/>
    <n v="11762"/>
    <n v="17721"/>
    <n v="5954"/>
    <n v="1343"/>
    <n v="14439"/>
    <n v="15.38279350544267"/>
    <n v="58.95"/>
    <s v="High"/>
    <n v="8.94"/>
    <n v="1500"/>
    <n v="6.3123874290908484"/>
    <n v="237628"/>
    <n v="37.26"/>
    <n v="77.401235576864096"/>
    <n v="81.1669220769666"/>
    <n v="79.284078826915348"/>
    <n v="17.7133514262615"/>
    <n v="19.8261817192111"/>
    <n v="18.769766572736302"/>
    <n v="1669.3807299167515"/>
    <n v="3050"/>
    <n v="3150"/>
    <n v="3285"/>
    <n v="3341"/>
    <n v="3358"/>
    <n v="3431"/>
    <n v="3427"/>
    <n v="3442"/>
    <n v="3389"/>
    <n v="3344"/>
    <n v="3399"/>
    <n v="3360"/>
    <n v="3434"/>
    <n v="3357"/>
    <n v="3238"/>
    <n v="3262"/>
    <n v="3092"/>
    <n v="3091"/>
    <n v="3106"/>
    <n v="2577"/>
    <n v="2605"/>
    <n v="2695"/>
    <n v="2778"/>
    <n v="3060"/>
    <n v="3011"/>
    <n v="3111"/>
    <n v="3106"/>
    <n v="3148"/>
    <n v="3158"/>
    <n v="3331"/>
    <n v="3240"/>
    <n v="3435"/>
    <n v="3359"/>
    <n v="3178"/>
    <n v="3165"/>
    <n v="3329"/>
    <n v="3117"/>
    <n v="3238"/>
    <n v="3095"/>
    <n v="3035"/>
    <n v="3143"/>
    <n v="2930"/>
    <n v="2650"/>
    <n v="2609"/>
    <n v="2663"/>
    <n v="2766"/>
    <n v="2730"/>
    <n v="2985"/>
    <n v="3102"/>
    <n v="3224"/>
    <n v="3261"/>
    <n v="3198"/>
    <n v="3171"/>
    <n v="3144"/>
    <n v="3093"/>
    <n v="3183"/>
    <n v="3099"/>
    <n v="2825"/>
    <n v="2854"/>
    <n v="2842"/>
    <n v="2725"/>
    <n v="2617"/>
    <n v="2418"/>
    <n v="2319"/>
    <n v="2333"/>
    <n v="2189"/>
    <n v="2190"/>
    <n v="2180"/>
    <n v="2085"/>
    <n v="1953"/>
    <n v="2093"/>
    <n v="2045"/>
    <n v="2294"/>
    <n v="2409"/>
    <n v="1672"/>
    <n v="1656"/>
    <n v="1747"/>
    <n v="1579"/>
    <n v="1387"/>
    <n v="1191"/>
    <n v="1236"/>
    <n v="1156"/>
    <n v="1066"/>
    <n v="987"/>
    <n v="808"/>
    <n v="717"/>
    <n v="650"/>
    <n v="555"/>
    <n v="471"/>
    <n v="464"/>
    <n v="1637"/>
    <n v="38417"/>
    <n v="184194"/>
    <n v="45608"/>
    <n v="2955"/>
    <n v="4286"/>
    <n v="585"/>
    <n v="20033"/>
    <n v="0.37506797909736633"/>
    <n v="5.0899267196655273E-2"/>
    <n v="5010"/>
    <n v="843.2"/>
    <n v="4351"/>
    <n v="730.1"/>
    <n v="-0.1315369261477046"/>
    <n v="7293"/>
    <n v="15.675106392124832"/>
    <n v="18"/>
    <n v="27.69230769"/>
    <n v="399"/>
    <n v="39.117647060000003"/>
    <n v="0"/>
    <n v="0"/>
    <n v="6326"/>
    <n v="24.25148553"/>
    <n v="4143"/>
    <n v="23.542448010000001"/>
    <n v="10886"/>
    <n v="24.316476049999999"/>
    <n v="674"/>
    <n v="132"/>
    <n v="486"/>
    <n v="27"/>
    <n v="29"/>
    <n v="2"/>
    <n v="11"/>
    <n v="16"/>
    <n v="-0.3125"/>
    <n v="4.4734860000000003"/>
    <n v="11.68657"/>
    <n v="12.223269999999999"/>
    <n v="5419.9999999999991"/>
    <n v="3180"/>
    <n v="8600"/>
    <n v="11381"/>
    <n v="7177"/>
    <n v="18557.999999999996"/>
    <n v="1.1579069767441856"/>
    <n v="15606"/>
    <n v="65.674078812261186"/>
    <n v="11.7"/>
    <n v="26.8"/>
    <n v="69.417669868313595"/>
    <n v="44800"/>
    <n v="10100"/>
    <n v="20700"/>
    <n v="5600"/>
    <n v="6.18864357"/>
    <n v="1.3001344636000001"/>
    <n v="451.8"/>
    <n v="542.4"/>
    <n v="393.3"/>
    <n v="-27.488938053097339"/>
    <n v="544.70000000000005"/>
    <n v="604.4"/>
    <n v="488.5"/>
    <n v="-19.176042356055589"/>
    <n v="213.1"/>
    <n v="214"/>
    <n v="209"/>
    <n v="-2.3364485981308412"/>
    <n v="320"/>
    <n v="5.1265481960150776"/>
    <n v="0.71182520357230061"/>
    <n v="77521"/>
    <n v="326.22839059370108"/>
    <n v="830"/>
    <n v="3.4928543774302692"/>
    <n v="0.16727126158806932"/>
    <n v="4962"/>
  </r>
  <r>
    <x v="242"/>
    <s v="S12000023"/>
    <s v="S12000023"/>
    <s v="Orkney Islands"/>
    <x v="151"/>
    <x v="0"/>
    <s v="Scotland"/>
    <n v="29"/>
    <n v="0"/>
    <n v="5.8275862068965516"/>
    <n v="209"/>
    <n v="9.3303571428571441"/>
    <n v="209"/>
    <n v="9.3303571428571441"/>
    <n v="10635"/>
    <n v="0"/>
    <n v="10635"/>
    <n v="3777"/>
    <n v="6832"/>
    <n v="26"/>
    <n v="463"/>
    <n v="2346"/>
    <n v="675"/>
    <n v="85"/>
    <n v="3297"/>
    <n v="31"/>
    <n v="36.799999999999997"/>
    <s v="Low / medium"/>
    <n v="0"/>
    <n v="14000"/>
    <n v="625"/>
    <n v="22400"/>
    <n v="48.31"/>
    <n v="79.086513703249494"/>
    <n v="82.069232158392893"/>
    <n v="80.577872930821201"/>
    <n v="19.4675078007579"/>
    <n v="20.539914299705799"/>
    <n v="20.00371105023185"/>
    <n v="22.614352400664945"/>
    <n v="184"/>
    <n v="199"/>
    <n v="194"/>
    <n v="212"/>
    <n v="189"/>
    <n v="216"/>
    <n v="202"/>
    <n v="219"/>
    <n v="226"/>
    <n v="253"/>
    <n v="230"/>
    <n v="244"/>
    <n v="254"/>
    <n v="261"/>
    <n v="245"/>
    <n v="243"/>
    <n v="208"/>
    <n v="223"/>
    <n v="208"/>
    <n v="178"/>
    <n v="156"/>
    <n v="196"/>
    <n v="195"/>
    <n v="215"/>
    <n v="214"/>
    <n v="243"/>
    <n v="223"/>
    <n v="243"/>
    <n v="241"/>
    <n v="244"/>
    <n v="261"/>
    <n v="241"/>
    <n v="261"/>
    <n v="274"/>
    <n v="250"/>
    <n v="282"/>
    <n v="221"/>
    <n v="262"/>
    <n v="239"/>
    <n v="235"/>
    <n v="253"/>
    <n v="267"/>
    <n v="234"/>
    <n v="213"/>
    <n v="245"/>
    <n v="260"/>
    <n v="254"/>
    <n v="295"/>
    <n v="303"/>
    <n v="316"/>
    <n v="346"/>
    <n v="325"/>
    <n v="356"/>
    <n v="362"/>
    <n v="385"/>
    <n v="382"/>
    <n v="365"/>
    <n v="387"/>
    <n v="339"/>
    <n v="340"/>
    <n v="351"/>
    <n v="335"/>
    <n v="305"/>
    <n v="339"/>
    <n v="316"/>
    <n v="304"/>
    <n v="286"/>
    <n v="329"/>
    <n v="279"/>
    <n v="311"/>
    <n v="269"/>
    <n v="302"/>
    <n v="283"/>
    <n v="320"/>
    <n v="241"/>
    <n v="227"/>
    <n v="250"/>
    <n v="239"/>
    <n v="238"/>
    <n v="154"/>
    <n v="201"/>
    <n v="164"/>
    <n v="161"/>
    <n v="128"/>
    <n v="114"/>
    <n v="117"/>
    <n v="97"/>
    <n v="68"/>
    <n v="58"/>
    <n v="63"/>
    <n v="240"/>
    <n v="5443"/>
    <n v="22236"/>
    <n v="93"/>
    <n v="17"/>
    <n v="40"/>
    <n v="14"/>
    <n v="815"/>
    <n v="0.22693318128585815"/>
    <n v="2.4322524666786194E-2"/>
    <n v="31"/>
    <n v="77.461269365317335"/>
    <n v="37"/>
    <n v="92.453773113443276"/>
    <e v="#NAME?"/>
    <n v="40"/>
    <n v="11.661807580174926"/>
    <n v="0"/>
    <n v="0"/>
    <n v="0"/>
    <n v="0"/>
    <n v="0"/>
    <n v="0"/>
    <n v="700"/>
    <n v="81.468736842105258"/>
    <n v="80"/>
    <n v="2.2219724637681155"/>
    <n v="780"/>
    <n v="27.89690310195779"/>
    <n v="125"/>
    <n v="25"/>
    <n v="95"/>
    <n v="0"/>
    <n v="5"/>
    <n v="5"/>
    <n v="4"/>
    <n v="3"/>
    <e v="#NAME?"/>
    <n v="3.7629060000000001"/>
    <n v="9.8807240000000007"/>
    <n v="7.2137739999999999"/>
    <n v="538"/>
    <n v="394"/>
    <n v="932"/>
    <n v="768"/>
    <n v="594"/>
    <n v="1362"/>
    <e v="#NAME?"/>
    <n v="6289"/>
    <n v="280.75892857142861"/>
    <n v="6.5"/>
    <m/>
    <n v="33"/>
    <n v="4300"/>
    <n v="1500"/>
    <n v="2400"/>
    <n v="2700"/>
    <n v="3.7897761299999999"/>
    <n v="1.796005232"/>
    <n v="440.4"/>
    <n v="597.9"/>
    <n v="356.7"/>
    <n v="40.341194179628701"/>
    <n v="565.20000000000005"/>
    <n v="661.5"/>
    <n v="499.2"/>
    <n v="24.535147392290298"/>
    <m/>
    <m/>
    <m/>
    <m/>
    <n v="5"/>
    <n v="1.1961722488038278"/>
    <n v="0.28571428571428598"/>
    <n v="4812"/>
    <n v="214.82142857142858"/>
    <n v="15"/>
    <n v="0.6696428571428571"/>
    <n v="2.6978417266187049E-2"/>
    <n v="556"/>
  </r>
  <r>
    <x v="243"/>
    <s v="E07000178"/>
    <s v="E07000178"/>
    <s v="Oxford"/>
    <x v="54"/>
    <x v="1"/>
    <s v="England"/>
    <n v="83"/>
    <n v="1.2048192771084338E-2"/>
    <n v="6.2891566265060241"/>
    <n v="397"/>
    <n v="2.6190099218914926"/>
    <n v="639"/>
    <n v="4.2154844838505383"/>
    <n v="55375"/>
    <n v="54596"/>
    <n v="779"/>
    <n v="18316"/>
    <n v="28042"/>
    <n v="9017"/>
    <n v="5540"/>
    <n v="8987"/>
    <n v="3318"/>
    <n v="623"/>
    <n v="5893"/>
    <n v="9.9011951250861774"/>
    <n v="35.75"/>
    <s v="Low / medium"/>
    <n v="7.45"/>
    <n v="19000"/>
    <n v="125.34304412075153"/>
    <n v="151584"/>
    <n v="28.61"/>
    <n v="80.218115640316597"/>
    <n v="84.462781598592201"/>
    <n v="82.340448619454406"/>
    <n v="19.769606476380702"/>
    <n v="21.9545476857548"/>
    <n v="20.862077081067753"/>
    <n v="3324.0137097145562"/>
    <n v="1457"/>
    <n v="1587"/>
    <n v="1610"/>
    <n v="1603"/>
    <n v="1699"/>
    <n v="1629"/>
    <n v="1721"/>
    <n v="1751"/>
    <n v="1826"/>
    <n v="1943"/>
    <n v="1623"/>
    <n v="1757"/>
    <n v="1786"/>
    <n v="1702"/>
    <n v="1677"/>
    <n v="1622"/>
    <n v="1585"/>
    <n v="1613"/>
    <n v="2060"/>
    <n v="5176"/>
    <n v="6146"/>
    <n v="6202"/>
    <n v="5482"/>
    <n v="4211"/>
    <n v="3689"/>
    <n v="3677"/>
    <n v="3714"/>
    <n v="3501"/>
    <n v="2843"/>
    <n v="2729"/>
    <n v="2157"/>
    <n v="1474"/>
    <n v="1135"/>
    <n v="1335"/>
    <n v="1663"/>
    <n v="1690"/>
    <n v="1807"/>
    <n v="1885"/>
    <n v="1730"/>
    <n v="1779"/>
    <n v="1535"/>
    <n v="1561"/>
    <n v="1614"/>
    <n v="1612"/>
    <n v="1395"/>
    <n v="1360"/>
    <n v="1403"/>
    <n v="1416"/>
    <n v="1524"/>
    <n v="1442"/>
    <n v="1584"/>
    <n v="1459"/>
    <n v="1591"/>
    <n v="1557"/>
    <n v="1527"/>
    <n v="1527"/>
    <n v="1664"/>
    <n v="1537"/>
    <n v="1399"/>
    <n v="1276"/>
    <n v="1347"/>
    <n v="1219"/>
    <n v="1254"/>
    <n v="1213"/>
    <n v="1140"/>
    <n v="1032"/>
    <n v="1074"/>
    <n v="1025"/>
    <n v="989"/>
    <n v="986"/>
    <n v="1038"/>
    <n v="982"/>
    <n v="987"/>
    <n v="1027"/>
    <n v="825"/>
    <n v="837"/>
    <n v="751"/>
    <n v="758"/>
    <n v="671"/>
    <n v="559"/>
    <n v="601"/>
    <n v="589"/>
    <n v="492"/>
    <n v="519"/>
    <n v="479"/>
    <n v="399"/>
    <n v="383"/>
    <n v="360"/>
    <n v="351"/>
    <n v="249"/>
    <n v="1189"/>
    <n v="19152"/>
    <n v="117706"/>
    <n v="18787"/>
    <n v="7013"/>
    <n v="6022"/>
    <n v="2056"/>
    <n v="7114"/>
    <n v="0.26261839270591736"/>
    <n v="-1.0083049535751343E-2"/>
    <n v="7191"/>
    <n v="496.7"/>
    <n v="8053"/>
    <n v="551.1"/>
    <n v="0.11987206230009734"/>
    <n v="20419"/>
    <n v="17.823536600268849"/>
    <n v="10"/>
    <n v="47.619047620000003"/>
    <n v="435"/>
    <n v="32.462686570000002"/>
    <n v="1"/>
    <n v="0.26385224299999999"/>
    <n v="6740"/>
    <n v="12.572515810000001"/>
    <n v="4399"/>
    <n v="10.63690879"/>
    <n v="11585"/>
    <n v="11.979732179999999"/>
    <n v="323"/>
    <n v="31"/>
    <n v="277"/>
    <n v="5"/>
    <n v="10"/>
    <n v="19"/>
    <n v="12"/>
    <n v="9"/>
    <n v="0.33333333333333331"/>
    <n v="3.9321990000000002"/>
    <n v="11.886839999999999"/>
    <n v="12.07357"/>
    <n v="4496"/>
    <n v="3421"/>
    <n v="7917"/>
    <n v="4433"/>
    <n v="3387"/>
    <n v="7820"/>
    <n v="-1.2252115700391562E-2"/>
    <n v="23179"/>
    <n v="152.91191682499473"/>
    <n v="6.5"/>
    <n v="16.399999999999999"/>
    <n v="48.210075529419697"/>
    <n v="66100"/>
    <n v="15300"/>
    <n v="32299.999999999996"/>
    <n v="7600"/>
    <n v="5.3748272000000004"/>
    <n v="1.5405416348000001"/>
    <n v="536.70000000000005"/>
    <n v="632.6"/>
    <n v="488.1"/>
    <n v="-22.842238381283593"/>
    <n v="664.8"/>
    <n v="707.9"/>
    <n v="598.20000000000005"/>
    <n v="-15.496539059189141"/>
    <n v="241"/>
    <s v="x"/>
    <n v="261.2"/>
    <s v="x"/>
    <n v="540"/>
    <n v="4.1017888636936259"/>
    <n v="0.43220816956181379"/>
    <n v="50595"/>
    <n v="333.77533248891706"/>
    <n v="223"/>
    <n v="1.4711315178382942"/>
    <n v="0.10819990295972828"/>
    <n v="2061"/>
  </r>
  <r>
    <x v="244"/>
    <s v="W06000009"/>
    <s v="W06000009"/>
    <s v="Pembrokeshire"/>
    <x v="152"/>
    <x v="10"/>
    <s v="Wales"/>
    <n v="71"/>
    <n v="5.6338028169014086E-2"/>
    <n v="5.6619718309859151"/>
    <n v="2084"/>
    <n v="16.441684878225814"/>
    <n v="381"/>
    <n v="3.005893444627656"/>
    <n v="53122"/>
    <n v="12476"/>
    <n v="40646"/>
    <n v="16392"/>
    <n v="33848"/>
    <n v="2882"/>
    <n v="5856"/>
    <n v="13982"/>
    <n v="1283"/>
    <n v="408"/>
    <n v="8000"/>
    <n v="15"/>
    <n v="47.900000000000006"/>
    <s v="Medium / high"/>
    <n v="0"/>
    <n v="12000"/>
    <n v="94.673809279611206"/>
    <n v="126751"/>
    <n v="48.49"/>
    <n v="79.316139058139299"/>
    <n v="83.290432028691399"/>
    <n v="81.303285543415342"/>
    <n v="19.2254248204781"/>
    <n v="21.343428944677399"/>
    <n v="20.284426882577748"/>
    <n v="78.321376364210138"/>
    <n v="1037"/>
    <n v="1066"/>
    <n v="1159"/>
    <n v="1215"/>
    <n v="1242"/>
    <n v="1313"/>
    <n v="1286"/>
    <n v="1321"/>
    <n v="1476"/>
    <n v="1501"/>
    <n v="1479"/>
    <n v="1451"/>
    <n v="1543"/>
    <n v="1409"/>
    <n v="1464"/>
    <n v="1401"/>
    <n v="1352"/>
    <n v="1292"/>
    <n v="1197"/>
    <n v="1244"/>
    <n v="1145"/>
    <n v="1165"/>
    <n v="1268"/>
    <n v="1265"/>
    <n v="1337"/>
    <n v="1243"/>
    <n v="1336"/>
    <n v="1288"/>
    <n v="1426"/>
    <n v="1446"/>
    <n v="1391"/>
    <n v="1334"/>
    <n v="1457"/>
    <n v="1380"/>
    <n v="1269"/>
    <n v="1237"/>
    <n v="1230"/>
    <n v="1209"/>
    <n v="1232"/>
    <n v="1300"/>
    <n v="1273"/>
    <n v="1292"/>
    <n v="1220"/>
    <n v="1223"/>
    <n v="1086"/>
    <n v="1248"/>
    <n v="1349"/>
    <n v="1483"/>
    <n v="1612"/>
    <n v="1652"/>
    <n v="1639"/>
    <n v="1809"/>
    <n v="1754"/>
    <n v="1818"/>
    <n v="1843"/>
    <n v="1976"/>
    <n v="1884"/>
    <n v="2090"/>
    <n v="2009"/>
    <n v="1904"/>
    <n v="1796"/>
    <n v="1886"/>
    <n v="1826"/>
    <n v="1737"/>
    <n v="1767"/>
    <n v="1751"/>
    <n v="1776"/>
    <n v="1809"/>
    <n v="1724"/>
    <n v="1757"/>
    <n v="1818"/>
    <n v="1726"/>
    <n v="1870"/>
    <n v="1961"/>
    <n v="1575"/>
    <n v="1507"/>
    <n v="1501"/>
    <n v="1298"/>
    <n v="1182"/>
    <n v="1079"/>
    <n v="1009"/>
    <n v="944"/>
    <n v="919"/>
    <n v="767"/>
    <n v="789"/>
    <n v="712"/>
    <n v="580"/>
    <n v="588"/>
    <n v="473"/>
    <n v="418"/>
    <n v="1636"/>
    <n v="33169"/>
    <n v="124351"/>
    <n v="1233"/>
    <n v="185"/>
    <n v="758"/>
    <n v="224"/>
    <n v="6947"/>
    <n v="0.32414489984512329"/>
    <n v="2.1474689245223999E-2"/>
    <n v="295"/>
    <n v="129.87012987012989"/>
    <n v="295"/>
    <n v="129.87012987012989"/>
    <e v="#NAME?"/>
    <n v="4333"/>
    <n v="24.97406340057637"/>
    <n v="0"/>
    <n v="0"/>
    <n v="52"/>
    <n v="32.911392405063289"/>
    <n v="274"/>
    <n v="1.7627846705850558"/>
    <n v="1295"/>
    <n v="17.31283422459893"/>
    <n v="907"/>
    <n v="15.104079933388842"/>
    <n v="2528"/>
    <n v="13.418218246727225"/>
    <n v="378"/>
    <n v="0"/>
    <n v="0"/>
    <n v="0"/>
    <n v="0"/>
    <n v="12"/>
    <n v="8"/>
    <n v="14"/>
    <e v="#NAME?"/>
    <n v="3.657807"/>
    <n v="11.21818"/>
    <n v="10.967090000000001"/>
    <n v="2026"/>
    <n v="1750.9999999999998"/>
    <n v="3777.0000000000005"/>
    <n v="2850"/>
    <n v="2301"/>
    <n v="5151"/>
    <e v="#NAME?"/>
    <n v="8331"/>
    <n v="65.727292092370078"/>
    <n v="30.8"/>
    <n v="34.896729999999998"/>
    <n v="24.423324000000001"/>
    <n v="20200"/>
    <n v="5300"/>
    <n v="13800"/>
    <n v="4600"/>
    <n v="4.3334143300000001"/>
    <n v="0.95037052319999993"/>
    <n v="465.8"/>
    <n v="573.4"/>
    <n v="408.6"/>
    <n v="28.7408440878968"/>
    <n v="568.79999999999995"/>
    <n v="593.6"/>
    <n v="483.5"/>
    <n v="18.547843665768202"/>
    <n v="251.2"/>
    <m/>
    <n v="260.60000000000002"/>
    <m/>
    <n v="25"/>
    <n v="5.1020409999999998"/>
    <n v="0.44444444444444398"/>
    <n v="25789"/>
    <n v="203.46190562599111"/>
    <n v="248"/>
    <n v="1.956592058445298"/>
    <n v="7.5060532687651338E-2"/>
    <n v="3304"/>
  </r>
  <r>
    <x v="245"/>
    <s v="E07000122"/>
    <s v="E07000122"/>
    <s v="Pendle"/>
    <x v="41"/>
    <x v="2"/>
    <s v="England"/>
    <n v="57"/>
    <n v="0.31578947368421051"/>
    <n v="3.807017543859649"/>
    <n v="98"/>
    <n v="1.0635411579575669"/>
    <n v="130"/>
    <n v="1.4108199034130988"/>
    <n v="37348"/>
    <n v="31926"/>
    <n v="5422"/>
    <n v="12088"/>
    <n v="22822"/>
    <n v="2438"/>
    <n v="3898"/>
    <n v="7753"/>
    <n v="1930"/>
    <n v="343"/>
    <n v="6818"/>
    <n v="17.259259734883411"/>
    <n v="50.1"/>
    <s v="High"/>
    <n v="10.75"/>
    <n v="4300"/>
    <n v="46.665581420587117"/>
    <n v="92145"/>
    <n v="39.880000000000003"/>
    <n v="78.118092264700806"/>
    <n v="81.290567470838596"/>
    <n v="79.704329867769701"/>
    <n v="18.3193021938113"/>
    <n v="19.844323666740902"/>
    <n v="19.081812930276101"/>
    <n v="544.01313967815588"/>
    <n v="1189"/>
    <n v="1177"/>
    <n v="1150"/>
    <n v="1233"/>
    <n v="1282"/>
    <n v="1280"/>
    <n v="1260"/>
    <n v="1260"/>
    <n v="1254"/>
    <n v="1287"/>
    <n v="1273"/>
    <n v="1280"/>
    <n v="1244"/>
    <n v="1077"/>
    <n v="1155"/>
    <n v="1127"/>
    <n v="1052"/>
    <n v="942"/>
    <n v="1055"/>
    <n v="898"/>
    <n v="782"/>
    <n v="844"/>
    <n v="872"/>
    <n v="1039"/>
    <n v="1030"/>
    <n v="923"/>
    <n v="1100"/>
    <n v="1067"/>
    <n v="1217"/>
    <n v="1205"/>
    <n v="1257"/>
    <n v="1206"/>
    <n v="1321"/>
    <n v="1276"/>
    <n v="1235"/>
    <n v="1273"/>
    <n v="1243"/>
    <n v="1311"/>
    <n v="1327"/>
    <n v="1211"/>
    <n v="1156"/>
    <n v="1082"/>
    <n v="1089"/>
    <n v="1005"/>
    <n v="1108"/>
    <n v="1115"/>
    <n v="1088"/>
    <n v="1096"/>
    <n v="1186"/>
    <n v="1212"/>
    <n v="1217"/>
    <n v="1225"/>
    <n v="1216"/>
    <n v="1234"/>
    <n v="1122"/>
    <n v="1178"/>
    <n v="1151"/>
    <n v="1210"/>
    <n v="1202"/>
    <n v="1174"/>
    <n v="1107"/>
    <n v="1102"/>
    <n v="1128"/>
    <n v="1112"/>
    <n v="1024"/>
    <n v="1012"/>
    <n v="940"/>
    <n v="967"/>
    <n v="965"/>
    <n v="1012"/>
    <n v="998"/>
    <n v="991"/>
    <n v="1016"/>
    <n v="1130"/>
    <n v="775"/>
    <n v="771"/>
    <n v="768"/>
    <n v="665"/>
    <n v="550"/>
    <n v="562"/>
    <n v="480"/>
    <n v="478"/>
    <n v="401"/>
    <n v="434"/>
    <n v="370"/>
    <n v="348"/>
    <n v="303"/>
    <n v="263"/>
    <n v="231"/>
    <n v="199"/>
    <n v="763"/>
    <n v="17392"/>
    <n v="73587"/>
    <n v="17312"/>
    <n v="129"/>
    <n v="974"/>
    <n v="143"/>
    <n v="6936"/>
    <n v="0.35583534836769104"/>
    <n v="4.1677862405776978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98"/>
    <n v="5"/>
    <n v="91"/>
    <n v="2"/>
    <n v="0"/>
    <n v="0"/>
    <n v="3"/>
    <n v="4"/>
    <n v="-0.25"/>
    <n v="4.5619110000000003"/>
    <n v="10.95383"/>
    <n v="12.87358"/>
    <n v="2158"/>
    <n v="1185"/>
    <n v="3343"/>
    <n v="2369"/>
    <n v="1257"/>
    <n v="3626"/>
    <n v="8.4654501944361346E-2"/>
    <n v="73295"/>
    <n v="795.43111400510065"/>
    <n v="0"/>
    <n v="22"/>
    <n v="63.371917757209502"/>
    <n v="20900"/>
    <n v="2200"/>
    <n v="7800"/>
    <n v="1700"/>
    <n v="4.3260853600000004"/>
    <n v="1.6614536232000001"/>
    <n v="398.6"/>
    <n v="470.8"/>
    <n v="300.8"/>
    <n v="-36.108751062022087"/>
    <n v="477.1"/>
    <n v="496.7"/>
    <n v="432.7"/>
    <n v="-12.885041272397826"/>
    <n v="221"/>
    <s v="x"/>
    <n v="205.9"/>
    <s v="x"/>
    <n v="1540"/>
    <n v="5.76"/>
    <n v="-1.1551500149819565"/>
    <n v="30059"/>
    <n v="326.21411905149495"/>
    <n v="299"/>
    <n v="3.2448857778501274"/>
    <n v="0.14217784117926771"/>
    <n v="2103"/>
  </r>
  <r>
    <x v="246"/>
    <s v="S12000048"/>
    <s v="S12000048"/>
    <s v="Perth and Kinross"/>
    <x v="153"/>
    <x v="0"/>
    <s v="Scotland"/>
    <n v="186"/>
    <n v="3.7634408602150539E-2"/>
    <n v="6.17741935483871"/>
    <n v="762"/>
    <n v="5.0161279705088546"/>
    <n v="762"/>
    <n v="5.0161279705088546"/>
    <n v="69432"/>
    <n v="21523.919999999998"/>
    <n v="47908.08"/>
    <n v="26265"/>
    <n v="42867"/>
    <n v="300"/>
    <n v="3665"/>
    <n v="16265"/>
    <n v="4063"/>
    <n v="822"/>
    <n v="18630.810000000001"/>
    <n v="27"/>
    <n v="43.9"/>
    <s v="Medium / high"/>
    <n v="0"/>
    <n v="14500"/>
    <n v="95.451254031992633"/>
    <n v="151910"/>
    <n v="47.27"/>
    <n v="79.126503185493505"/>
    <n v="82.805836833035599"/>
    <n v="80.966170009264545"/>
    <n v="19.2870719320671"/>
    <n v="21.046981954679499"/>
    <n v="20.167026943373301"/>
    <n v="28.740325586588039"/>
    <n v="1201"/>
    <n v="1236"/>
    <n v="1311"/>
    <n v="1328"/>
    <n v="1475"/>
    <n v="1540"/>
    <n v="1495"/>
    <n v="1540"/>
    <n v="1625"/>
    <n v="1669"/>
    <n v="1607"/>
    <n v="1699"/>
    <n v="1645"/>
    <n v="1652"/>
    <n v="1521"/>
    <n v="1700"/>
    <n v="1629"/>
    <n v="1660"/>
    <n v="1461"/>
    <n v="1420"/>
    <n v="1432"/>
    <n v="1468"/>
    <n v="1487"/>
    <n v="1492"/>
    <n v="1595"/>
    <n v="1485"/>
    <n v="1729"/>
    <n v="1794"/>
    <n v="1690"/>
    <n v="1781"/>
    <n v="1509"/>
    <n v="1554"/>
    <n v="1688"/>
    <n v="1702"/>
    <n v="1721"/>
    <n v="1787"/>
    <n v="1867"/>
    <n v="1801"/>
    <n v="1767"/>
    <n v="1881"/>
    <n v="1752"/>
    <n v="1718"/>
    <n v="1626"/>
    <n v="1641"/>
    <n v="1708"/>
    <n v="1591"/>
    <n v="1776"/>
    <n v="1865"/>
    <n v="2125"/>
    <n v="2109"/>
    <n v="2109"/>
    <n v="2209"/>
    <n v="2326"/>
    <n v="2374"/>
    <n v="2421"/>
    <n v="2477"/>
    <n v="2455"/>
    <n v="2468"/>
    <n v="2309"/>
    <n v="2277"/>
    <n v="2057"/>
    <n v="2245"/>
    <n v="2194"/>
    <n v="2093"/>
    <n v="2024"/>
    <n v="1999"/>
    <n v="1970"/>
    <n v="2104"/>
    <n v="1887"/>
    <n v="1899"/>
    <n v="1943"/>
    <n v="1931"/>
    <n v="1942"/>
    <n v="2152"/>
    <n v="1642"/>
    <n v="1468"/>
    <n v="1447"/>
    <n v="1437"/>
    <n v="1284"/>
    <n v="1106"/>
    <n v="1189"/>
    <n v="1144"/>
    <n v="1017"/>
    <n v="923"/>
    <n v="851"/>
    <n v="825"/>
    <n v="662"/>
    <n v="587"/>
    <n v="590"/>
    <n v="503"/>
    <n v="1815"/>
    <n v="36317"/>
    <n v="148827"/>
    <n v="1918"/>
    <n v="396"/>
    <n v="487"/>
    <n v="282"/>
    <n v="5515"/>
    <n v="0.22629734873771667"/>
    <n v="2.6969954371452332E-2"/>
    <n v="280"/>
    <n v="101.69614644245088"/>
    <n v="282"/>
    <n v="102.42254748846838"/>
    <e v="#NAME?"/>
    <n v="150"/>
    <n v="6.4935064935064926"/>
    <n v="0"/>
    <n v="0"/>
    <n v="17"/>
    <n v="26.154"/>
    <n v="0"/>
    <n v="0"/>
    <n v="4839"/>
    <n v="75.739084507042264"/>
    <n v="518"/>
    <n v="6.3385321428571428"/>
    <n v="5374"/>
    <n v="36.077205549966472"/>
    <n v="920"/>
    <n v="200"/>
    <n v="610"/>
    <n v="65"/>
    <n v="45"/>
    <n v="50"/>
    <n v="27"/>
    <n v="25"/>
    <e v="#NAME?"/>
    <n v="3.1854550000000001"/>
    <n v="10.516360000000001"/>
    <n v="8.4749350000000003"/>
    <n v="4200"/>
    <n v="2026"/>
    <n v="6226"/>
    <n v="3879"/>
    <n v="1500"/>
    <n v="5379"/>
    <e v="#NAME?"/>
    <n v="43671"/>
    <n v="287.47942860904487"/>
    <n v="5.4680259499536605"/>
    <m/>
    <n v="0"/>
    <n v="33300"/>
    <n v="7600"/>
    <n v="16900"/>
    <n v="3500"/>
    <n v="4.28566045"/>
    <n v="0.98736840439999995"/>
    <n v="489.4"/>
    <n v="532.4"/>
    <n v="455.6"/>
    <n v="14.425244177310301"/>
    <n v="574.9"/>
    <n v="600.4"/>
    <n v="545.1"/>
    <n v="9.2105263157894708"/>
    <n v="240.7"/>
    <m/>
    <n v="255.7"/>
    <m/>
    <n v="32"/>
    <n v="1.1527377521613833"/>
    <n v="0.17948717948717899"/>
    <n v="43586"/>
    <n v="286.91988677506419"/>
    <n v="374"/>
    <n v="2.4619840695148443"/>
    <n v="9.930961232076474E-2"/>
    <n v="3766"/>
  </r>
  <r>
    <x v="247"/>
    <s v="E06000031"/>
    <s v="E06000031"/>
    <s v="Peterborough"/>
    <x v="154"/>
    <x v="5"/>
    <s v="England"/>
    <n v="112"/>
    <n v="0.14285714285714285"/>
    <n v="4.2232142857142856"/>
    <n v="276"/>
    <n v="1.362115424476622"/>
    <n v="343"/>
    <n v="1.6927738789691351"/>
    <n v="74023"/>
    <n v="65301"/>
    <n v="8722"/>
    <n v="21252"/>
    <n v="45713"/>
    <n v="7058"/>
    <n v="8298"/>
    <n v="13408"/>
    <n v="3807"/>
    <n v="743"/>
    <n v="12192"/>
    <n v="15.177923996798784"/>
    <n v="46.25"/>
    <s v="Medium / high"/>
    <n v="9.32"/>
    <n v="7000"/>
    <n v="34.546405693247657"/>
    <n v="202626"/>
    <n v="37.06"/>
    <n v="78.224164325650804"/>
    <n v="82.336698627148493"/>
    <n v="80.280431476399656"/>
    <n v="18.277451005218801"/>
    <n v="20.697187933685399"/>
    <n v="19.4873194694521"/>
    <n v="590.09570205679915"/>
    <n v="2768"/>
    <n v="2828"/>
    <n v="3062"/>
    <n v="3126"/>
    <n v="3193"/>
    <n v="3312"/>
    <n v="3337"/>
    <n v="3396"/>
    <n v="3384"/>
    <n v="3068"/>
    <n v="3019"/>
    <n v="2937"/>
    <n v="2851"/>
    <n v="2769"/>
    <n v="2480"/>
    <n v="2421"/>
    <n v="2411"/>
    <n v="2166"/>
    <n v="2180"/>
    <n v="1560"/>
    <n v="1648"/>
    <n v="1646"/>
    <n v="2004"/>
    <n v="2235"/>
    <n v="2390"/>
    <n v="2454"/>
    <n v="2498"/>
    <n v="2509"/>
    <n v="2547"/>
    <n v="2849"/>
    <n v="2995"/>
    <n v="2929"/>
    <n v="3158"/>
    <n v="3208"/>
    <n v="3405"/>
    <n v="3188"/>
    <n v="3186"/>
    <n v="3133"/>
    <n v="3085"/>
    <n v="3147"/>
    <n v="3039"/>
    <n v="2796"/>
    <n v="2738"/>
    <n v="2592"/>
    <n v="2540"/>
    <n v="2621"/>
    <n v="2547"/>
    <n v="2675"/>
    <n v="2732"/>
    <n v="2589"/>
    <n v="2522"/>
    <n v="2701"/>
    <n v="2657"/>
    <n v="2575"/>
    <n v="2624"/>
    <n v="2440"/>
    <n v="2520"/>
    <n v="2411"/>
    <n v="2212"/>
    <n v="2273"/>
    <n v="2093"/>
    <n v="2026"/>
    <n v="2071"/>
    <n v="1850"/>
    <n v="1807"/>
    <n v="1789"/>
    <n v="1775"/>
    <n v="1696"/>
    <n v="1722"/>
    <n v="1627"/>
    <n v="1625"/>
    <n v="1592"/>
    <n v="1627"/>
    <n v="1774"/>
    <n v="1426"/>
    <n v="1233"/>
    <n v="1256"/>
    <n v="1110"/>
    <n v="961"/>
    <n v="892"/>
    <n v="947"/>
    <n v="893"/>
    <n v="776"/>
    <n v="779"/>
    <n v="764"/>
    <n v="671"/>
    <n v="577"/>
    <n v="520"/>
    <n v="493"/>
    <n v="434"/>
    <n v="1534"/>
    <n v="30493"/>
    <n v="167219"/>
    <n v="23715"/>
    <n v="4594"/>
    <n v="5459"/>
    <n v="1639"/>
    <n v="17177"/>
    <n v="0.36211466789245605"/>
    <n v="4.2363226413726807E-2"/>
    <n v="3197"/>
    <n v="625.20000000000005"/>
    <n v="3144"/>
    <n v="606.6"/>
    <n v="-1.6578041914294652E-2"/>
    <n v="5439"/>
    <n v="13.618608843707747"/>
    <n v="65"/>
    <n v="50.387596899999998"/>
    <n v="295"/>
    <n v="42.940320229999998"/>
    <n v="0"/>
    <n v="0"/>
    <n v="5114"/>
    <n v="24.573542840000002"/>
    <n v="3268"/>
    <n v="18.681758420000001"/>
    <n v="8742"/>
    <n v="22.282262379999999"/>
    <n v="751"/>
    <n v="118"/>
    <n v="565"/>
    <n v="28"/>
    <n v="40"/>
    <n v="9"/>
    <n v="17"/>
    <n v="26"/>
    <n v="-0.34615384615384615"/>
    <n v="1.502227"/>
    <n v="7.5785640000000001"/>
    <n v="13.127549999999999"/>
    <n v="6497.9999999999991"/>
    <n v="3501.9999999999995"/>
    <n v="9999.9999999999982"/>
    <n v="7631"/>
    <n v="4883"/>
    <n v="12514"/>
    <n v="0.25140000000000023"/>
    <n v="9501"/>
    <n v="46.889342927363714"/>
    <n v="11"/>
    <n v="23.6"/>
    <n v="60.504341841222697"/>
    <n v="66200"/>
    <n v="10900"/>
    <n v="28100"/>
    <n v="6000"/>
    <n v="5.1876156299999998"/>
    <n v="1.1365098220000001"/>
    <n v="479.2"/>
    <n v="542.5"/>
    <n v="413.7"/>
    <n v="-23.741935483870972"/>
    <n v="565.5"/>
    <n v="614.29999999999995"/>
    <n v="496.2"/>
    <n v="-19.225134299202338"/>
    <n v="212.8"/>
    <n v="214.7"/>
    <n v="211.5"/>
    <n v="-1.4904517931998085"/>
    <n v="340"/>
    <n v="6.989320920043812"/>
    <n v="0.55932377148378976"/>
    <n v="72339"/>
    <n v="357.00749163483465"/>
    <n v="436"/>
    <n v="2.1517475546079972"/>
    <n v="0.12271320011258091"/>
    <n v="3553"/>
  </r>
  <r>
    <x v="248"/>
    <s v="E06000026"/>
    <s v="E06000026"/>
    <s v="Plymouth"/>
    <x v="155"/>
    <x v="8"/>
    <s v="England"/>
    <n v="161"/>
    <n v="0.17391304347826086"/>
    <n v="4.4782608695652177"/>
    <n v="379"/>
    <n v="1.4419473518009123"/>
    <n v="425"/>
    <n v="1.6169594314390179"/>
    <n v="109307"/>
    <n v="109307"/>
    <n v="0"/>
    <n v="34317"/>
    <n v="66184"/>
    <n v="8806"/>
    <n v="11551"/>
    <n v="22392"/>
    <n v="4211"/>
    <n v="1066"/>
    <n v="14867"/>
    <n v="12.228462504959181"/>
    <n v="50.800000000000004"/>
    <s v="High"/>
    <n v="6.99"/>
    <n v="10000"/>
    <n v="38.046104269153354"/>
    <n v="262839"/>
    <n v="38.83"/>
    <n v="78.963410572767501"/>
    <n v="82.1192944215951"/>
    <n v="80.541352497181293"/>
    <n v="18.635181896462001"/>
    <n v="20.292503706985102"/>
    <n v="19.463842801723551"/>
    <n v="3291.6717282594677"/>
    <n v="2621"/>
    <n v="2750"/>
    <n v="2850"/>
    <n v="2873"/>
    <n v="3138"/>
    <n v="3099"/>
    <n v="3113"/>
    <n v="3202"/>
    <n v="3421"/>
    <n v="3261"/>
    <n v="3123"/>
    <n v="2993"/>
    <n v="3118"/>
    <n v="2887"/>
    <n v="2830"/>
    <n v="2746"/>
    <n v="2650"/>
    <n v="2616"/>
    <n v="2895"/>
    <n v="4195"/>
    <n v="4807"/>
    <n v="5395"/>
    <n v="4638"/>
    <n v="4054"/>
    <n v="3518"/>
    <n v="3372"/>
    <n v="3609"/>
    <n v="3470"/>
    <n v="3614"/>
    <n v="3820"/>
    <n v="3888"/>
    <n v="3468"/>
    <n v="3267"/>
    <n v="3357"/>
    <n v="3271"/>
    <n v="3564"/>
    <n v="3545"/>
    <n v="3416"/>
    <n v="3562"/>
    <n v="3143"/>
    <n v="3093"/>
    <n v="3002"/>
    <n v="2691"/>
    <n v="2680"/>
    <n v="2737"/>
    <n v="2851"/>
    <n v="2971"/>
    <n v="3027"/>
    <n v="3217"/>
    <n v="3363"/>
    <n v="3331"/>
    <n v="3484"/>
    <n v="3380"/>
    <n v="3471"/>
    <n v="3477"/>
    <n v="3487"/>
    <n v="3524"/>
    <n v="3296"/>
    <n v="3280"/>
    <n v="3243"/>
    <n v="3192"/>
    <n v="3132"/>
    <n v="2969"/>
    <n v="3072"/>
    <n v="2750"/>
    <n v="2536"/>
    <n v="2591"/>
    <n v="2462"/>
    <n v="2585"/>
    <n v="2435"/>
    <n v="2501"/>
    <n v="2624"/>
    <n v="2818"/>
    <n v="3028"/>
    <n v="2341"/>
    <n v="2224"/>
    <n v="2139"/>
    <n v="1992"/>
    <n v="1640"/>
    <n v="1501"/>
    <n v="1601"/>
    <n v="1486"/>
    <n v="1396"/>
    <n v="1213"/>
    <n v="1203"/>
    <n v="1075"/>
    <n v="944"/>
    <n v="834"/>
    <n v="724"/>
    <n v="635"/>
    <n v="2432"/>
    <n v="48960"/>
    <n v="252715"/>
    <n v="4004"/>
    <n v="1720"/>
    <n v="3369"/>
    <n v="1031"/>
    <n v="14174"/>
    <n v="0.29769682884216309"/>
    <n v="7.1684122085571289E-3"/>
    <n v="3477"/>
    <n v="661.6"/>
    <n v="2980"/>
    <n v="563.29999999999995"/>
    <n v="-0.14293931550186942"/>
    <n v="6997"/>
    <n v="17.348937541841263"/>
    <n v="55"/>
    <n v="36.423841060000001"/>
    <n v="298"/>
    <n v="42.510699000000002"/>
    <n v="0"/>
    <n v="0"/>
    <n v="4938"/>
    <n v="23.56253281"/>
    <n v="3386"/>
    <n v="19.614203790000001"/>
    <n v="8677"/>
    <n v="22.154419650000001"/>
    <n v="1462"/>
    <n v="175"/>
    <n v="1213"/>
    <n v="31"/>
    <n v="43"/>
    <n v="16"/>
    <n v="13"/>
    <n v="35"/>
    <n v="-0.62857142857142856"/>
    <n v="3.2024349999999999"/>
    <n v="10.63561"/>
    <n v="13.742710000000001"/>
    <n v="6309"/>
    <n v="3192"/>
    <n v="9501"/>
    <n v="7103"/>
    <n v="3470"/>
    <n v="10573"/>
    <n v="0.11283022839701085"/>
    <n v="16696"/>
    <n v="63.521775687778451"/>
    <n v="12.3"/>
    <n v="19.399999999999999"/>
    <n v="67.502975675849299"/>
    <n v="56500"/>
    <n v="13800"/>
    <n v="33000"/>
    <n v="8200"/>
    <n v="4.68861157"/>
    <n v="1.0794511252000001"/>
    <n v="430.3"/>
    <n v="494.9"/>
    <n v="358"/>
    <n v="-27.662153970499087"/>
    <n v="521.20000000000005"/>
    <n v="533.29999999999995"/>
    <n v="506.1"/>
    <n v="-5.1003187699231081"/>
    <n v="190.5"/>
    <s v="x"/>
    <n v="197.9"/>
    <s v="x"/>
    <n v="370"/>
    <n v="6.820436507936507"/>
    <n v="0.50631364536525969"/>
    <n v="85538"/>
    <n v="325.43876669748403"/>
    <n v="313"/>
    <n v="1.1908430636245002"/>
    <n v="5.8113627924248047E-2"/>
    <n v="5386"/>
  </r>
  <r>
    <x v="249"/>
    <s v="E06000044"/>
    <s v="E06000044"/>
    <s v="Portsmouth"/>
    <x v="156"/>
    <x v="1"/>
    <s v="England"/>
    <n v="125"/>
    <n v="0.12"/>
    <n v="4.2880000000000003"/>
    <n v="217"/>
    <n v="1.0107502841279601"/>
    <n v="286"/>
    <n v="1.332140927468187"/>
    <n v="85473"/>
    <n v="85473"/>
    <n v="0"/>
    <n v="27471"/>
    <n v="47664"/>
    <n v="10338"/>
    <n v="10075"/>
    <n v="15494"/>
    <n v="4277"/>
    <n v="1046"/>
    <n v="9873"/>
    <n v="10.650523507922909"/>
    <n v="47.45"/>
    <s v="Medium / high"/>
    <n v="7.24"/>
    <n v="6000"/>
    <n v="27.947012464367557"/>
    <n v="214692"/>
    <n v="34.22"/>
    <n v="78.430386563281303"/>
    <n v="82.013117539695301"/>
    <n v="80.221752051488295"/>
    <n v="17.7069301522567"/>
    <n v="20.345776603658301"/>
    <n v="19.026353377957498"/>
    <n v="5314.8951339789674"/>
    <n v="2307"/>
    <n v="2266"/>
    <n v="2331"/>
    <n v="2391"/>
    <n v="2544"/>
    <n v="2583"/>
    <n v="2567"/>
    <n v="2596"/>
    <n v="2596"/>
    <n v="2560"/>
    <n v="2578"/>
    <n v="2540"/>
    <n v="2469"/>
    <n v="2471"/>
    <n v="2377"/>
    <n v="2180"/>
    <n v="2301"/>
    <n v="2099"/>
    <n v="2530"/>
    <n v="4929"/>
    <n v="5948"/>
    <n v="5551"/>
    <n v="5103"/>
    <n v="4211"/>
    <n v="3498"/>
    <n v="3391"/>
    <n v="3815"/>
    <n v="3866"/>
    <n v="3909"/>
    <n v="3628"/>
    <n v="3500"/>
    <n v="3216"/>
    <n v="2862"/>
    <n v="2941"/>
    <n v="3138"/>
    <n v="3032"/>
    <n v="3050"/>
    <n v="2773"/>
    <n v="2664"/>
    <n v="2630"/>
    <n v="2644"/>
    <n v="2447"/>
    <n v="2241"/>
    <n v="2254"/>
    <n v="2350"/>
    <n v="2318"/>
    <n v="2330"/>
    <n v="2468"/>
    <n v="2617"/>
    <n v="2584"/>
    <n v="2654"/>
    <n v="2542"/>
    <n v="2528"/>
    <n v="2631"/>
    <n v="2617"/>
    <n v="2637"/>
    <n v="2592"/>
    <n v="2595"/>
    <n v="2434"/>
    <n v="2366"/>
    <n v="2290"/>
    <n v="2191"/>
    <n v="2080"/>
    <n v="1976"/>
    <n v="1797"/>
    <n v="1720"/>
    <n v="1601"/>
    <n v="1612"/>
    <n v="1548"/>
    <n v="1472"/>
    <n v="1600"/>
    <n v="1644"/>
    <n v="1733"/>
    <n v="1946"/>
    <n v="1451"/>
    <n v="1344"/>
    <n v="1223"/>
    <n v="1173"/>
    <n v="1085"/>
    <n v="913"/>
    <n v="924"/>
    <n v="908"/>
    <n v="881"/>
    <n v="774"/>
    <n v="757"/>
    <n v="671"/>
    <n v="612"/>
    <n v="472"/>
    <n v="507"/>
    <n v="405"/>
    <n v="1592"/>
    <n v="30568"/>
    <n v="189696"/>
    <n v="13060"/>
    <n v="3954"/>
    <n v="5723"/>
    <n v="2259"/>
    <n v="12533"/>
    <n v="0.31687968969345093"/>
    <n v="5.6845545768737793E-3"/>
    <n v="3686"/>
    <n v="836.9"/>
    <n v="3647"/>
    <n v="833.5"/>
    <n v="-1.0580575149213239E-2"/>
    <n v="5219"/>
    <n v="17.760762293687254"/>
    <n v="0"/>
    <n v="0"/>
    <n v="310"/>
    <n v="51.49501661"/>
    <n v="0"/>
    <n v="0"/>
    <n v="4632"/>
    <n v="29.159584509999998"/>
    <n v="2643"/>
    <n v="25.823155839999998"/>
    <n v="7585"/>
    <n v="28.384851430000001"/>
    <n v="1306"/>
    <n v="163"/>
    <n v="1067"/>
    <n v="28"/>
    <n v="48"/>
    <n v="29"/>
    <n v="12"/>
    <n v="25"/>
    <n v="-0.52"/>
    <n v="3.8997389999999998"/>
    <n v="13.38039"/>
    <n v="13.83568"/>
    <n v="6151"/>
    <n v="3528"/>
    <n v="9679"/>
    <n v="9311"/>
    <n v="4248"/>
    <n v="13559"/>
    <n v="0.40086785824981919"/>
    <n v="10354"/>
    <n v="48.227227842676953"/>
    <n v="11"/>
    <n v="22.1"/>
    <n v="67.400448379878497"/>
    <n v="53500"/>
    <n v="15000"/>
    <n v="28500"/>
    <n v="8500"/>
    <n v="5.1963240800000001"/>
    <n v="1.1136088488"/>
    <n v="480.5"/>
    <n v="565.4"/>
    <n v="386.5"/>
    <n v="-31.641315882561017"/>
    <n v="597.9"/>
    <n v="624.29999999999995"/>
    <n v="514.1"/>
    <n v="-17.651769982380255"/>
    <n v="196.9"/>
    <s v="x"/>
    <n v="197.3"/>
    <s v="x"/>
    <n v="230"/>
    <n v="5.5692257217847771"/>
    <n v="0.55292273708450124"/>
    <n v="69013"/>
    <n v="321.45119520056642"/>
    <n v="462"/>
    <n v="2.1519199597563023"/>
    <n v="0.12323286209655908"/>
    <n v="3749"/>
  </r>
  <r>
    <x v="250"/>
    <s v="W06000023"/>
    <s v="W06000023"/>
    <s v="Powys"/>
    <x v="157"/>
    <x v="10"/>
    <s v="Wales"/>
    <n v="79"/>
    <n v="1.2658227848101266E-2"/>
    <n v="6.443037974683544"/>
    <n v="3038"/>
    <n v="22.836954070510409"/>
    <n v="728"/>
    <n v="5.4724498233481169"/>
    <n v="58345"/>
    <n v="7994"/>
    <n v="50351"/>
    <n v="18359"/>
    <n v="36943"/>
    <n v="3043"/>
    <n v="5245"/>
    <n v="15918"/>
    <n v="1181"/>
    <n v="314"/>
    <n v="10000"/>
    <n v="17"/>
    <n v="41.35"/>
    <s v="Medium / high"/>
    <n v="9.2200000000000006"/>
    <n v="22000"/>
    <n v="165.3762309253552"/>
    <n v="133030"/>
    <n v="50.57"/>
    <n v="79.803440292428704"/>
    <n v="84.041379902088295"/>
    <n v="81.922410097258506"/>
    <n v="19.005536143842399"/>
    <n v="21.774214896631999"/>
    <n v="20.389875520237197"/>
    <n v="25.678143398619927"/>
    <n v="1048"/>
    <n v="1122"/>
    <n v="1235"/>
    <n v="1198"/>
    <n v="1231"/>
    <n v="1282"/>
    <n v="1292"/>
    <n v="1357"/>
    <n v="1322"/>
    <n v="1443"/>
    <n v="1378"/>
    <n v="1420"/>
    <n v="1487"/>
    <n v="1421"/>
    <n v="1395"/>
    <n v="1438"/>
    <n v="1420"/>
    <n v="1355"/>
    <n v="1355"/>
    <n v="1095"/>
    <n v="1082"/>
    <n v="1221"/>
    <n v="1233"/>
    <n v="1210"/>
    <n v="1336"/>
    <n v="1332"/>
    <n v="1311"/>
    <n v="1183"/>
    <n v="1326"/>
    <n v="1389"/>
    <n v="1333"/>
    <n v="1350"/>
    <n v="1293"/>
    <n v="1333"/>
    <n v="1213"/>
    <n v="1121"/>
    <n v="1138"/>
    <n v="1134"/>
    <n v="1258"/>
    <n v="1286"/>
    <n v="1211"/>
    <n v="1260"/>
    <n v="1229"/>
    <n v="1176"/>
    <n v="1260"/>
    <n v="1385"/>
    <n v="1446"/>
    <n v="1532"/>
    <n v="1757"/>
    <n v="1851"/>
    <n v="1798"/>
    <n v="1952"/>
    <n v="1837"/>
    <n v="2052"/>
    <n v="2093"/>
    <n v="2209"/>
    <n v="2180"/>
    <n v="2212"/>
    <n v="2093"/>
    <n v="2110"/>
    <n v="2049"/>
    <n v="2135"/>
    <n v="2018"/>
    <n v="2010"/>
    <n v="1998"/>
    <n v="1946"/>
    <n v="2033"/>
    <n v="2036"/>
    <n v="1897"/>
    <n v="1933"/>
    <n v="1988"/>
    <n v="2012"/>
    <n v="2066"/>
    <n v="2127"/>
    <n v="1686"/>
    <n v="1609"/>
    <n v="1736"/>
    <n v="1530"/>
    <n v="1321"/>
    <n v="1144"/>
    <n v="1151"/>
    <n v="1092"/>
    <n v="998"/>
    <n v="893"/>
    <n v="856"/>
    <n v="716"/>
    <n v="660"/>
    <n v="590"/>
    <n v="517"/>
    <n v="490"/>
    <n v="1774"/>
    <n v="36801"/>
    <n v="130880"/>
    <n v="1142"/>
    <n v="132"/>
    <n v="760"/>
    <n v="116"/>
    <n v="6365"/>
    <n v="0.30031540989875793"/>
    <n v="1.1976838111877441E-2"/>
    <n v="665"/>
    <n v="295.70012005869535"/>
    <n v="665"/>
    <n v="295.70012005869535"/>
    <e v="#NAME?"/>
    <n v="3764"/>
    <n v="24.370346390417609"/>
    <n v="0"/>
    <n v="0"/>
    <n v="126"/>
    <n v="45.81818181818182"/>
    <n v="154"/>
    <n v="1.7116985648670155"/>
    <n v="1265"/>
    <n v="17.073829126737753"/>
    <n v="915"/>
    <n v="14.181649101053937"/>
    <n v="2460"/>
    <n v="15.757071722168103"/>
    <n v="333"/>
    <n v="0"/>
    <n v="0"/>
    <n v="0"/>
    <n v="0"/>
    <n v="5"/>
    <n v="14"/>
    <n v="19"/>
    <e v="#NAME?"/>
    <n v="3.663087"/>
    <n v="12.38012"/>
    <n v="9.7521559999999994"/>
    <n v="2065"/>
    <n v="971"/>
    <n v="3036"/>
    <n v="3871"/>
    <n v="2883"/>
    <n v="6754"/>
    <e v="#NAME?"/>
    <n v="8149"/>
    <n v="61.256859355032702"/>
    <n v="28.1"/>
    <n v="37.403041000000002"/>
    <n v="18.690538"/>
    <n v="23900"/>
    <n v="5400"/>
    <n v="13100"/>
    <n v="5000"/>
    <n v="3.68550193"/>
    <n v="0.85940100399999997"/>
    <n v="456"/>
    <n v="511"/>
    <n v="390.3"/>
    <n v="23.620352250489201"/>
    <n v="536.79999999999995"/>
    <n v="583.5"/>
    <n v="462.5"/>
    <n v="20.736932305055699"/>
    <n v="218.2"/>
    <m/>
    <n v="234.6"/>
    <m/>
    <n v="20"/>
    <n v="4.8780489999999999"/>
    <n v="1"/>
    <n v="26039"/>
    <n v="195.73780350296926"/>
    <n v="333"/>
    <n v="2.5031947680974214"/>
    <n v="9.1508656224237428E-2"/>
    <n v="3639"/>
  </r>
  <r>
    <x v="251"/>
    <s v="E07000123"/>
    <s v="E07000123"/>
    <s v="Preston"/>
    <x v="41"/>
    <x v="2"/>
    <s v="England"/>
    <n v="86"/>
    <n v="0.18604651162790697"/>
    <n v="4.1627906976744189"/>
    <n v="245"/>
    <n v="1.6996538256085802"/>
    <n v="322"/>
    <n v="2.2338307422284198"/>
    <n v="57567"/>
    <n v="54343"/>
    <n v="3224"/>
    <n v="19835"/>
    <n v="32724"/>
    <n v="5008"/>
    <n v="6442"/>
    <n v="10308"/>
    <n v="2544"/>
    <n v="658"/>
    <n v="9181"/>
    <n v="14.876206116535156"/>
    <n v="56.2"/>
    <s v="High"/>
    <n v="5.47"/>
    <n v="4300"/>
    <n v="29.830658980068957"/>
    <n v="144147"/>
    <n v="35.33"/>
    <n v="77.951469771633995"/>
    <n v="80.914478761490201"/>
    <n v="79.432974266562098"/>
    <n v="17.6407060665694"/>
    <n v="19.920578579561401"/>
    <n v="18.7806423230654"/>
    <n v="1013.0928192257603"/>
    <n v="1713"/>
    <n v="1821"/>
    <n v="1795"/>
    <n v="1879"/>
    <n v="1967"/>
    <n v="1978"/>
    <n v="1900"/>
    <n v="1887"/>
    <n v="1833"/>
    <n v="1953"/>
    <n v="1935"/>
    <n v="1873"/>
    <n v="1836"/>
    <n v="1839"/>
    <n v="1763"/>
    <n v="1639"/>
    <n v="1709"/>
    <n v="1552"/>
    <n v="1708"/>
    <n v="2185"/>
    <n v="2535"/>
    <n v="2789"/>
    <n v="2553"/>
    <n v="2720"/>
    <n v="2471"/>
    <n v="2230"/>
    <n v="2293"/>
    <n v="2436"/>
    <n v="2355"/>
    <n v="2297"/>
    <n v="2161"/>
    <n v="2136"/>
    <n v="2052"/>
    <n v="1843"/>
    <n v="1818"/>
    <n v="1866"/>
    <n v="1897"/>
    <n v="1867"/>
    <n v="1701"/>
    <n v="1760"/>
    <n v="1911"/>
    <n v="1802"/>
    <n v="1541"/>
    <n v="1525"/>
    <n v="1617"/>
    <n v="1533"/>
    <n v="1617"/>
    <n v="1750"/>
    <n v="1815"/>
    <n v="1822"/>
    <n v="1887"/>
    <n v="1798"/>
    <n v="1847"/>
    <n v="1818"/>
    <n v="1753"/>
    <n v="1829"/>
    <n v="1802"/>
    <n v="1780"/>
    <n v="1870"/>
    <n v="1692"/>
    <n v="1570"/>
    <n v="1506"/>
    <n v="1454"/>
    <n v="1428"/>
    <n v="1365"/>
    <n v="1232"/>
    <n v="1213"/>
    <n v="1261"/>
    <n v="1144"/>
    <n v="1192"/>
    <n v="1134"/>
    <n v="1153"/>
    <n v="1151"/>
    <n v="1206"/>
    <n v="889"/>
    <n v="847"/>
    <n v="879"/>
    <n v="800"/>
    <n v="716"/>
    <n v="678"/>
    <n v="674"/>
    <n v="645"/>
    <n v="646"/>
    <n v="543"/>
    <n v="520"/>
    <n v="485"/>
    <n v="420"/>
    <n v="353"/>
    <n v="313"/>
    <n v="299"/>
    <n v="877"/>
    <n v="21270"/>
    <n v="115578"/>
    <n v="22343"/>
    <n v="1723"/>
    <n v="3419"/>
    <n v="1084"/>
    <n v="9901"/>
    <n v="0.33785510063171387"/>
    <n v="1.4604538679122925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0"/>
    <n v="0"/>
    <n v="0"/>
    <n v="0"/>
    <n v="0"/>
    <n v="13"/>
    <n v="18"/>
    <n v="19"/>
    <n v="-5.2631578947368418E-2"/>
    <n v="6.0852009999999996"/>
    <n v="18.519559999999998"/>
    <n v="14.22912"/>
    <n v="2158"/>
    <n v="1185"/>
    <n v="3343"/>
    <n v="2369"/>
    <n v="1257"/>
    <n v="3626"/>
    <n v="8.4654501944361346E-2"/>
    <n v="73295"/>
    <n v="508.47398835910565"/>
    <n v="10"/>
    <n v="20.5"/>
    <n v="66.053077009774498"/>
    <n v="44000"/>
    <n v="16500"/>
    <n v="20000"/>
    <n v="10200"/>
    <n v="5.8313984400000001"/>
    <n v="1.6769291560000001"/>
    <n v="448.7"/>
    <n v="484.9"/>
    <n v="387.1"/>
    <n v="-20.169107032377802"/>
    <n v="534.4"/>
    <n v="569.20000000000005"/>
    <n v="516.9"/>
    <n v="-9.1883345045678251"/>
    <n v="196.4"/>
    <s v="x"/>
    <n v="203.2"/>
    <s v="x"/>
    <n v="1540"/>
    <n v="5.76"/>
    <n v="-1.1551500149819565"/>
    <n v="50048"/>
    <n v="347.20112107778868"/>
    <n v="409"/>
    <n v="2.8373812843833033"/>
    <n v="0.13409836065573771"/>
    <n v="3050"/>
  </r>
  <r>
    <x v="252"/>
    <s v="E06000038"/>
    <s v="E06000038"/>
    <s v="Reading"/>
    <x v="158"/>
    <x v="1"/>
    <s v="England"/>
    <n v="97"/>
    <n v="5.1546391752577317E-2"/>
    <n v="5.4742268041237114"/>
    <n v="262"/>
    <n v="1.6340582647798076"/>
    <n v="341"/>
    <n v="2.1267704896561614"/>
    <n v="62869"/>
    <n v="62633"/>
    <n v="236"/>
    <n v="19237"/>
    <n v="35995"/>
    <n v="7637"/>
    <n v="6776"/>
    <n v="9386"/>
    <n v="3781"/>
    <n v="808"/>
    <n v="6999"/>
    <n v="10.280811605076469"/>
    <n v="40.099999999999994"/>
    <s v="Medium / high"/>
    <n v="8.5"/>
    <n v="5000"/>
    <n v="31.184318030148997"/>
    <n v="160337"/>
    <n v="35.119999999999997"/>
    <n v="79.056295726583002"/>
    <n v="83.134619357129196"/>
    <n v="81.095457541856092"/>
    <n v="18.520160133047"/>
    <n v="20.982669261481401"/>
    <n v="19.751414697264202"/>
    <n v="3968.9439302538003"/>
    <n v="2125"/>
    <n v="2121"/>
    <n v="2173"/>
    <n v="2316"/>
    <n v="2361"/>
    <n v="2172"/>
    <n v="2220"/>
    <n v="2337"/>
    <n v="2217"/>
    <n v="2113"/>
    <n v="2092"/>
    <n v="2052"/>
    <n v="2135"/>
    <n v="1952"/>
    <n v="1878"/>
    <n v="1690"/>
    <n v="1661"/>
    <n v="1639"/>
    <n v="1693"/>
    <n v="2402"/>
    <n v="2690"/>
    <n v="2913"/>
    <n v="2628"/>
    <n v="2392"/>
    <n v="2596"/>
    <n v="2434"/>
    <n v="2610"/>
    <n v="2610"/>
    <n v="2720"/>
    <n v="2814"/>
    <n v="2905"/>
    <n v="2285"/>
    <n v="2282"/>
    <n v="2304"/>
    <n v="2345"/>
    <n v="2482"/>
    <n v="2477"/>
    <n v="2516"/>
    <n v="2373"/>
    <n v="2519"/>
    <n v="2563"/>
    <n v="2331"/>
    <n v="2296"/>
    <n v="2150"/>
    <n v="1955"/>
    <n v="2121"/>
    <n v="1913"/>
    <n v="2096"/>
    <n v="2153"/>
    <n v="2072"/>
    <n v="2003"/>
    <n v="1990"/>
    <n v="1966"/>
    <n v="2085"/>
    <n v="1978"/>
    <n v="1961"/>
    <n v="1881"/>
    <n v="1783"/>
    <n v="1692"/>
    <n v="1649"/>
    <n v="1566"/>
    <n v="1424"/>
    <n v="1419"/>
    <n v="1386"/>
    <n v="1325"/>
    <n v="1212"/>
    <n v="1183"/>
    <n v="1117"/>
    <n v="1014"/>
    <n v="1034"/>
    <n v="996"/>
    <n v="1108"/>
    <n v="1092"/>
    <n v="1185"/>
    <n v="804"/>
    <n v="827"/>
    <n v="906"/>
    <n v="767"/>
    <n v="718"/>
    <n v="620"/>
    <n v="637"/>
    <n v="612"/>
    <n v="601"/>
    <n v="528"/>
    <n v="499"/>
    <n v="448"/>
    <n v="408"/>
    <n v="339"/>
    <n v="329"/>
    <n v="262"/>
    <n v="1089"/>
    <n v="20335"/>
    <n v="119854"/>
    <n v="21791"/>
    <n v="10781"/>
    <n v="6364"/>
    <n v="1547"/>
    <n v="9098"/>
    <n v="0.26916143298149109"/>
    <n v="1.1744171380996704E-2"/>
    <n v="2693"/>
    <n v="726.3"/>
    <n v="2264"/>
    <n v="611.70000000000005"/>
    <n v="-0.15930189379873747"/>
    <n v="4291"/>
    <n v="16.175971651524861"/>
    <n v="37"/>
    <n v="38.144329900000002"/>
    <n v="128"/>
    <n v="42.953020129999999"/>
    <n v="69"/>
    <n v="20.29411765"/>
    <n v="2679"/>
    <n v="19.533357639999998"/>
    <n v="1302"/>
    <n v="14.71186441"/>
    <n v="4215"/>
    <n v="18.090128759999999"/>
    <n v="692"/>
    <n v="79"/>
    <n v="583"/>
    <n v="16"/>
    <n v="14"/>
    <n v="19"/>
    <n v="12"/>
    <n v="20"/>
    <n v="-0.4"/>
    <n v="5.2728359999999999"/>
    <n v="12.20951"/>
    <n v="12.788220000000001"/>
    <s v="-"/>
    <s v="-"/>
    <s v="-"/>
    <s v="-"/>
    <s v="-"/>
    <s v="-"/>
    <s v="-"/>
    <n v="5846"/>
    <n v="36.46070464085021"/>
    <n v="9.1"/>
    <n v="21.4"/>
    <n v="61.964865368364997"/>
    <n v="67600"/>
    <n v="10900"/>
    <n v="25500"/>
    <n v="4900"/>
    <n v="4.4460354500000001"/>
    <n v="0.95491041239999996"/>
    <n v="574.9"/>
    <n v="647.9"/>
    <n v="483.4"/>
    <n v="-25.389720635900602"/>
    <n v="658.6"/>
    <n v="708.7"/>
    <n v="584"/>
    <n v="-17.595597573021031"/>
    <n v="221.1"/>
    <s v="x"/>
    <n v="226"/>
    <s v="x"/>
    <n v="160"/>
    <n v="4.892902141957161"/>
    <n v="-10.01131665994739"/>
    <n v="55483"/>
    <n v="346.03990345335137"/>
    <n v="354"/>
    <n v="2.207849716534549"/>
    <n v="0.13537284894837476"/>
    <n v="2615"/>
  </r>
  <r>
    <x v="253"/>
    <s v="E09000026"/>
    <s v="E09000026"/>
    <s v="Redbridge"/>
    <x v="159"/>
    <x v="6"/>
    <s v="England"/>
    <n v="161"/>
    <n v="0"/>
    <n v="5.987577639751553"/>
    <n v="294"/>
    <n v="0.96185933297999726"/>
    <n v="309"/>
    <n v="1.0109337887442829"/>
    <n v="99105"/>
    <n v="99105"/>
    <n v="0"/>
    <n v="25228"/>
    <n v="59846"/>
    <n v="14031"/>
    <n v="12103"/>
    <n v="15628"/>
    <n v="10724"/>
    <n v="2170"/>
    <n v="16336"/>
    <n v="15.516237787728718"/>
    <n v="43.8"/>
    <s v="Medium / high"/>
    <n v="4.7300000000000004"/>
    <n v="6500"/>
    <n v="21.265597497857083"/>
    <n v="305658"/>
    <n v="36.090000000000003"/>
    <n v="81.450887509595105"/>
    <n v="84.785991352355396"/>
    <n v="83.118439430975258"/>
    <n v="19.895432596168099"/>
    <n v="22.157438237440299"/>
    <n v="21.026435416804198"/>
    <n v="5419.7179302591967"/>
    <n v="4417"/>
    <n v="4394"/>
    <n v="4507"/>
    <n v="4555"/>
    <n v="4469"/>
    <n v="4398"/>
    <n v="4230"/>
    <n v="4318"/>
    <n v="4363"/>
    <n v="4235"/>
    <n v="4247"/>
    <n v="4121"/>
    <n v="4321"/>
    <n v="4134"/>
    <n v="3978"/>
    <n v="3897"/>
    <n v="3913"/>
    <n v="3950"/>
    <n v="3811"/>
    <n v="2983"/>
    <n v="2971"/>
    <n v="3070"/>
    <n v="3632"/>
    <n v="3972"/>
    <n v="4187"/>
    <n v="4306"/>
    <n v="4186"/>
    <n v="4459"/>
    <n v="4667"/>
    <n v="4702"/>
    <n v="4830"/>
    <n v="4628"/>
    <n v="5014"/>
    <n v="4705"/>
    <n v="4818"/>
    <n v="4986"/>
    <n v="5024"/>
    <n v="5135"/>
    <n v="4799"/>
    <n v="5130"/>
    <n v="4918"/>
    <n v="4667"/>
    <n v="4562"/>
    <n v="4519"/>
    <n v="4417"/>
    <n v="4282"/>
    <n v="4195"/>
    <n v="4109"/>
    <n v="4109"/>
    <n v="3926"/>
    <n v="3778"/>
    <n v="3907"/>
    <n v="3852"/>
    <n v="3675"/>
    <n v="3579"/>
    <n v="3613"/>
    <n v="3582"/>
    <n v="3439"/>
    <n v="3262"/>
    <n v="3165"/>
    <n v="3210"/>
    <n v="2883"/>
    <n v="2882"/>
    <n v="2806"/>
    <n v="2586"/>
    <n v="2525"/>
    <n v="2486"/>
    <n v="2300"/>
    <n v="2209"/>
    <n v="2139"/>
    <n v="2120"/>
    <n v="1957"/>
    <n v="2005"/>
    <n v="1998"/>
    <n v="1686"/>
    <n v="1545"/>
    <n v="1460"/>
    <n v="1480"/>
    <n v="1262"/>
    <n v="1120"/>
    <n v="1214"/>
    <n v="1172"/>
    <n v="1138"/>
    <n v="929"/>
    <n v="927"/>
    <n v="806"/>
    <n v="793"/>
    <n v="630"/>
    <n v="602"/>
    <n v="542"/>
    <n v="2228"/>
    <n v="39273"/>
    <n v="129996"/>
    <n v="127648"/>
    <n v="27221"/>
    <n v="12551"/>
    <n v="8242"/>
    <n v="27156"/>
    <n v="0.39726600050926208"/>
    <n v="4.2113363742828369E-3"/>
    <n v="5447"/>
    <n v="715.2"/>
    <n v="6084"/>
    <n v="797.9"/>
    <n v="0.11694510739856802"/>
    <n v="7247"/>
    <n v="11.733942131766002"/>
    <n v="14"/>
    <n v="21.875"/>
    <n v="214"/>
    <n v="35.906040269999998"/>
    <n v="0"/>
    <n v="0"/>
    <n v="3275"/>
    <n v="11.21306536"/>
    <n v="4395"/>
    <n v="15.54266719"/>
    <n v="7898"/>
    <n v="13.583516789999999"/>
    <n v="0"/>
    <n v="0"/>
    <n v="0"/>
    <n v="0"/>
    <n v="0"/>
    <n v="24"/>
    <n v="17"/>
    <n v="19"/>
    <n v="-0.10526315789473684"/>
    <n v="3.442545"/>
    <n v="16.79279"/>
    <n v="15.460369999999999"/>
    <n v="3685.0000000000005"/>
    <n v="2915"/>
    <n v="6600.0000000000009"/>
    <n v="6224"/>
    <n v="4597"/>
    <n v="10821"/>
    <n v="0.63954545454545431"/>
    <n v="13675"/>
    <n v="44.739545505107017"/>
    <n v="11.2"/>
    <n v="25"/>
    <n v="60.566639191598803"/>
    <n v="41000"/>
    <n v="11500"/>
    <n v="21200"/>
    <n v="4800"/>
    <n v="7.0230639200000002"/>
    <n v="1.6583873600000001"/>
    <n v="581.9"/>
    <n v="719.7"/>
    <n v="471.4"/>
    <n v="-34.500486313741845"/>
    <n v="732.4"/>
    <n v="795"/>
    <n v="619.79999999999995"/>
    <n v="-22.03773584905661"/>
    <n v="225.7"/>
    <n v="228.1"/>
    <n v="200.7"/>
    <n v="-12.012275317843054"/>
    <n v="280"/>
    <n v="3.5292629448473605"/>
    <n v="0.40708516133555539"/>
    <n v="98225"/>
    <n v="321.35589449646335"/>
    <n v="939"/>
    <n v="3.0720609308442768"/>
    <n v="0.21067982948171415"/>
    <n v="4457"/>
  </r>
  <r>
    <x v="254"/>
    <s v="E06000003"/>
    <s v="E06000003"/>
    <s v="Redcar and Cleveland"/>
    <x v="160"/>
    <x v="11"/>
    <s v="England"/>
    <n v="88"/>
    <n v="0.23863636363636365"/>
    <n v="4.3409090909090908"/>
    <n v="162"/>
    <n v="1.180517095636459"/>
    <n v="169"/>
    <n v="1.2315270935960592"/>
    <n v="59605"/>
    <n v="40079"/>
    <n v="19526"/>
    <n v="18735"/>
    <n v="38456"/>
    <n v="2414"/>
    <n v="7324"/>
    <n v="14572"/>
    <n v="1396"/>
    <n v="403"/>
    <n v="9066"/>
    <n v="14.209430358238722"/>
    <n v="59.4"/>
    <s v="High"/>
    <n v="12.08"/>
    <n v="12500"/>
    <n v="91.089282070714432"/>
    <n v="137228"/>
    <n v="45.25"/>
    <n v="77.9879296786075"/>
    <n v="81.777031275903695"/>
    <n v="79.882480477255598"/>
    <n v="18.116323569018"/>
    <n v="20.356253975522701"/>
    <n v="19.236288772270349"/>
    <n v="559.95475574713817"/>
    <n v="1286"/>
    <n v="1326"/>
    <n v="1376"/>
    <n v="1527"/>
    <n v="1439"/>
    <n v="1526"/>
    <n v="1598"/>
    <n v="1703"/>
    <n v="1700"/>
    <n v="1762"/>
    <n v="1583"/>
    <n v="1563"/>
    <n v="1611"/>
    <n v="1580"/>
    <n v="1653"/>
    <n v="1472"/>
    <n v="1496"/>
    <n v="1406"/>
    <n v="1385"/>
    <n v="1193"/>
    <n v="1233"/>
    <n v="1306"/>
    <n v="1427"/>
    <n v="1522"/>
    <n v="1513"/>
    <n v="1574"/>
    <n v="1608"/>
    <n v="1591"/>
    <n v="1789"/>
    <n v="1621"/>
    <n v="1623"/>
    <n v="1626"/>
    <n v="1620"/>
    <n v="1645"/>
    <n v="1694"/>
    <n v="1631"/>
    <n v="1555"/>
    <n v="1439"/>
    <n v="1518"/>
    <n v="1554"/>
    <n v="1533"/>
    <n v="1401"/>
    <n v="1362"/>
    <n v="1273"/>
    <n v="1430"/>
    <n v="1391"/>
    <n v="1483"/>
    <n v="1628"/>
    <n v="1783"/>
    <n v="1787"/>
    <n v="1821"/>
    <n v="1925"/>
    <n v="1885"/>
    <n v="2055"/>
    <n v="2163"/>
    <n v="2068"/>
    <n v="2055"/>
    <n v="2170"/>
    <n v="2123"/>
    <n v="1958"/>
    <n v="1942"/>
    <n v="1936"/>
    <n v="1961"/>
    <n v="1776"/>
    <n v="1757"/>
    <n v="1614"/>
    <n v="1715"/>
    <n v="1662"/>
    <n v="1594"/>
    <n v="1602"/>
    <n v="1630"/>
    <n v="1734"/>
    <n v="1732"/>
    <n v="1937"/>
    <n v="1556"/>
    <n v="1444"/>
    <n v="1373"/>
    <n v="1162"/>
    <n v="1173"/>
    <n v="1023"/>
    <n v="1029"/>
    <n v="1002"/>
    <n v="897"/>
    <n v="852"/>
    <n v="720"/>
    <n v="650"/>
    <n v="542"/>
    <n v="482"/>
    <n v="430"/>
    <n v="368"/>
    <n v="1365"/>
    <n v="31288"/>
    <n v="135224"/>
    <n v="882"/>
    <n v="123"/>
    <n v="865"/>
    <n v="134"/>
    <n v="9096"/>
    <n v="0.36781963706016541"/>
    <n v="0.10560259222984314"/>
    <n v="2232"/>
    <n v="807.9"/>
    <n v="2743"/>
    <n v="993.6"/>
    <n v="0.22894265232974911"/>
    <n v="3740"/>
    <n v="17.214397496087635"/>
    <n v="44"/>
    <n v="60.2739726"/>
    <n v="191"/>
    <n v="48.354430379999997"/>
    <n v="0"/>
    <n v="0"/>
    <n v="3315"/>
    <n v="26.21382255"/>
    <n v="1991"/>
    <n v="24.022683399999998"/>
    <n v="5541"/>
    <n v="25.89010373"/>
    <n v="285"/>
    <n v="41"/>
    <n v="229"/>
    <n v="3"/>
    <n v="12"/>
    <n v="1"/>
    <n v="25"/>
    <n v="23"/>
    <n v="8.6956521739130432E-2"/>
    <n v="7.7970160000000002"/>
    <n v="14.09009"/>
    <n v="13.30016"/>
    <n v="4104"/>
    <n v="2303"/>
    <n v="6407"/>
    <n v="3431"/>
    <n v="2346"/>
    <n v="5777"/>
    <n v="-9.832995161542063E-2"/>
    <n v="10599"/>
    <n v="77.236424053400185"/>
    <n v="13.1"/>
    <n v="24"/>
    <n v="72.878500279199002"/>
    <n v="21100"/>
    <n v="3900"/>
    <n v="11500"/>
    <n v="2100"/>
    <n v="6.6007670700000007"/>
    <n v="1.3278169155999999"/>
    <n v="439.2"/>
    <n v="503.7"/>
    <n v="388.5"/>
    <n v="-22.870756402620607"/>
    <n v="510.5"/>
    <n v="531"/>
    <n v="472.3"/>
    <n v="-11.054613935969867"/>
    <n v="197.3"/>
    <n v="252.1"/>
    <n v="190.3"/>
    <n v="-24.514081713605705"/>
    <n v="160"/>
    <n v="5.3971830985915492"/>
    <n v="-0.14086828289172765"/>
    <n v="45942"/>
    <n v="334.78590375142096"/>
    <n v="397"/>
    <n v="2.8929955985658902"/>
    <n v="0.10906593406593407"/>
    <n v="3640"/>
  </r>
  <r>
    <x v="255"/>
    <s v="E07000236"/>
    <s v="E07000236"/>
    <s v="Redditch"/>
    <x v="39"/>
    <x v="9"/>
    <s v="England"/>
    <n v="55"/>
    <n v="9.0909090909090912E-2"/>
    <n v="5.2727272727272725"/>
    <n v="84"/>
    <n v="0.98167539267015702"/>
    <n v="102"/>
    <n v="1.1920344053851908"/>
    <n v="34722"/>
    <n v="33677"/>
    <n v="1045"/>
    <n v="9282"/>
    <n v="23194"/>
    <n v="2246"/>
    <n v="3887"/>
    <n v="6110"/>
    <n v="1468"/>
    <n v="436"/>
    <n v="5406"/>
    <n v="14.389208082312473"/>
    <n v="43.5"/>
    <s v="Medium / high"/>
    <n v="6.56"/>
    <n v="35000"/>
    <n v="409.03141361256547"/>
    <n v="85568"/>
    <n v="40.340000000000003"/>
    <n v="78.930111237007495"/>
    <n v="83.282265352253106"/>
    <n v="81.1061882946303"/>
    <n v="18.629815956829798"/>
    <n v="21.144071345562399"/>
    <n v="19.886943651196098"/>
    <n v="1577.2641559863523"/>
    <n v="969"/>
    <n v="1008"/>
    <n v="1011"/>
    <n v="1031"/>
    <n v="1161"/>
    <n v="1136"/>
    <n v="1092"/>
    <n v="1070"/>
    <n v="1179"/>
    <n v="1116"/>
    <n v="1114"/>
    <n v="1068"/>
    <n v="1114"/>
    <n v="1070"/>
    <n v="1038"/>
    <n v="1058"/>
    <n v="978"/>
    <n v="895"/>
    <n v="895"/>
    <n v="727"/>
    <n v="752"/>
    <n v="783"/>
    <n v="781"/>
    <n v="1019"/>
    <n v="965"/>
    <n v="953"/>
    <n v="1025"/>
    <n v="1063"/>
    <n v="1052"/>
    <n v="1149"/>
    <n v="1237"/>
    <n v="1230"/>
    <n v="1154"/>
    <n v="1104"/>
    <n v="1116"/>
    <n v="1221"/>
    <n v="1202"/>
    <n v="1267"/>
    <n v="1252"/>
    <n v="1310"/>
    <n v="1241"/>
    <n v="1155"/>
    <n v="1080"/>
    <n v="1045"/>
    <n v="1021"/>
    <n v="1087"/>
    <n v="1001"/>
    <n v="1066"/>
    <n v="1246"/>
    <n v="1200"/>
    <n v="1123"/>
    <n v="1118"/>
    <n v="1173"/>
    <n v="1095"/>
    <n v="1131"/>
    <n v="1155"/>
    <n v="1149"/>
    <n v="1057"/>
    <n v="1007"/>
    <n v="1015"/>
    <n v="1042"/>
    <n v="969"/>
    <n v="1001"/>
    <n v="1035"/>
    <n v="985"/>
    <n v="939"/>
    <n v="985"/>
    <n v="997"/>
    <n v="954"/>
    <n v="968"/>
    <n v="933"/>
    <n v="1002"/>
    <n v="936"/>
    <n v="915"/>
    <n v="807"/>
    <n v="721"/>
    <n v="725"/>
    <n v="606"/>
    <n v="522"/>
    <n v="419"/>
    <n v="437"/>
    <n v="417"/>
    <n v="340"/>
    <n v="393"/>
    <n v="305"/>
    <n v="242"/>
    <n v="237"/>
    <n v="176"/>
    <n v="196"/>
    <n v="193"/>
    <n v="641"/>
    <n v="16006"/>
    <n v="78743"/>
    <n v="4093"/>
    <n v="875"/>
    <n v="1681"/>
    <n v="176"/>
    <n v="5512"/>
    <n v="0.32132729887962341"/>
    <n v="2.193528413772583E-2"/>
    <n v="5521"/>
    <n v="468.7"/>
    <n v="6932"/>
    <n v="583.20000000000005"/>
    <n v="0.25556964318058323"/>
    <n v="15040"/>
    <n v="16.927215225489864"/>
    <n v="53"/>
    <n v="55.208333330000002"/>
    <n v="603"/>
    <n v="36.790726050000004"/>
    <n v="0"/>
    <n v="0"/>
    <n v="7060"/>
    <n v="16.74056861"/>
    <n v="5345"/>
    <n v="14.35477373"/>
    <n v="13061"/>
    <n v="16.07468124"/>
    <n v="216"/>
    <n v="38"/>
    <n v="168"/>
    <n v="2"/>
    <n v="8"/>
    <n v="11"/>
    <n v="9"/>
    <n v="10"/>
    <n v="-0.1"/>
    <n v="3.2516289999999999"/>
    <n v="9.6060289999999995"/>
    <n v="8.7348999999999997"/>
    <n v="1816"/>
    <n v="1160"/>
    <n v="2976"/>
    <n v="2356"/>
    <n v="1606"/>
    <n v="3962"/>
    <n v="0.33131720430107525"/>
    <n v="29186"/>
    <n v="341.08545250560957"/>
    <n v="0"/>
    <n v="0"/>
    <n v="68.560258709301806"/>
    <n v="24700"/>
    <n v="3000"/>
    <n v="10800"/>
    <n v="2100"/>
    <n v="4.7486046399999999"/>
    <n v="1.4339689672"/>
    <n v="462.5"/>
    <n v="507.3"/>
    <n v="420.5"/>
    <n v="-17.110191208357975"/>
    <n v="507.7"/>
    <n v="562.4"/>
    <n v="458"/>
    <n v="-18.563300142247506"/>
    <n v="192.5"/>
    <n v="183.4"/>
    <n v="192.6"/>
    <n v="5.0163576881134073"/>
    <n v="720"/>
    <n v="5.8778542554353761"/>
    <n v="0.38096596729930571"/>
    <n v="28171"/>
    <n v="329.22354151084517"/>
    <n v="219"/>
    <n v="2.5593679880329092"/>
    <n v="0.12422007941009643"/>
    <n v="1763"/>
  </r>
  <r>
    <x v="256"/>
    <s v="E07000211"/>
    <s v="E07000211"/>
    <s v="Reigate and Banstead"/>
    <x v="85"/>
    <x v="1"/>
    <s v="England"/>
    <n v="86"/>
    <n v="0"/>
    <n v="7.7325581395348841"/>
    <n v="289"/>
    <n v="1.9364392299806354"/>
    <n v="363"/>
    <n v="2.4322748805639125"/>
    <n v="55423"/>
    <n v="52726"/>
    <n v="2697"/>
    <n v="15163"/>
    <n v="36840"/>
    <n v="3420"/>
    <n v="4550"/>
    <n v="11515"/>
    <n v="124"/>
    <n v="458"/>
    <n v="3675"/>
    <n v="6.0720460466269754"/>
    <n v="36"/>
    <s v="Low / medium"/>
    <n v="4.76"/>
    <n v="5500"/>
    <n v="36.852649705513826"/>
    <n v="149243"/>
    <n v="41.77"/>
    <n v="81.038082484076597"/>
    <n v="84.511704030439802"/>
    <n v="82.774893257258199"/>
    <n v="19.3744570919214"/>
    <n v="21.6482064714518"/>
    <n v="20.5113317816866"/>
    <n v="1155.6333671199336"/>
    <n v="1667"/>
    <n v="1844"/>
    <n v="1864"/>
    <n v="1849"/>
    <n v="1937"/>
    <n v="2065"/>
    <n v="2021"/>
    <n v="2018"/>
    <n v="2115"/>
    <n v="2028"/>
    <n v="2065"/>
    <n v="1951"/>
    <n v="2050"/>
    <n v="1886"/>
    <n v="1842"/>
    <n v="1707"/>
    <n v="1744"/>
    <n v="1732"/>
    <n v="1557"/>
    <n v="1047"/>
    <n v="905"/>
    <n v="1131"/>
    <n v="1278"/>
    <n v="1550"/>
    <n v="1547"/>
    <n v="1463"/>
    <n v="1535"/>
    <n v="1471"/>
    <n v="1592"/>
    <n v="1584"/>
    <n v="1765"/>
    <n v="1835"/>
    <n v="1806"/>
    <n v="1855"/>
    <n v="1824"/>
    <n v="2015"/>
    <n v="1937"/>
    <n v="2035"/>
    <n v="2232"/>
    <n v="2272"/>
    <n v="2194"/>
    <n v="2348"/>
    <n v="2228"/>
    <n v="2139"/>
    <n v="2124"/>
    <n v="2163"/>
    <n v="2201"/>
    <n v="2116"/>
    <n v="2165"/>
    <n v="2223"/>
    <n v="2157"/>
    <n v="2096"/>
    <n v="2150"/>
    <n v="2143"/>
    <n v="2319"/>
    <n v="2168"/>
    <n v="2271"/>
    <n v="2012"/>
    <n v="2034"/>
    <n v="1899"/>
    <n v="1791"/>
    <n v="1698"/>
    <n v="1682"/>
    <n v="1573"/>
    <n v="1432"/>
    <n v="1435"/>
    <n v="1388"/>
    <n v="1331"/>
    <n v="1357"/>
    <n v="1371"/>
    <n v="1381"/>
    <n v="1391"/>
    <n v="1542"/>
    <n v="1624"/>
    <n v="1253"/>
    <n v="1168"/>
    <n v="1132"/>
    <n v="1046"/>
    <n v="927"/>
    <n v="789"/>
    <n v="820"/>
    <n v="813"/>
    <n v="773"/>
    <n v="702"/>
    <n v="641"/>
    <n v="604"/>
    <n v="539"/>
    <n v="533"/>
    <n v="515"/>
    <n v="423"/>
    <n v="1798"/>
    <n v="27296"/>
    <n v="135214"/>
    <n v="7570"/>
    <n v="2345"/>
    <n v="3288"/>
    <n v="826"/>
    <n v="5718"/>
    <n v="0.18621012568473816"/>
    <n v="-2.0242452621459961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99"/>
    <n v="35"/>
    <n v="152"/>
    <n v="6"/>
    <n v="6"/>
    <n v="2"/>
    <n v="14"/>
    <n v="14"/>
    <n v="0"/>
    <n v="3.262321"/>
    <n v="10.81231"/>
    <n v="10.47866"/>
    <n v="5587"/>
    <n v="3329"/>
    <n v="8916"/>
    <n v="10202"/>
    <n v="7729"/>
    <n v="17931"/>
    <n v="1.0111036339165544"/>
    <n v="39128"/>
    <n v="262.17645048678997"/>
    <n v="7.1"/>
    <n v="16.100000000000001"/>
    <n v="58.291487782662898"/>
    <n v="39900"/>
    <n v="8200"/>
    <n v="16200"/>
    <n v="4500"/>
    <n v="3.6686347399999999"/>
    <n v="1.0692826844000001"/>
    <n v="609.20000000000005"/>
    <n v="738.4"/>
    <n v="521.29999999999995"/>
    <n v="-29.401408450704231"/>
    <n v="704.8"/>
    <n v="779.2"/>
    <n v="628.20000000000005"/>
    <n v="-19.378850102669404"/>
    <n v="246.2"/>
    <s v="x"/>
    <n v="249.5"/>
    <s v="x"/>
    <n v="2150"/>
    <n v="9.4856300663227717"/>
    <n v="5.7148193879750657"/>
    <n v="51818"/>
    <n v="347.2055640800574"/>
    <n v="475"/>
    <n v="3.1827288382034666"/>
    <n v="0.16339869281045752"/>
    <n v="2907"/>
  </r>
  <r>
    <x v="257"/>
    <s v="S12000038"/>
    <s v="S12000038"/>
    <s v="Renfrewshire"/>
    <x v="161"/>
    <x v="0"/>
    <s v="Scotland"/>
    <n v="225"/>
    <n v="0.21777777777777776"/>
    <n v="4.7822222222222219"/>
    <n v="421"/>
    <n v="2.3468420759239645"/>
    <n v="421"/>
    <n v="2.3468420759239645"/>
    <n v="87241"/>
    <n v="75027.259999999995"/>
    <n v="12213.740000000005"/>
    <n v="35195"/>
    <n v="51715"/>
    <n v="331"/>
    <n v="6553"/>
    <n v="16703"/>
    <n v="7531"/>
    <n v="1855"/>
    <n v="19937.09"/>
    <n v="23"/>
    <n v="48.75"/>
    <s v="Medium / high"/>
    <n v="4.8"/>
    <n v="8300"/>
    <n v="46.267907910139918"/>
    <n v="179390"/>
    <n v="42.71"/>
    <n v="75.818545229467205"/>
    <n v="80.413378844036401"/>
    <n v="78.115962036751796"/>
    <n v="16.664516340816601"/>
    <n v="19.137217538892902"/>
    <n v="17.900866939854751"/>
    <n v="686.0360927110529"/>
    <n v="1680"/>
    <n v="1715"/>
    <n v="1808"/>
    <n v="1807"/>
    <n v="1853"/>
    <n v="1766"/>
    <n v="1917"/>
    <n v="2014"/>
    <n v="1990"/>
    <n v="2021"/>
    <n v="1915"/>
    <n v="1914"/>
    <n v="2019"/>
    <n v="1881"/>
    <n v="1946"/>
    <n v="1936"/>
    <n v="1881"/>
    <n v="1795"/>
    <n v="1796"/>
    <n v="1910"/>
    <n v="1956"/>
    <n v="1985"/>
    <n v="2105"/>
    <n v="2265"/>
    <n v="2127"/>
    <n v="2257"/>
    <n v="2321"/>
    <n v="2398"/>
    <n v="2508"/>
    <n v="2436"/>
    <n v="2434"/>
    <n v="2318"/>
    <n v="2512"/>
    <n v="2507"/>
    <n v="2307"/>
    <n v="2370"/>
    <n v="2282"/>
    <n v="2471"/>
    <n v="2319"/>
    <n v="2456"/>
    <n v="2241"/>
    <n v="2163"/>
    <n v="1974"/>
    <n v="1855"/>
    <n v="1942"/>
    <n v="2101"/>
    <n v="2140"/>
    <n v="2223"/>
    <n v="2416"/>
    <n v="2565"/>
    <n v="2702"/>
    <n v="2669"/>
    <n v="2816"/>
    <n v="2799"/>
    <n v="2797"/>
    <n v="2883"/>
    <n v="2790"/>
    <n v="2689"/>
    <n v="2768"/>
    <n v="2773"/>
    <n v="2538"/>
    <n v="2540"/>
    <n v="2494"/>
    <n v="2288"/>
    <n v="2173"/>
    <n v="2060"/>
    <n v="2012"/>
    <n v="1896"/>
    <n v="1787"/>
    <n v="1938"/>
    <n v="1788"/>
    <n v="1868"/>
    <n v="1819"/>
    <n v="2054"/>
    <n v="1482"/>
    <n v="1473"/>
    <n v="1463"/>
    <n v="1269"/>
    <n v="1161"/>
    <n v="1113"/>
    <n v="1029"/>
    <n v="1027"/>
    <n v="968"/>
    <n v="886"/>
    <n v="815"/>
    <n v="740"/>
    <n v="650"/>
    <n v="520"/>
    <n v="473"/>
    <n v="412"/>
    <n v="1450"/>
    <n v="34153"/>
    <n v="174486"/>
    <n v="3189"/>
    <n v="946"/>
    <n v="448"/>
    <n v="321"/>
    <n v="6997"/>
    <n v="0.23108553886413574"/>
    <n v="3.7939667701721191E-2"/>
    <n v="656"/>
    <n v="193.75036918896569"/>
    <n v="629"/>
    <n v="185.77588753027348"/>
    <e v="#NAME?"/>
    <n v="340"/>
    <n v="10.303030303030303"/>
    <n v="0"/>
    <n v="0"/>
    <n v="303"/>
    <n v="74.489999999999995"/>
    <n v="0"/>
    <n v="0"/>
    <n v="7052"/>
    <n v="63.789010204081606"/>
    <n v="1507"/>
    <n v="16.192818181818183"/>
    <n v="8862"/>
    <n v="51.490609461966592"/>
    <n v="800"/>
    <n v="145"/>
    <n v="640"/>
    <n v="5"/>
    <n v="10"/>
    <n v="45"/>
    <n v="22"/>
    <n v="16"/>
    <e v="#NAME?"/>
    <n v="4.0036699999999996"/>
    <n v="9.9761419999999994"/>
    <n v="7.9801710000000003"/>
    <n v="7452"/>
    <n v="3039"/>
    <n v="10491"/>
    <n v="6697"/>
    <n v="2590"/>
    <n v="9287"/>
    <e v="#NAME?"/>
    <n v="54353"/>
    <n v="302.98790345058251"/>
    <n v="6.3862928348909591"/>
    <m/>
    <n v="0"/>
    <n v="47200"/>
    <n v="9900"/>
    <n v="23300"/>
    <n v="4900"/>
    <n v="4.5596386300000002"/>
    <n v="1.0163537467999999"/>
    <n v="556.5"/>
    <n v="655.9"/>
    <n v="475.4"/>
    <n v="27.519438938862599"/>
    <n v="663.2"/>
    <n v="689.1"/>
    <n v="635"/>
    <n v="7.8508199100275702"/>
    <n v="215"/>
    <m/>
    <n v="213.5"/>
    <m/>
    <n v="66"/>
    <n v="1.8087147163606467"/>
    <n v="0.29411764705882354"/>
    <n v="69148"/>
    <n v="385.46184291209096"/>
    <n v="652"/>
    <n v="3.6345392719772565"/>
    <n v="0.14808085396320692"/>
    <n v="4403"/>
  </r>
  <r>
    <x v="258"/>
    <s v="W06000016"/>
    <s v="W06000016"/>
    <s v="Rhondda Cynon Taf"/>
    <x v="162"/>
    <x v="10"/>
    <s v="Wales"/>
    <n v="154"/>
    <n v="0.17532467532467533"/>
    <n v="4.383116883116883"/>
    <n v="2013"/>
    <n v="8.3225494371012889"/>
    <n v="339"/>
    <n v="1.4015619767398593"/>
    <n v="99663"/>
    <n v="75029"/>
    <n v="24634"/>
    <n v="29875"/>
    <n v="64104"/>
    <n v="5684"/>
    <n v="13051"/>
    <n v="21378"/>
    <n v="2656"/>
    <n v="700"/>
    <n v="12000"/>
    <n v="11"/>
    <n v="53.9"/>
    <s v="High"/>
    <n v="8.48"/>
    <n v="18500"/>
    <n v="76.486420559549856"/>
    <n v="241873"/>
    <n v="40.56"/>
    <n v="77.527385261450306"/>
    <n v="81.095946035947605"/>
    <n v="79.311665648698948"/>
    <n v="17.7531088076"/>
    <n v="19.5932604185484"/>
    <n v="18.673184613074199"/>
    <n v="570.25317918039411"/>
    <n v="2411"/>
    <n v="2557"/>
    <n v="2574"/>
    <n v="2676"/>
    <n v="2831"/>
    <n v="2793"/>
    <n v="2824"/>
    <n v="2875"/>
    <n v="2990"/>
    <n v="3043"/>
    <n v="2954"/>
    <n v="3021"/>
    <n v="2901"/>
    <n v="2777"/>
    <n v="2884"/>
    <n v="2776"/>
    <n v="2585"/>
    <n v="2626"/>
    <n v="2492"/>
    <n v="2674"/>
    <n v="2802"/>
    <n v="3067"/>
    <n v="3163"/>
    <n v="3381"/>
    <n v="3089"/>
    <n v="3114"/>
    <n v="3195"/>
    <n v="3316"/>
    <n v="3390"/>
    <n v="3467"/>
    <n v="3645"/>
    <n v="3381"/>
    <n v="3347"/>
    <n v="3180"/>
    <n v="3091"/>
    <n v="3188"/>
    <n v="2960"/>
    <n v="3066"/>
    <n v="2970"/>
    <n v="3093"/>
    <n v="3129"/>
    <n v="2800"/>
    <n v="2572"/>
    <n v="2598"/>
    <n v="2542"/>
    <n v="2645"/>
    <n v="2763"/>
    <n v="2986"/>
    <n v="3234"/>
    <n v="3482"/>
    <n v="3259"/>
    <n v="3339"/>
    <n v="3271"/>
    <n v="3415"/>
    <n v="3316"/>
    <n v="3374"/>
    <n v="3427"/>
    <n v="3149"/>
    <n v="3323"/>
    <n v="3122"/>
    <n v="2956"/>
    <n v="2890"/>
    <n v="2982"/>
    <n v="2789"/>
    <n v="2586"/>
    <n v="2545"/>
    <n v="2522"/>
    <n v="2605"/>
    <n v="2535"/>
    <n v="2511"/>
    <n v="2655"/>
    <n v="2648"/>
    <n v="2843"/>
    <n v="2916"/>
    <n v="2250"/>
    <n v="2168"/>
    <n v="1949"/>
    <n v="1841"/>
    <n v="1747"/>
    <n v="1564"/>
    <n v="1403"/>
    <n v="1329"/>
    <n v="1292"/>
    <n v="1091"/>
    <n v="1006"/>
    <n v="910"/>
    <n v="856"/>
    <n v="713"/>
    <n v="526"/>
    <n v="488"/>
    <n v="1842"/>
    <n v="46755"/>
    <n v="235507"/>
    <n v="3126"/>
    <n v="1349"/>
    <n v="1553"/>
    <n v="338"/>
    <n v="14213"/>
    <n v="0.31661954522132874"/>
    <n v="1.5442878007888794E-2"/>
    <n v="1825"/>
    <n v="384.43714189416914"/>
    <n v="1795"/>
    <n v="378.11762723289519"/>
    <e v="#NAME?"/>
    <n v="6976"/>
    <n v="20.879976055073332"/>
    <n v="0"/>
    <n v="0"/>
    <n v="296"/>
    <n v="51.388888888888886"/>
    <n v="1388"/>
    <n v="0.56280653986188867"/>
    <n v="4369"/>
    <n v="28.656696838515021"/>
    <n v="2801"/>
    <n v="22.253118296655281"/>
    <n v="8854"/>
    <n v="20.572302112784218"/>
    <n v="717"/>
    <n v="0"/>
    <n v="0"/>
    <n v="0"/>
    <n v="0"/>
    <n v="0"/>
    <n v="19"/>
    <n v="29"/>
    <e v="#NAME?"/>
    <n v="11.74014"/>
    <n v="17.269300000000001"/>
    <n v="18.54485"/>
    <n v="8380"/>
    <n v="4408"/>
    <n v="12788"/>
    <n v="10064"/>
    <n v="5205"/>
    <n v="15269"/>
    <e v="#NAME?"/>
    <n v="22504"/>
    <n v="93.040562609303223"/>
    <n v="26.5"/>
    <n v="34.330427"/>
    <n v="28.491712"/>
    <n v="35900"/>
    <n v="13100"/>
    <n v="17800"/>
    <n v="7600"/>
    <n v="4.7776010299999996"/>
    <n v="1.0669483048000001"/>
    <n v="456.7"/>
    <n v="528.5"/>
    <n v="381.7"/>
    <n v="27.7767265846736"/>
    <n v="560.29999999999995"/>
    <n v="566.29999999999995"/>
    <n v="538.20000000000005"/>
    <n v="4.9620342574606902"/>
    <n v="210.3"/>
    <n v="210.1"/>
    <n v="209.2"/>
    <n v="0.42836744407425298"/>
    <n v="80"/>
    <n v="7.5471700000000004"/>
    <n v="0.54285714285714304"/>
    <n v="70562"/>
    <n v="291.7316112174571"/>
    <n v="1019"/>
    <n v="4.2129547324422321"/>
    <n v="0.1722156498225452"/>
    <n v="5917"/>
  </r>
  <r>
    <x v="259"/>
    <s v="E07000124"/>
    <s v="E07000124"/>
    <s v="Ribble Valley"/>
    <x v="41"/>
    <x v="2"/>
    <s v="England"/>
    <n v="40"/>
    <n v="0"/>
    <n v="7.95"/>
    <n v="162"/>
    <n v="2.6118079515042076"/>
    <n v="190"/>
    <n v="3.0632315480604908"/>
    <n v="24045"/>
    <n v="8226"/>
    <n v="15819"/>
    <n v="6948"/>
    <n v="16179"/>
    <n v="918"/>
    <n v="2020"/>
    <n v="6095"/>
    <n v="286"/>
    <n v="123"/>
    <n v="2978"/>
    <n v="11.603470531427241"/>
    <n v="41.4"/>
    <s v="Medium / high"/>
    <n v="5.5"/>
    <n v="4300"/>
    <n v="69.325766614000585"/>
    <n v="62026"/>
    <n v="48.23"/>
    <n v="81.196318299065297"/>
    <n v="83.526891440969294"/>
    <n v="82.361604870017288"/>
    <n v="19.485267494471898"/>
    <n v="21.798318646791099"/>
    <n v="20.6417930706315"/>
    <n v="106.35722144030991"/>
    <n v="512"/>
    <n v="456"/>
    <n v="539"/>
    <n v="546"/>
    <n v="548"/>
    <n v="590"/>
    <n v="597"/>
    <n v="641"/>
    <n v="695"/>
    <n v="700"/>
    <n v="728"/>
    <n v="804"/>
    <n v="758"/>
    <n v="783"/>
    <n v="791"/>
    <n v="731"/>
    <n v="776"/>
    <n v="774"/>
    <n v="665"/>
    <n v="533"/>
    <n v="515"/>
    <n v="508"/>
    <n v="588"/>
    <n v="674"/>
    <n v="621"/>
    <n v="592"/>
    <n v="567"/>
    <n v="545"/>
    <n v="591"/>
    <n v="643"/>
    <n v="650"/>
    <n v="624"/>
    <n v="632"/>
    <n v="574"/>
    <n v="608"/>
    <n v="612"/>
    <n v="561"/>
    <n v="600"/>
    <n v="645"/>
    <n v="605"/>
    <n v="699"/>
    <n v="667"/>
    <n v="604"/>
    <n v="678"/>
    <n v="676"/>
    <n v="703"/>
    <n v="770"/>
    <n v="876"/>
    <n v="929"/>
    <n v="970"/>
    <n v="1003"/>
    <n v="982"/>
    <n v="1065"/>
    <n v="990"/>
    <n v="953"/>
    <n v="1105"/>
    <n v="1064"/>
    <n v="1010"/>
    <n v="1046"/>
    <n v="972"/>
    <n v="907"/>
    <n v="906"/>
    <n v="906"/>
    <n v="903"/>
    <n v="808"/>
    <n v="782"/>
    <n v="773"/>
    <n v="768"/>
    <n v="743"/>
    <n v="688"/>
    <n v="767"/>
    <n v="820"/>
    <n v="863"/>
    <n v="893"/>
    <n v="758"/>
    <n v="698"/>
    <n v="621"/>
    <n v="567"/>
    <n v="496"/>
    <n v="499"/>
    <n v="448"/>
    <n v="422"/>
    <n v="382"/>
    <n v="366"/>
    <n v="376"/>
    <n v="302"/>
    <n v="274"/>
    <n v="232"/>
    <n v="229"/>
    <n v="175"/>
    <n v="770"/>
    <n v="14712"/>
    <n v="60692"/>
    <n v="791"/>
    <n v="99"/>
    <n v="390"/>
    <n v="54"/>
    <n v="2009"/>
    <n v="0.19446249306201935"/>
    <n v="-1.1210203170776367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47"/>
    <n v="14"/>
    <n v="31"/>
    <n v="1"/>
    <n v="1"/>
    <n v="1"/>
    <n v="8"/>
    <n v="6"/>
    <n v="0.33333333333333331"/>
    <n v="5.0418539999999998"/>
    <n v="9.7437389999999997"/>
    <n v="9.2085659999999994"/>
    <n v="2158"/>
    <n v="1185"/>
    <n v="3343"/>
    <n v="2369"/>
    <n v="1257"/>
    <n v="3626"/>
    <n v="8.4654501944361346E-2"/>
    <n v="18323"/>
    <n v="295.40837713217036"/>
    <n v="9.8000000000000007"/>
    <n v="12.4"/>
    <n v="62.119968015066299"/>
    <n v="18200"/>
    <n v="1900"/>
    <n v="6600"/>
    <n v="1700"/>
    <n v="2.9292001999999999"/>
    <n v="1.1865935256"/>
    <n v="537"/>
    <n v="602.9"/>
    <n v="448.8"/>
    <n v="-25.559794327417478"/>
    <n v="623.4"/>
    <n v="655.5"/>
    <n v="552.20000000000005"/>
    <n v="-15.758962623951176"/>
    <n v="206.2"/>
    <s v="x"/>
    <n v="214.8"/>
    <s v="x"/>
    <n v="1540"/>
    <n v="5.76"/>
    <n v="-1.1551500149819565"/>
    <n v="20552"/>
    <n v="331.34491987231161"/>
    <n v="187"/>
    <n v="3.014864734143746"/>
    <n v="0.12416998671978752"/>
    <n v="1506"/>
  </r>
  <r>
    <x v="260"/>
    <s v="E09000027"/>
    <s v="E09000027"/>
    <s v="Richmond upon Thames"/>
    <x v="163"/>
    <x v="6"/>
    <s v="England"/>
    <n v="115"/>
    <n v="0"/>
    <n v="8.3217391304347821"/>
    <n v="386"/>
    <n v="1.9481076607062648"/>
    <n v="388"/>
    <n v="1.958201482782463"/>
    <n v="79835"/>
    <n v="79835"/>
    <n v="0"/>
    <n v="26008"/>
    <n v="47292"/>
    <n v="6535"/>
    <n v="6264"/>
    <n v="13895"/>
    <n v="3016"/>
    <n v="751"/>
    <n v="9034"/>
    <n v="10.642571357786943"/>
    <n v="33.6"/>
    <s v="Low / medium"/>
    <n v="6.48"/>
    <n v="13500"/>
    <n v="68.133299014338277"/>
    <n v="198141"/>
    <n v="41.57"/>
    <n v="82.518414031588605"/>
    <n v="86.442160682415405"/>
    <n v="84.480287357001998"/>
    <n v="20.463606800167899"/>
    <n v="23.585745479240501"/>
    <n v="22.024676139704198"/>
    <n v="3452.3788781132062"/>
    <n v="2070"/>
    <n v="2254"/>
    <n v="2393"/>
    <n v="2466"/>
    <n v="2617"/>
    <n v="2654"/>
    <n v="2582"/>
    <n v="2792"/>
    <n v="2856"/>
    <n v="2852"/>
    <n v="2944"/>
    <n v="2821"/>
    <n v="2777"/>
    <n v="2555"/>
    <n v="2420"/>
    <n v="2293"/>
    <n v="2211"/>
    <n v="2233"/>
    <n v="1968"/>
    <n v="1431"/>
    <n v="1244"/>
    <n v="1416"/>
    <n v="1634"/>
    <n v="1788"/>
    <n v="1961"/>
    <n v="1872"/>
    <n v="1794"/>
    <n v="1905"/>
    <n v="1933"/>
    <n v="1964"/>
    <n v="2103"/>
    <n v="2119"/>
    <n v="2567"/>
    <n v="2397"/>
    <n v="2523"/>
    <n v="2706"/>
    <n v="2831"/>
    <n v="3270"/>
    <n v="3296"/>
    <n v="3102"/>
    <n v="3485"/>
    <n v="3446"/>
    <n v="3286"/>
    <n v="3463"/>
    <n v="3282"/>
    <n v="3433"/>
    <n v="3447"/>
    <n v="3444"/>
    <n v="3415"/>
    <n v="3284"/>
    <n v="2940"/>
    <n v="2952"/>
    <n v="3018"/>
    <n v="2967"/>
    <n v="2922"/>
    <n v="2849"/>
    <n v="2848"/>
    <n v="2645"/>
    <n v="2569"/>
    <n v="2467"/>
    <n v="2250"/>
    <n v="2134"/>
    <n v="2067"/>
    <n v="2083"/>
    <n v="1849"/>
    <n v="1822"/>
    <n v="1799"/>
    <n v="1692"/>
    <n v="1717"/>
    <n v="1734"/>
    <n v="1734"/>
    <n v="1744"/>
    <n v="1836"/>
    <n v="1905"/>
    <n v="1481"/>
    <n v="1357"/>
    <n v="1455"/>
    <n v="1170"/>
    <n v="1009"/>
    <n v="937"/>
    <n v="949"/>
    <n v="945"/>
    <n v="839"/>
    <n v="697"/>
    <n v="727"/>
    <n v="639"/>
    <n v="541"/>
    <n v="483"/>
    <n v="471"/>
    <n v="400"/>
    <n v="1899"/>
    <n v="31982"/>
    <n v="170309"/>
    <n v="14418"/>
    <n v="2983"/>
    <n v="7184"/>
    <n v="3247"/>
    <n v="7130"/>
    <n v="0.1718951016664505"/>
    <n v="-8.0385357141494751E-3"/>
    <n v="1431"/>
    <n v="314.3"/>
    <n v="1565"/>
    <n v="341.2"/>
    <n v="9.3640810621942697E-2"/>
    <n v="5499"/>
    <n v="14.09927696015589"/>
    <n v="0"/>
    <n v="0"/>
    <n v="80"/>
    <n v="27.972027969999999"/>
    <n v="0"/>
    <n v="0"/>
    <n v="1702"/>
    <n v="9.8592365169999994"/>
    <n v="1218"/>
    <n v="11.194852940000001"/>
    <n v="3000"/>
    <n v="10.512667759999999"/>
    <n v="192"/>
    <n v="62"/>
    <n v="117"/>
    <n v="10"/>
    <n v="3"/>
    <n v="7"/>
    <n v="15"/>
    <n v="14"/>
    <n v="7.1428571428571425E-2"/>
    <n v="4.9690599999999998"/>
    <n v="11.80045"/>
    <n v="12.413349999999999"/>
    <n v="1629"/>
    <n v="853"/>
    <n v="2482"/>
    <n v="3522.7374784110534"/>
    <n v="1938"/>
    <n v="5460.7374784110534"/>
    <n v="1.2001359703509482"/>
    <n v="6023"/>
    <n v="30.397545182471067"/>
    <n v="4.7"/>
    <n v="11.1"/>
    <n v="51.858438442544298"/>
    <n v="49600"/>
    <n v="6600"/>
    <n v="22800"/>
    <n v="3000"/>
    <n v="4.9543444000000001"/>
    <n v="1.1847434228"/>
    <n v="699.5"/>
    <n v="833.9"/>
    <n v="573.5"/>
    <n v="-31.226765799256505"/>
    <n v="812.5"/>
    <n v="894.5"/>
    <n v="715.6"/>
    <n v="-20"/>
    <n v="203.2"/>
    <s v="x"/>
    <n v="238.5"/>
    <s v="x"/>
    <n v="90"/>
    <n v="2.9575249082328265"/>
    <n v="0.68175516258356283"/>
    <n v="64397"/>
    <n v="325.00593012046977"/>
    <n v="380"/>
    <n v="1.91782619447767"/>
    <n v="0.14168530947054436"/>
    <n v="2682"/>
  </r>
  <r>
    <x v="261"/>
    <s v="E07000166"/>
    <s v="E07000166"/>
    <s v="Richmondshire"/>
    <x v="64"/>
    <x v="7"/>
    <s v="England"/>
    <n v="34"/>
    <n v="0"/>
    <n v="7.3529411764705879"/>
    <n v="226"/>
    <n v="4.2060597037147325"/>
    <n v="245"/>
    <n v="4.5596664929650856"/>
    <n v="20207"/>
    <n v="2780"/>
    <n v="17427"/>
    <n v="5239"/>
    <n v="14024"/>
    <n v="944"/>
    <n v="1707"/>
    <n v="4644"/>
    <n v="406"/>
    <n v="120"/>
    <n v="3516"/>
    <n v="16.375914522643107"/>
    <n v="35.6"/>
    <s v="Low / medium"/>
    <n v="0"/>
    <n v="42000"/>
    <n v="781.65711307972902"/>
    <n v="53732"/>
    <n v="44.49"/>
    <n v="81.473260278938199"/>
    <n v="83.960736910205995"/>
    <n v="82.71699859457209"/>
    <n v="19.149525271366802"/>
    <n v="21.510186320059699"/>
    <n v="20.32985579571325"/>
    <n v="40.745960779472384"/>
    <n v="416"/>
    <n v="484"/>
    <n v="518"/>
    <n v="535"/>
    <n v="533"/>
    <n v="582"/>
    <n v="567"/>
    <n v="593"/>
    <n v="584"/>
    <n v="591"/>
    <n v="607"/>
    <n v="580"/>
    <n v="574"/>
    <n v="578"/>
    <n v="453"/>
    <n v="509"/>
    <n v="548"/>
    <n v="568"/>
    <n v="746"/>
    <n v="722"/>
    <n v="551"/>
    <n v="480"/>
    <n v="507"/>
    <n v="520"/>
    <n v="500"/>
    <n v="491"/>
    <n v="565"/>
    <n v="691"/>
    <n v="772"/>
    <n v="832"/>
    <n v="821"/>
    <n v="796"/>
    <n v="814"/>
    <n v="765"/>
    <n v="732"/>
    <n v="693"/>
    <n v="624"/>
    <n v="625"/>
    <n v="661"/>
    <n v="649"/>
    <n v="650"/>
    <n v="539"/>
    <n v="531"/>
    <n v="504"/>
    <n v="536"/>
    <n v="527"/>
    <n v="602"/>
    <n v="712"/>
    <n v="660"/>
    <n v="764"/>
    <n v="769"/>
    <n v="769"/>
    <n v="763"/>
    <n v="826"/>
    <n v="737"/>
    <n v="835"/>
    <n v="783"/>
    <n v="785"/>
    <n v="842"/>
    <n v="819"/>
    <n v="786"/>
    <n v="759"/>
    <n v="745"/>
    <n v="742"/>
    <n v="680"/>
    <n v="669"/>
    <n v="623"/>
    <n v="649"/>
    <n v="606"/>
    <n v="644"/>
    <n v="585"/>
    <n v="680"/>
    <n v="667"/>
    <n v="739"/>
    <n v="575"/>
    <n v="523"/>
    <n v="519"/>
    <n v="453"/>
    <n v="400"/>
    <n v="368"/>
    <n v="353"/>
    <n v="361"/>
    <n v="319"/>
    <n v="299"/>
    <n v="267"/>
    <n v="260"/>
    <n v="206"/>
    <n v="174"/>
    <n v="142"/>
    <n v="138"/>
    <n v="471"/>
    <n v="11690"/>
    <n v="51241"/>
    <n v="1289"/>
    <n v="512"/>
    <n v="519"/>
    <n v="171"/>
    <n v="2126"/>
    <n v="0.24221904575824738"/>
    <n v="2.9124274849891663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55"/>
    <n v="14"/>
    <n v="38"/>
    <n v="3"/>
    <n v="0"/>
    <n v="1"/>
    <n v="7"/>
    <n v="9"/>
    <n v="-0.22222222222222221"/>
    <n v="4.7020710000000001"/>
    <n v="9.8653309999999994"/>
    <n v="8.1904640000000004"/>
    <n v="1672"/>
    <n v="979"/>
    <n v="2651"/>
    <n v="1774"/>
    <n v="1022"/>
    <n v="2796"/>
    <n v="5.4696341003394947E-2"/>
    <n v="27687"/>
    <n v="515.27953547234415"/>
    <n v="8.8000000000000007"/>
    <n v="17.899999999999999"/>
    <n v="62.8687214584183"/>
    <n v="8900"/>
    <n v="1600"/>
    <n v="5500"/>
    <n v="1000"/>
    <n v="3.41142345"/>
    <n v="1.5318037784"/>
    <n v="377.3"/>
    <n v="550"/>
    <n v="329.6"/>
    <n v="-40.072727272727271"/>
    <n v="515.79999999999995"/>
    <n v="600.70000000000005"/>
    <n v="418.3"/>
    <n v="-30.364574662893297"/>
    <n v="222.3"/>
    <s v="x"/>
    <n v="238.2"/>
    <s v="x"/>
    <n v="1320"/>
    <n v="11.364028280738058"/>
    <n v="2.5486494994889712"/>
    <n v="14633"/>
    <n v="272.33306037370653"/>
    <n v="110"/>
    <n v="2.0471972009231001"/>
    <n v="9.8743267504488336E-2"/>
    <n v="1114"/>
  </r>
  <r>
    <x v="262"/>
    <s v="E08000005"/>
    <s v="E08000005"/>
    <s v="Rochdale"/>
    <x v="164"/>
    <x v="2"/>
    <s v="England"/>
    <n v="134"/>
    <n v="0.29850746268656714"/>
    <n v="3.544776119402985"/>
    <n v="216"/>
    <n v="0.96575590519496191"/>
    <n v="259"/>
    <n v="1.1580128678032182"/>
    <n v="87552"/>
    <n v="86457"/>
    <n v="1095"/>
    <n v="28183"/>
    <n v="53685"/>
    <n v="5684"/>
    <n v="11411"/>
    <n v="16605"/>
    <n v="4693"/>
    <n v="1140"/>
    <n v="14537"/>
    <n v="15.631078870358351"/>
    <n v="57.8"/>
    <s v="High"/>
    <n v="9.6300000000000008"/>
    <n v="1500"/>
    <n v="6.7066382305205696"/>
    <n v="223659"/>
    <n v="38.19"/>
    <n v="77.144678823877598"/>
    <n v="80.966922899204604"/>
    <n v="79.055800861541101"/>
    <n v="17.690846560832799"/>
    <n v="19.924374882135599"/>
    <n v="18.807610721484199"/>
    <n v="1414.4147505538224"/>
    <n v="2840"/>
    <n v="2952"/>
    <n v="2946"/>
    <n v="3136"/>
    <n v="3104"/>
    <n v="3157"/>
    <n v="3095"/>
    <n v="3201"/>
    <n v="3181"/>
    <n v="3173"/>
    <n v="3060"/>
    <n v="2990"/>
    <n v="3045"/>
    <n v="2974"/>
    <n v="2942"/>
    <n v="2763"/>
    <n v="2743"/>
    <n v="2544"/>
    <n v="2524"/>
    <n v="2244"/>
    <n v="2112"/>
    <n v="2422"/>
    <n v="2551"/>
    <n v="2756"/>
    <n v="2861"/>
    <n v="2942"/>
    <n v="2887"/>
    <n v="3022"/>
    <n v="3012"/>
    <n v="3268"/>
    <n v="3310"/>
    <n v="3041"/>
    <n v="3265"/>
    <n v="3220"/>
    <n v="3118"/>
    <n v="3037"/>
    <n v="2848"/>
    <n v="2975"/>
    <n v="2966"/>
    <n v="3014"/>
    <n v="3019"/>
    <n v="2729"/>
    <n v="2610"/>
    <n v="2505"/>
    <n v="2520"/>
    <n v="2713"/>
    <n v="2650"/>
    <n v="2786"/>
    <n v="2985"/>
    <n v="3042"/>
    <n v="2982"/>
    <n v="3056"/>
    <n v="3093"/>
    <n v="3113"/>
    <n v="3006"/>
    <n v="2908"/>
    <n v="2896"/>
    <n v="2846"/>
    <n v="2847"/>
    <n v="2713"/>
    <n v="2663"/>
    <n v="2565"/>
    <n v="2541"/>
    <n v="2385"/>
    <n v="2318"/>
    <n v="2191"/>
    <n v="2222"/>
    <n v="2193"/>
    <n v="2078"/>
    <n v="2016"/>
    <n v="2075"/>
    <n v="2020"/>
    <n v="2097"/>
    <n v="2313"/>
    <n v="1606"/>
    <n v="1621"/>
    <n v="1460"/>
    <n v="1405"/>
    <n v="1295"/>
    <n v="1097"/>
    <n v="1136"/>
    <n v="1038"/>
    <n v="958"/>
    <n v="873"/>
    <n v="775"/>
    <n v="728"/>
    <n v="575"/>
    <n v="581"/>
    <n v="497"/>
    <n v="426"/>
    <n v="1651"/>
    <n v="36927"/>
    <n v="182640"/>
    <n v="33416"/>
    <n v="2926"/>
    <n v="3770"/>
    <n v="907"/>
    <n v="17316"/>
    <n v="0.3596336841583252"/>
    <n v="3.0596464872360229E-2"/>
    <n v="3970"/>
    <n v="753.5"/>
    <n v="4414"/>
    <n v="828.2"/>
    <n v="0.11183879093198992"/>
    <n v="6133"/>
    <n v="16.266610084078188"/>
    <n v="63"/>
    <n v="65.625"/>
    <n v="276"/>
    <n v="42.79069767"/>
    <n v="0"/>
    <n v="0"/>
    <n v="5401"/>
    <n v="24.09439686"/>
    <n v="3551"/>
    <n v="25.984194349999999"/>
    <n v="9291"/>
    <n v="25.15159718"/>
    <n v="888"/>
    <n v="116"/>
    <n v="736"/>
    <n v="23"/>
    <n v="13"/>
    <n v="8"/>
    <n v="18"/>
    <n v="13"/>
    <n v="0.38461538461538464"/>
    <n v="4.7024650000000001"/>
    <n v="12.20124"/>
    <n v="14.37271"/>
    <n v="8842.0000000000018"/>
    <n v="4407"/>
    <n v="13249"/>
    <n v="8646"/>
    <n v="4149"/>
    <n v="12795"/>
    <n v="-3.4266737112234887E-2"/>
    <n v="16005"/>
    <n v="71.559829919654476"/>
    <n v="10.9"/>
    <n v="24"/>
    <n v="71.110392952986004"/>
    <n v="45800"/>
    <n v="7400"/>
    <n v="17700"/>
    <n v="5300"/>
    <n v="6.4577707699999998"/>
    <n v="1.3283657548000001"/>
    <n v="439.9"/>
    <n v="499.8"/>
    <n v="366.4"/>
    <n v="-26.690676270508206"/>
    <n v="529.6"/>
    <n v="558.6"/>
    <n v="473"/>
    <n v="-15.324024346580742"/>
    <n v="167.7"/>
    <s v="x"/>
    <n v="159.4"/>
    <s v="x"/>
    <n v="230"/>
    <n v="4.4074870368028334"/>
    <n v="0.61162312752998449"/>
    <n v="75100"/>
    <n v="335.77902074139649"/>
    <n v="762"/>
    <n v="3.4069722211044491"/>
    <n v="0.16011767177978567"/>
    <n v="4759"/>
  </r>
  <r>
    <x v="263"/>
    <s v="E07000075"/>
    <s v="E07000075"/>
    <s v="Rochford"/>
    <x v="17"/>
    <x v="5"/>
    <s v="England"/>
    <n v="53"/>
    <n v="0"/>
    <n v="8"/>
    <n v="129"/>
    <n v="1.4721489951727207"/>
    <n v="139"/>
    <n v="1.5862690723178929"/>
    <n v="33564"/>
    <n v="29045"/>
    <n v="4519"/>
    <n v="8112"/>
    <n v="23676"/>
    <n v="1776"/>
    <n v="2633"/>
    <n v="8698"/>
    <n v="863"/>
    <n v="218"/>
    <n v="3624"/>
    <n v="9.9856311835124547"/>
    <n v="50.4"/>
    <s v="High"/>
    <n v="9.41"/>
    <n v="6500"/>
    <n v="74.17805014436189"/>
    <n v="87627"/>
    <n v="46.23"/>
    <n v="81.395063417295901"/>
    <n v="84.380671237356594"/>
    <n v="82.887867327326248"/>
    <n v="19.1926058071436"/>
    <n v="21.696814916336098"/>
    <n v="20.444710361739851"/>
    <n v="524.42147382859935"/>
    <n v="784"/>
    <n v="778"/>
    <n v="854"/>
    <n v="863"/>
    <n v="851"/>
    <n v="916"/>
    <n v="926"/>
    <n v="950"/>
    <n v="948"/>
    <n v="1007"/>
    <n v="1074"/>
    <n v="1083"/>
    <n v="1050"/>
    <n v="1035"/>
    <n v="1041"/>
    <n v="913"/>
    <n v="1005"/>
    <n v="950"/>
    <n v="895"/>
    <n v="740"/>
    <n v="742"/>
    <n v="768"/>
    <n v="945"/>
    <n v="971"/>
    <n v="932"/>
    <n v="995"/>
    <n v="970"/>
    <n v="908"/>
    <n v="926"/>
    <n v="977"/>
    <n v="916"/>
    <n v="979"/>
    <n v="1007"/>
    <n v="917"/>
    <n v="914"/>
    <n v="917"/>
    <n v="961"/>
    <n v="937"/>
    <n v="982"/>
    <n v="1027"/>
    <n v="1037"/>
    <n v="1094"/>
    <n v="908"/>
    <n v="1005"/>
    <n v="1062"/>
    <n v="1097"/>
    <n v="1125"/>
    <n v="1187"/>
    <n v="1278"/>
    <n v="1342"/>
    <n v="1326"/>
    <n v="1357"/>
    <n v="1308"/>
    <n v="1402"/>
    <n v="1337"/>
    <n v="1336"/>
    <n v="1308"/>
    <n v="1307"/>
    <n v="1322"/>
    <n v="1183"/>
    <n v="1162"/>
    <n v="1181"/>
    <n v="1116"/>
    <n v="1067"/>
    <n v="1049"/>
    <n v="953"/>
    <n v="1006"/>
    <n v="1099"/>
    <n v="924"/>
    <n v="989"/>
    <n v="1004"/>
    <n v="1077"/>
    <n v="1211"/>
    <n v="1419"/>
    <n v="1004"/>
    <n v="941"/>
    <n v="900"/>
    <n v="831"/>
    <n v="751"/>
    <n v="593"/>
    <n v="658"/>
    <n v="636"/>
    <n v="600"/>
    <n v="568"/>
    <n v="513"/>
    <n v="452"/>
    <n v="387"/>
    <n v="368"/>
    <n v="348"/>
    <n v="245"/>
    <n v="900"/>
    <n v="20377"/>
    <n v="85154"/>
    <n v="926"/>
    <n v="455"/>
    <n v="952"/>
    <n v="140"/>
    <n v="3239"/>
    <n v="0.21519915759563446"/>
    <n v="-1.0072439908981323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112"/>
    <n v="35"/>
    <n v="74"/>
    <n v="2"/>
    <n v="1"/>
    <n v="1"/>
    <n v="5"/>
    <n v="6"/>
    <n v="-0.16666666666666666"/>
    <n v="1.1026609999999999"/>
    <n v="4.6822970000000002"/>
    <n v="7.7006550000000002"/>
    <n v="1001"/>
    <n v="852"/>
    <n v="1853"/>
    <n v="1132"/>
    <n v="910"/>
    <n v="2042"/>
    <n v="0.10199676200755532"/>
    <n v="67254"/>
    <n v="767.50316683214078"/>
    <n v="7.2"/>
    <n v="16.899999999999999"/>
    <n v="61.974864229350999"/>
    <n v="12100"/>
    <n v="1900"/>
    <n v="6600"/>
    <n v="1500"/>
    <n v="3.8504095199999999"/>
    <n v="1.2430676328000001"/>
    <n v="633.4"/>
    <n v="710"/>
    <s v="x"/>
    <s v="x"/>
    <n v="775.9"/>
    <n v="774.1"/>
    <n v="694"/>
    <n v="-10.347500322955693"/>
    <n v="168.6"/>
    <s v="x"/>
    <n v="171.9"/>
    <s v="x"/>
    <n v="1380"/>
    <n v="4.3021062395130949"/>
    <n v="0.19318043472741769"/>
    <n v="27941"/>
    <n v="318.86290755132552"/>
    <n v="322"/>
    <n v="3.6746664840745429"/>
    <n v="0.15823095823095823"/>
    <n v="2035"/>
  </r>
  <r>
    <x v="264"/>
    <s v="E07000125"/>
    <s v="E07000125"/>
    <s v="Rossendale"/>
    <x v="41"/>
    <x v="2"/>
    <s v="England"/>
    <n v="43"/>
    <n v="0.13953488372093023"/>
    <n v="4.4883720930232558"/>
    <n v="111"/>
    <n v="1.5539254115802441"/>
    <n v="131"/>
    <n v="1.8339119722253332"/>
    <n v="29058"/>
    <n v="27613"/>
    <n v="1445"/>
    <n v="8988"/>
    <n v="18554"/>
    <n v="1516"/>
    <n v="3211"/>
    <n v="5519"/>
    <n v="990"/>
    <n v="293"/>
    <n v="4549"/>
    <n v="14.881684263658059"/>
    <n v="48.2"/>
    <s v="Medium / high"/>
    <n v="0"/>
    <n v="4300"/>
    <n v="60.19711053869414"/>
    <n v="71432"/>
    <n v="42.53"/>
    <n v="78.594564694222399"/>
    <n v="82.208968371759497"/>
    <n v="80.401766532990948"/>
    <n v="18.467881006066399"/>
    <n v="20.2670698226799"/>
    <n v="19.36747541437315"/>
    <n v="517.46869775110622"/>
    <n v="712"/>
    <n v="756"/>
    <n v="795"/>
    <n v="777"/>
    <n v="834"/>
    <n v="883"/>
    <n v="877"/>
    <n v="899"/>
    <n v="964"/>
    <n v="926"/>
    <n v="995"/>
    <n v="915"/>
    <n v="951"/>
    <n v="933"/>
    <n v="922"/>
    <n v="861"/>
    <n v="759"/>
    <n v="830"/>
    <n v="801"/>
    <n v="574"/>
    <n v="593"/>
    <n v="624"/>
    <n v="663"/>
    <n v="730"/>
    <n v="774"/>
    <n v="826"/>
    <n v="793"/>
    <n v="785"/>
    <n v="794"/>
    <n v="918"/>
    <n v="888"/>
    <n v="984"/>
    <n v="942"/>
    <n v="808"/>
    <n v="904"/>
    <n v="927"/>
    <n v="862"/>
    <n v="871"/>
    <n v="857"/>
    <n v="934"/>
    <n v="967"/>
    <n v="871"/>
    <n v="822"/>
    <n v="830"/>
    <n v="945"/>
    <n v="916"/>
    <n v="926"/>
    <n v="1067"/>
    <n v="972"/>
    <n v="1082"/>
    <n v="1074"/>
    <n v="1161"/>
    <n v="1202"/>
    <n v="1085"/>
    <n v="1070"/>
    <n v="1067"/>
    <n v="1035"/>
    <n v="1077"/>
    <n v="986"/>
    <n v="971"/>
    <n v="911"/>
    <n v="936"/>
    <n v="845"/>
    <n v="838"/>
    <n v="786"/>
    <n v="818"/>
    <n v="846"/>
    <n v="838"/>
    <n v="729"/>
    <n v="720"/>
    <n v="791"/>
    <n v="784"/>
    <n v="887"/>
    <n v="895"/>
    <n v="610"/>
    <n v="574"/>
    <n v="566"/>
    <n v="511"/>
    <n v="436"/>
    <n v="384"/>
    <n v="346"/>
    <n v="345"/>
    <n v="338"/>
    <n v="282"/>
    <n v="289"/>
    <n v="246"/>
    <n v="236"/>
    <n v="167"/>
    <n v="182"/>
    <n v="155"/>
    <n v="574"/>
    <n v="13549"/>
    <n v="67014"/>
    <n v="3568"/>
    <n v="129"/>
    <n v="632"/>
    <n v="89"/>
    <n v="4382"/>
    <n v="0.31230220198631287"/>
    <n v="6.0220658779144287E-3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33"/>
    <n v="4"/>
    <n v="25"/>
    <n v="1"/>
    <n v="3"/>
    <n v="0"/>
    <n v="10"/>
    <n v="14"/>
    <n v="-0.2857142857142857"/>
    <n v="4.597931"/>
    <n v="10.508150000000001"/>
    <n v="10.467230000000001"/>
    <n v="2158"/>
    <n v="1185"/>
    <n v="3343"/>
    <n v="2369"/>
    <n v="1257"/>
    <n v="3626"/>
    <n v="8.4654501944361346E-2"/>
    <n v="18323"/>
    <n v="256.50968753499831"/>
    <n v="11.4"/>
    <n v="24.4"/>
    <n v="74.104745779584206"/>
    <n v="12300"/>
    <n v="1200"/>
    <n v="5000"/>
    <n v="1300"/>
    <n v="3.5897922499999999"/>
    <n v="1.2972897000000001"/>
    <n v="459.6"/>
    <n v="552.29999999999995"/>
    <n v="390.1"/>
    <n v="-29.368097048705405"/>
    <n v="579.29999999999995"/>
    <n v="641.20000000000005"/>
    <n v="504.3"/>
    <n v="-21.350592638802247"/>
    <s v="x"/>
    <s v="x"/>
    <s v="x"/>
    <s v="x"/>
    <n v="1540"/>
    <n v="5.76"/>
    <n v="-1.1551500149819565"/>
    <n v="23762"/>
    <n v="332.65203270243029"/>
    <n v="205"/>
    <n v="2.8698622466121626"/>
    <n v="0.12884978001257072"/>
    <n v="1591"/>
  </r>
  <r>
    <x v="265"/>
    <s v="E07000064"/>
    <s v="E07000064"/>
    <s v="Rother"/>
    <x v="83"/>
    <x v="1"/>
    <s v="England"/>
    <n v="58"/>
    <n v="3.4482758620689655E-2"/>
    <n v="5.4137931034482758"/>
    <n v="276"/>
    <n v="2.853716034575458"/>
    <n v="343"/>
    <n v="3.5464659415195001"/>
    <n v="40877"/>
    <n v="20549"/>
    <n v="20328"/>
    <n v="13889"/>
    <n v="24891"/>
    <n v="2097"/>
    <n v="3258"/>
    <n v="13939"/>
    <n v="947"/>
    <n v="257"/>
    <n v="3807"/>
    <n v="8.5930784834527607"/>
    <n v="35.799999999999997"/>
    <s v="Low / medium"/>
    <n v="4.76"/>
    <n v="36000"/>
    <n v="372.22383059679885"/>
    <n v="96716"/>
    <n v="53.37"/>
    <n v="81.030929391410098"/>
    <n v="83.740807968701901"/>
    <n v="82.385868680056006"/>
    <n v="20.257203142313401"/>
    <n v="22.301279849760899"/>
    <n v="21.279241496037152"/>
    <n v="189.84719142323169"/>
    <n v="677"/>
    <n v="712"/>
    <n v="770"/>
    <n v="772"/>
    <n v="845"/>
    <n v="857"/>
    <n v="825"/>
    <n v="955"/>
    <n v="974"/>
    <n v="1100"/>
    <n v="1010"/>
    <n v="985"/>
    <n v="1084"/>
    <n v="1033"/>
    <n v="1017"/>
    <n v="882"/>
    <n v="899"/>
    <n v="884"/>
    <n v="842"/>
    <n v="744"/>
    <n v="630"/>
    <n v="684"/>
    <n v="838"/>
    <n v="873"/>
    <n v="876"/>
    <n v="875"/>
    <n v="902"/>
    <n v="814"/>
    <n v="806"/>
    <n v="859"/>
    <n v="796"/>
    <n v="863"/>
    <n v="872"/>
    <n v="804"/>
    <n v="726"/>
    <n v="821"/>
    <n v="849"/>
    <n v="775"/>
    <n v="797"/>
    <n v="874"/>
    <n v="962"/>
    <n v="844"/>
    <n v="792"/>
    <n v="765"/>
    <n v="900"/>
    <n v="920"/>
    <n v="1019"/>
    <n v="1078"/>
    <n v="1171"/>
    <n v="1226"/>
    <n v="1242"/>
    <n v="1417"/>
    <n v="1285"/>
    <n v="1431"/>
    <n v="1474"/>
    <n v="1524"/>
    <n v="1491"/>
    <n v="1522"/>
    <n v="1515"/>
    <n v="1493"/>
    <n v="1416"/>
    <n v="1451"/>
    <n v="1464"/>
    <n v="1405"/>
    <n v="1462"/>
    <n v="1440"/>
    <n v="1451"/>
    <n v="1464"/>
    <n v="1424"/>
    <n v="1510"/>
    <n v="1676"/>
    <n v="1548"/>
    <n v="1783"/>
    <n v="2143"/>
    <n v="1525"/>
    <n v="1408"/>
    <n v="1424"/>
    <n v="1298"/>
    <n v="1123"/>
    <n v="962"/>
    <n v="948"/>
    <n v="942"/>
    <n v="881"/>
    <n v="814"/>
    <n v="792"/>
    <n v="692"/>
    <n v="559"/>
    <n v="525"/>
    <n v="504"/>
    <n v="472"/>
    <n v="1938"/>
    <n v="31246"/>
    <n v="93900"/>
    <n v="1177"/>
    <n v="325"/>
    <n v="1100"/>
    <n v="214"/>
    <n v="4215"/>
    <n v="0.29104670882225037"/>
    <n v="-4.5501887798309326E-3"/>
    <n v="5511"/>
    <n v="518.1"/>
    <n v="5761"/>
    <n v="541.79999999999995"/>
    <n v="4.5363817818907637E-2"/>
    <n v="11722"/>
    <n v="15.849107625743644"/>
    <n v="15"/>
    <n v="34.090909089999997"/>
    <n v="481"/>
    <n v="37.548790009999998"/>
    <n v="0"/>
    <n v="0"/>
    <n v="7827"/>
    <n v="20.441368499999999"/>
    <n v="4813"/>
    <n v="17.216339959999999"/>
    <n v="13136"/>
    <n v="19.44029243"/>
    <n v="0"/>
    <n v="0"/>
    <n v="0"/>
    <n v="0"/>
    <n v="0"/>
    <n v="3"/>
    <n v="8"/>
    <n v="10"/>
    <n v="-0.2"/>
    <n v="2.391556"/>
    <n v="7.1239999999999997"/>
    <n v="9.2560289999999998"/>
    <n v="9990.3048286758167"/>
    <n v="5126.3603809523811"/>
    <n v="15116.665209628198"/>
    <n v="9628"/>
    <n v="5455"/>
    <n v="15083"/>
    <n v="-2.2270262099047828E-3"/>
    <n v="30484"/>
    <n v="315.19086810868936"/>
    <n v="8.6"/>
    <n v="16"/>
    <n v="67.001988969206494"/>
    <n v="16000"/>
    <n v="1200"/>
    <n v="9100"/>
    <n v="1500"/>
    <n v="3.6846479400000001"/>
    <n v="1.1871006756"/>
    <n v="455.1"/>
    <n v="549.29999999999995"/>
    <n v="313.5"/>
    <n v="-42.927362097214633"/>
    <n v="579.79999999999995"/>
    <n v="639.4"/>
    <n v="528.5"/>
    <n v="-17.344385361276192"/>
    <n v="199.4"/>
    <s v="x"/>
    <n v="196.8"/>
    <s v="x"/>
    <n v="570"/>
    <n v="5.4085480829666874"/>
    <n v="-0.23019857597125701"/>
    <n v="24886"/>
    <n v="257.31006245088713"/>
    <n v="417"/>
    <n v="4.311592704412921"/>
    <n v="0.1303939962476548"/>
    <n v="3198"/>
  </r>
  <r>
    <x v="266"/>
    <s v="E08000018"/>
    <s v="E08000018"/>
    <s v="Rotherham"/>
    <x v="165"/>
    <x v="7"/>
    <s v="England"/>
    <n v="167"/>
    <n v="0.21556886227544911"/>
    <n v="4.1497005988023954"/>
    <n v="255"/>
    <n v="0.9623222534190744"/>
    <n v="292"/>
    <n v="1.1019533254838028"/>
    <n v="108293"/>
    <n v="97116"/>
    <n v="11177"/>
    <n v="30902"/>
    <n v="72032"/>
    <n v="5359"/>
    <n v="11640"/>
    <n v="24412"/>
    <n v="3312"/>
    <n v="817"/>
    <n v="19680"/>
    <n v="17.011876550763695"/>
    <n v="52.7"/>
    <s v="High"/>
    <n v="7.64"/>
    <n v="16000"/>
    <n v="60.381004136098781"/>
    <n v="264984"/>
    <n v="41.78"/>
    <n v="77.9099731563674"/>
    <n v="81.7773602746623"/>
    <n v="79.843666715514843"/>
    <n v="17.8556871156933"/>
    <n v="20.196253902425401"/>
    <n v="19.025970509059349"/>
    <n v="924.78980701437831"/>
    <n v="2744"/>
    <n v="2901"/>
    <n v="3075"/>
    <n v="3158"/>
    <n v="3317"/>
    <n v="3148"/>
    <n v="3326"/>
    <n v="3360"/>
    <n v="3408"/>
    <n v="3399"/>
    <n v="3320"/>
    <n v="3426"/>
    <n v="3415"/>
    <n v="3220"/>
    <n v="3218"/>
    <n v="2999"/>
    <n v="2997"/>
    <n v="3022"/>
    <n v="2833"/>
    <n v="2387"/>
    <n v="2477"/>
    <n v="2613"/>
    <n v="2735"/>
    <n v="3048"/>
    <n v="3059"/>
    <n v="3158"/>
    <n v="3311"/>
    <n v="3176"/>
    <n v="3357"/>
    <n v="3608"/>
    <n v="3443"/>
    <n v="3419"/>
    <n v="3549"/>
    <n v="3349"/>
    <n v="3296"/>
    <n v="3485"/>
    <n v="3250"/>
    <n v="3338"/>
    <n v="3302"/>
    <n v="3321"/>
    <n v="3190"/>
    <n v="2984"/>
    <n v="2761"/>
    <n v="2657"/>
    <n v="2994"/>
    <n v="2928"/>
    <n v="3147"/>
    <n v="3491"/>
    <n v="3672"/>
    <n v="3782"/>
    <n v="3844"/>
    <n v="3779"/>
    <n v="3875"/>
    <n v="3813"/>
    <n v="3798"/>
    <n v="3830"/>
    <n v="3802"/>
    <n v="3735"/>
    <n v="3590"/>
    <n v="3585"/>
    <n v="3487"/>
    <n v="3291"/>
    <n v="3396"/>
    <n v="3129"/>
    <n v="3069"/>
    <n v="2875"/>
    <n v="2884"/>
    <n v="2832"/>
    <n v="2647"/>
    <n v="2796"/>
    <n v="2830"/>
    <n v="2730"/>
    <n v="2965"/>
    <n v="3152"/>
    <n v="2444"/>
    <n v="2661"/>
    <n v="2354"/>
    <n v="2064"/>
    <n v="1883"/>
    <n v="1673"/>
    <n v="1710"/>
    <n v="1614"/>
    <n v="1534"/>
    <n v="1298"/>
    <n v="1219"/>
    <n v="1042"/>
    <n v="928"/>
    <n v="776"/>
    <n v="666"/>
    <n v="633"/>
    <n v="2178"/>
    <n v="52388"/>
    <n v="247967"/>
    <n v="10866"/>
    <n v="2175"/>
    <n v="2627"/>
    <n v="1349"/>
    <n v="17716"/>
    <n v="0.34280624985694885"/>
    <n v="4.9913018941879272E-2"/>
    <n v="4881"/>
    <n v="853.4"/>
    <n v="4585"/>
    <n v="797.1"/>
    <n v="-6.0643310796967838E-2"/>
    <n v="8467"/>
    <n v="18.741422816415067"/>
    <n v="108"/>
    <n v="59.340659340000002"/>
    <n v="372"/>
    <n v="41.059602650000002"/>
    <n v="0"/>
    <n v="0"/>
    <n v="5344"/>
    <n v="21.760729699999999"/>
    <n v="3887"/>
    <n v="20.652462669999998"/>
    <n v="9711"/>
    <n v="21.66811701"/>
    <n v="1032"/>
    <n v="146"/>
    <n v="820"/>
    <n v="24"/>
    <n v="42"/>
    <n v="6"/>
    <n v="26"/>
    <n v="36"/>
    <n v="-0.27777777777777779"/>
    <n v="6.2190960000000004"/>
    <n v="13.677339999999999"/>
    <n v="9.9051770000000001"/>
    <n v="3276.0010749798439"/>
    <n v="1441"/>
    <n v="4717.0010749798439"/>
    <n v="1909"/>
    <n v="784"/>
    <n v="2693"/>
    <n v="-0.42908641376311168"/>
    <n v="19533"/>
    <n v="73.713884611901094"/>
    <n v="12.6"/>
    <n v="24.6"/>
    <n v="72.888993820968494"/>
    <n v="53500"/>
    <n v="11600"/>
    <n v="24000"/>
    <n v="8700"/>
    <n v="5.0846157000000005"/>
    <n v="1.0993898719999999"/>
    <n v="438.5"/>
    <n v="559.6"/>
    <n v="360.5"/>
    <n v="-35.578984989278055"/>
    <n v="541.1"/>
    <n v="612.4"/>
    <n v="448.2"/>
    <n v="-26.812540822991508"/>
    <n v="232.4"/>
    <n v="184.7"/>
    <n v="244.9"/>
    <n v="32.593394694098549"/>
    <n v="350"/>
    <n v="5.640747764833379"/>
    <n v="-7.745398955258595E-2"/>
    <n v="90244"/>
    <n v="340.56395857863112"/>
    <n v="951"/>
    <n v="3.5888959333393715"/>
    <n v="0.14477089359110976"/>
    <n v="6569"/>
  </r>
  <r>
    <x v="267"/>
    <s v="E07000220"/>
    <s v="E07000220"/>
    <s v="Rugby"/>
    <x v="147"/>
    <x v="9"/>
    <s v="England"/>
    <n v="61"/>
    <n v="0"/>
    <n v="6.9344262295081966"/>
    <n v="204"/>
    <n v="1.8436511522819703"/>
    <n v="243"/>
    <n v="2.1961138725711704"/>
    <n v="41875"/>
    <n v="31909"/>
    <n v="9966"/>
    <n v="11784"/>
    <n v="27494"/>
    <n v="2597"/>
    <n v="3865"/>
    <n v="9037"/>
    <n v="986"/>
    <n v="229"/>
    <n v="6559"/>
    <n v="14.251279199295841"/>
    <n v="34.5"/>
    <s v="Low / medium"/>
    <n v="7.63"/>
    <n v="18000"/>
    <n v="162.67510167193853"/>
    <n v="110650"/>
    <n v="41"/>
    <n v="80.031979416321505"/>
    <n v="83.490156169151803"/>
    <n v="81.761067792736654"/>
    <n v="19.278574622847199"/>
    <n v="21.487498856377901"/>
    <n v="20.38303673961255"/>
    <n v="315.14044042193785"/>
    <n v="1181"/>
    <n v="1280"/>
    <n v="1315"/>
    <n v="1375"/>
    <n v="1439"/>
    <n v="1398"/>
    <n v="1431"/>
    <n v="1434"/>
    <n v="1494"/>
    <n v="1542"/>
    <n v="1367"/>
    <n v="1493"/>
    <n v="1417"/>
    <n v="1468"/>
    <n v="1456"/>
    <n v="1373"/>
    <n v="1340"/>
    <n v="1339"/>
    <n v="1163"/>
    <n v="878"/>
    <n v="855"/>
    <n v="869"/>
    <n v="1058"/>
    <n v="1160"/>
    <n v="1276"/>
    <n v="1260"/>
    <n v="1202"/>
    <n v="1288"/>
    <n v="1334"/>
    <n v="1272"/>
    <n v="1430"/>
    <n v="1376"/>
    <n v="1455"/>
    <n v="1519"/>
    <n v="1520"/>
    <n v="1573"/>
    <n v="1474"/>
    <n v="1563"/>
    <n v="1554"/>
    <n v="1481"/>
    <n v="1625"/>
    <n v="1487"/>
    <n v="1413"/>
    <n v="1353"/>
    <n v="1384"/>
    <n v="1435"/>
    <n v="1453"/>
    <n v="1562"/>
    <n v="1552"/>
    <n v="1590"/>
    <n v="1594"/>
    <n v="1655"/>
    <n v="1456"/>
    <n v="1505"/>
    <n v="1587"/>
    <n v="1583"/>
    <n v="1534"/>
    <n v="1568"/>
    <n v="1434"/>
    <n v="1442"/>
    <n v="1295"/>
    <n v="1205"/>
    <n v="1162"/>
    <n v="1145"/>
    <n v="1045"/>
    <n v="1049"/>
    <n v="1062"/>
    <n v="1010"/>
    <n v="1036"/>
    <n v="1002"/>
    <n v="1000"/>
    <n v="1103"/>
    <n v="1104"/>
    <n v="1227"/>
    <n v="967"/>
    <n v="1033"/>
    <n v="1036"/>
    <n v="939"/>
    <n v="740"/>
    <n v="695"/>
    <n v="632"/>
    <n v="683"/>
    <n v="605"/>
    <n v="585"/>
    <n v="538"/>
    <n v="429"/>
    <n v="385"/>
    <n v="291"/>
    <n v="307"/>
    <n v="300"/>
    <n v="1126"/>
    <n v="20884"/>
    <n v="100135"/>
    <n v="5777"/>
    <n v="2196"/>
    <n v="2195"/>
    <n v="347"/>
    <n v="5506"/>
    <n v="0.24945254623889923"/>
    <n v="2.1065577864646912E-2"/>
    <n v="6023"/>
    <n v="519.5"/>
    <n v="6242"/>
    <n v="530.20000000000005"/>
    <n v="3.6360617632409095E-2"/>
    <n v="14520"/>
    <n v="15.688477828680094"/>
    <n v="0"/>
    <n v="0"/>
    <n v="579"/>
    <n v="35.499693440000001"/>
    <n v="2"/>
    <n v="0.66445182700000005"/>
    <n v="7710"/>
    <n v="16.82524441"/>
    <n v="5274"/>
    <n v="13.901628970000001"/>
    <n v="13565"/>
    <n v="15.829579669999999"/>
    <n v="235"/>
    <n v="54"/>
    <n v="163"/>
    <n v="7"/>
    <n v="11"/>
    <n v="5"/>
    <n v="10"/>
    <n v="10"/>
    <n v="0"/>
    <n v="6.9780759999999997"/>
    <n v="11.171099999999999"/>
    <n v="10.233980000000001"/>
    <n v="4206.9979597784895"/>
    <n v="2697"/>
    <n v="6903.9979597784895"/>
    <n v="7209"/>
    <n v="5510"/>
    <n v="12719"/>
    <n v="0.84226589783176609"/>
    <n v="26621"/>
    <n v="240.58743786714868"/>
    <n v="8.8000000000000007"/>
    <n v="19.7"/>
    <n v="61.805758701870097"/>
    <n v="30000"/>
    <n v="3000"/>
    <n v="13800"/>
    <n v="2400"/>
    <n v="3.8621875799999996"/>
    <n v="1.0344183415999999"/>
    <n v="568.29999999999995"/>
    <n v="695.7"/>
    <n v="488.4"/>
    <n v="-29.797326433807687"/>
    <n v="658"/>
    <n v="747.3"/>
    <n v="596.79999999999995"/>
    <n v="-20.139167670279676"/>
    <n v="242.9"/>
    <s v="x"/>
    <n v="239.2"/>
    <s v="x"/>
    <n v="430"/>
    <n v="3.8347908295911131"/>
    <n v="0.38598641512146215"/>
    <n v="37593"/>
    <n v="339.74694984184367"/>
    <n v="226"/>
    <n v="2.0424762765476729"/>
    <n v="0.10031069684864626"/>
    <n v="2253"/>
  </r>
  <r>
    <x v="268"/>
    <s v="E07000212"/>
    <s v="E07000212"/>
    <s v="Runnymede"/>
    <x v="85"/>
    <x v="1"/>
    <s v="England"/>
    <n v="52"/>
    <n v="0"/>
    <n v="7.3076923076923075"/>
    <n v="156"/>
    <n v="1.7270583546447906"/>
    <n v="206"/>
    <n v="2.2806026990822237"/>
    <n v="32714"/>
    <n v="32075"/>
    <n v="639"/>
    <n v="9836"/>
    <n v="20056"/>
    <n v="2822"/>
    <n v="2594"/>
    <n v="7156"/>
    <n v="1093"/>
    <n v="209"/>
    <n v="2220"/>
    <n v="6.2789911488961057"/>
    <n v="35.4"/>
    <s v="Low / medium"/>
    <n v="11.76"/>
    <n v="4000"/>
    <n v="44.283547554994634"/>
    <n v="90327"/>
    <n v="37.36"/>
    <n v="80.589553126399906"/>
    <n v="84.323188743482007"/>
    <n v="82.456370934940963"/>
    <n v="19.322750880596601"/>
    <n v="21.694734500192101"/>
    <n v="20.508742690394349"/>
    <n v="1157.4345181424565"/>
    <n v="904"/>
    <n v="964"/>
    <n v="972"/>
    <n v="1015"/>
    <n v="1048"/>
    <n v="1090"/>
    <n v="1022"/>
    <n v="943"/>
    <n v="1032"/>
    <n v="1012"/>
    <n v="988"/>
    <n v="998"/>
    <n v="1041"/>
    <n v="969"/>
    <n v="936"/>
    <n v="885"/>
    <n v="825"/>
    <n v="860"/>
    <n v="1041"/>
    <n v="2183"/>
    <n v="2084"/>
    <n v="1983"/>
    <n v="1513"/>
    <n v="1387"/>
    <n v="1248"/>
    <n v="1412"/>
    <n v="1433"/>
    <n v="1560"/>
    <n v="1489"/>
    <n v="1604"/>
    <n v="1456"/>
    <n v="1418"/>
    <n v="1231"/>
    <n v="978"/>
    <n v="1130"/>
    <n v="1024"/>
    <n v="1125"/>
    <n v="994"/>
    <n v="1112"/>
    <n v="1046"/>
    <n v="1116"/>
    <n v="1018"/>
    <n v="1059"/>
    <n v="986"/>
    <n v="1201"/>
    <n v="1107"/>
    <n v="1159"/>
    <n v="1107"/>
    <n v="1231"/>
    <n v="1067"/>
    <n v="1110"/>
    <n v="1148"/>
    <n v="1132"/>
    <n v="1218"/>
    <n v="1147"/>
    <n v="1153"/>
    <n v="1267"/>
    <n v="1160"/>
    <n v="1103"/>
    <n v="1021"/>
    <n v="1089"/>
    <n v="933"/>
    <n v="937"/>
    <n v="806"/>
    <n v="823"/>
    <n v="781"/>
    <n v="804"/>
    <n v="745"/>
    <n v="738"/>
    <n v="677"/>
    <n v="732"/>
    <n v="765"/>
    <n v="831"/>
    <n v="892"/>
    <n v="712"/>
    <n v="636"/>
    <n v="647"/>
    <n v="627"/>
    <n v="543"/>
    <n v="438"/>
    <n v="489"/>
    <n v="463"/>
    <n v="431"/>
    <n v="402"/>
    <n v="413"/>
    <n v="398"/>
    <n v="360"/>
    <n v="310"/>
    <n v="254"/>
    <n v="252"/>
    <n v="934"/>
    <n v="15274"/>
    <n v="80367"/>
    <n v="6239"/>
    <n v="967"/>
    <n v="1874"/>
    <n v="880"/>
    <n v="3068"/>
    <n v="0.19815866649150848"/>
    <n v="-2.7268394827842712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15"/>
    <n v="22"/>
    <n v="80"/>
    <n v="9"/>
    <n v="4"/>
    <n v="2"/>
    <n v="7"/>
    <n v="7"/>
    <n v="0"/>
    <n v="3.7049129999999999"/>
    <n v="9.3058219999999992"/>
    <n v="11.839779999999999"/>
    <n v="5587"/>
    <n v="3329"/>
    <n v="8916"/>
    <n v="10202"/>
    <n v="7729"/>
    <n v="17931"/>
    <n v="1.0111036339165544"/>
    <n v="39128"/>
    <n v="433.18166218295744"/>
    <n v="7.7"/>
    <n v="18.7"/>
    <n v="63.492568043159899"/>
    <n v="34700"/>
    <n v="4900"/>
    <n v="14100"/>
    <n v="3300"/>
    <n v="2.9308423299999999"/>
    <n v="1.0300042452"/>
    <n v="660.8"/>
    <n v="737.7"/>
    <n v="554"/>
    <n v="-24.901721567032673"/>
    <n v="728.2"/>
    <n v="758"/>
    <n v="663.5"/>
    <n v="-12.467018469656992"/>
    <s v="x"/>
    <s v="x"/>
    <s v="x"/>
    <s v="x"/>
    <n v="2150"/>
    <n v="9.4856300663227717"/>
    <n v="5.7148193879750657"/>
    <n v="27941"/>
    <n v="309.33165055852623"/>
    <n v="188"/>
    <n v="2.0813267350847475"/>
    <n v="0.11203814064362336"/>
    <n v="1678"/>
  </r>
  <r>
    <x v="269"/>
    <s v="E07000176"/>
    <s v="E07000176"/>
    <s v="Rushcliffe"/>
    <x v="10"/>
    <x v="3"/>
    <s v="England"/>
    <n v="68"/>
    <n v="0"/>
    <n v="8.8235294117647065"/>
    <n v="262"/>
    <n v="2.1578704618831126"/>
    <n v="307"/>
    <n v="2.5284970679317391"/>
    <n v="45835"/>
    <n v="19923"/>
    <n v="25912"/>
    <n v="12464"/>
    <n v="30875"/>
    <n v="2496"/>
    <n v="3516"/>
    <n v="10785"/>
    <n v="755"/>
    <n v="175"/>
    <n v="4856"/>
    <n v="9.8272641121947544"/>
    <n v="41.4"/>
    <s v="Medium / high"/>
    <n v="4.78"/>
    <n v="10100"/>
    <n v="83.185082690913887"/>
    <n v="121416"/>
    <n v="43.59"/>
    <n v="81.651472212051303"/>
    <n v="84.577472304625701"/>
    <n v="83.114472258338509"/>
    <n v="19.7042258371584"/>
    <n v="22.067440710194699"/>
    <n v="20.88583327367655"/>
    <n v="296.69255827444454"/>
    <n v="1043"/>
    <n v="1102"/>
    <n v="1199"/>
    <n v="1262"/>
    <n v="1311"/>
    <n v="1351"/>
    <n v="1412"/>
    <n v="1400"/>
    <n v="1468"/>
    <n v="1478"/>
    <n v="1586"/>
    <n v="1591"/>
    <n v="1548"/>
    <n v="1571"/>
    <n v="1478"/>
    <n v="1416"/>
    <n v="1350"/>
    <n v="1337"/>
    <n v="1282"/>
    <n v="1214"/>
    <n v="1308"/>
    <n v="1271"/>
    <n v="1270"/>
    <n v="1308"/>
    <n v="1367"/>
    <n v="1468"/>
    <n v="1402"/>
    <n v="1321"/>
    <n v="1363"/>
    <n v="1418"/>
    <n v="1405"/>
    <n v="1297"/>
    <n v="1262"/>
    <n v="1444"/>
    <n v="1474"/>
    <n v="1344"/>
    <n v="1435"/>
    <n v="1442"/>
    <n v="1503"/>
    <n v="1581"/>
    <n v="1627"/>
    <n v="1542"/>
    <n v="1534"/>
    <n v="1560"/>
    <n v="1563"/>
    <n v="1602"/>
    <n v="1592"/>
    <n v="1663"/>
    <n v="1708"/>
    <n v="1781"/>
    <n v="1731"/>
    <n v="1818"/>
    <n v="1723"/>
    <n v="1720"/>
    <n v="1836"/>
    <n v="1754"/>
    <n v="1786"/>
    <n v="1760"/>
    <n v="1655"/>
    <n v="1637"/>
    <n v="1588"/>
    <n v="1466"/>
    <n v="1488"/>
    <n v="1294"/>
    <n v="1367"/>
    <n v="1264"/>
    <n v="1304"/>
    <n v="1243"/>
    <n v="1326"/>
    <n v="1327"/>
    <n v="1326"/>
    <n v="1320"/>
    <n v="1422"/>
    <n v="1604"/>
    <n v="1189"/>
    <n v="1140"/>
    <n v="1171"/>
    <n v="991"/>
    <n v="875"/>
    <n v="748"/>
    <n v="792"/>
    <n v="772"/>
    <n v="700"/>
    <n v="656"/>
    <n v="610"/>
    <n v="589"/>
    <n v="519"/>
    <n v="467"/>
    <n v="417"/>
    <n v="353"/>
    <n v="1414"/>
    <n v="25539"/>
    <n v="113085"/>
    <n v="5041"/>
    <n v="685"/>
    <n v="2129"/>
    <n v="476"/>
    <n v="3316"/>
    <n v="0.15066730976104736"/>
    <n v="-1.4050006866455078E-3"/>
    <n v="7920"/>
    <n v="475.6"/>
    <n v="7905"/>
    <n v="471.8"/>
    <n v="-1.893939393939394E-3"/>
    <n v="14158"/>
    <n v="11.267807401512137"/>
    <n v="0"/>
    <n v="0"/>
    <n v="475"/>
    <n v="40.288379980000002"/>
    <n v="0"/>
    <n v="0"/>
    <n v="12342"/>
    <n v="17.540717999999998"/>
    <n v="8378"/>
    <n v="16.244304410000002"/>
    <n v="21195"/>
    <n v="17.21547159"/>
    <n v="77"/>
    <n v="15"/>
    <n v="56"/>
    <n v="2"/>
    <n v="4"/>
    <n v="3"/>
    <n v="6"/>
    <n v="10"/>
    <n v="-0.4"/>
    <n v="2.5499960000000002"/>
    <n v="6.1664729999999999"/>
    <n v="6.6136889999999999"/>
    <n v="47.057917436845351"/>
    <n v="36.111685625646331"/>
    <n v="83.169603062491689"/>
    <n v="123"/>
    <n v="95"/>
    <n v="218"/>
    <n v="1.6211499390732924"/>
    <n v="47473"/>
    <n v="390.99459708769854"/>
    <n v="5.8"/>
    <n v="13"/>
    <n v="56.493715516309202"/>
    <n v="22900"/>
    <n v="4500"/>
    <n v="12000"/>
    <n v="3100"/>
    <n v="4.2708044599999999"/>
    <n v="1.1792867631999999"/>
    <n v="542.5"/>
    <n v="631.6"/>
    <n v="476.9"/>
    <n v="-24.493350221659284"/>
    <n v="661"/>
    <n v="721.8"/>
    <n v="584"/>
    <n v="-19.091160986422825"/>
    <n v="232.5"/>
    <s v="x"/>
    <n v="236.1"/>
    <s v="x"/>
    <n v="2320"/>
    <n v="13.790920779349225"/>
    <n v="3.7558168338339124"/>
    <n v="39817"/>
    <n v="327.93865717862553"/>
    <n v="292"/>
    <n v="2.40495486591553"/>
    <n v="0.12299915754001685"/>
    <n v="2374"/>
  </r>
  <r>
    <x v="270"/>
    <s v="E07000092"/>
    <s v="E07000092"/>
    <s v="Rushmoor"/>
    <x v="18"/>
    <x v="1"/>
    <s v="England"/>
    <n v="58"/>
    <n v="0"/>
    <n v="6.5517241379310347"/>
    <n v="130"/>
    <n v="1.3773083157638233"/>
    <n v="174"/>
    <n v="1.8434742072531176"/>
    <n v="36344"/>
    <n v="36297"/>
    <n v="47"/>
    <n v="9291"/>
    <n v="23733"/>
    <n v="3320"/>
    <n v="3528"/>
    <n v="5675"/>
    <n v="2189"/>
    <n v="421"/>
    <n v="3040"/>
    <n v="7.6465015489668984"/>
    <n v="41.4"/>
    <s v="Medium / high"/>
    <n v="12.41"/>
    <n v="21000"/>
    <n v="222.48826639261762"/>
    <n v="94387"/>
    <n v="39.15"/>
    <n v="80.236567612279003"/>
    <n v="82.696018942866303"/>
    <n v="81.466293277572646"/>
    <n v="18.408384861081"/>
    <n v="20.669153690532099"/>
    <n v="19.538769275806551"/>
    <n v="2417.3901908054809"/>
    <n v="1208"/>
    <n v="1292"/>
    <n v="1336"/>
    <n v="1176"/>
    <n v="1225"/>
    <n v="1372"/>
    <n v="1221"/>
    <n v="1231"/>
    <n v="1212"/>
    <n v="1146"/>
    <n v="1178"/>
    <n v="1086"/>
    <n v="1099"/>
    <n v="1086"/>
    <n v="1101"/>
    <n v="1088"/>
    <n v="1041"/>
    <n v="933"/>
    <n v="924"/>
    <n v="769"/>
    <n v="867"/>
    <n v="858"/>
    <n v="939"/>
    <n v="1158"/>
    <n v="1104"/>
    <n v="1260"/>
    <n v="1219"/>
    <n v="1154"/>
    <n v="1304"/>
    <n v="1333"/>
    <n v="1457"/>
    <n v="1433"/>
    <n v="1440"/>
    <n v="1652"/>
    <n v="1431"/>
    <n v="1452"/>
    <n v="1396"/>
    <n v="1416"/>
    <n v="1381"/>
    <n v="1470"/>
    <n v="1388"/>
    <n v="1391"/>
    <n v="1271"/>
    <n v="1228"/>
    <n v="1358"/>
    <n v="1312"/>
    <n v="1392"/>
    <n v="1380"/>
    <n v="1366"/>
    <n v="1404"/>
    <n v="1313"/>
    <n v="1432"/>
    <n v="1386"/>
    <n v="1344"/>
    <n v="1418"/>
    <n v="1411"/>
    <n v="1313"/>
    <n v="1340"/>
    <n v="1217"/>
    <n v="1188"/>
    <n v="1071"/>
    <n v="1006"/>
    <n v="949"/>
    <n v="961"/>
    <n v="876"/>
    <n v="836"/>
    <n v="776"/>
    <n v="813"/>
    <n v="695"/>
    <n v="775"/>
    <n v="679"/>
    <n v="798"/>
    <n v="800"/>
    <n v="926"/>
    <n v="623"/>
    <n v="632"/>
    <n v="598"/>
    <n v="574"/>
    <n v="483"/>
    <n v="475"/>
    <n v="434"/>
    <n v="435"/>
    <n v="391"/>
    <n v="376"/>
    <n v="308"/>
    <n v="282"/>
    <n v="269"/>
    <n v="203"/>
    <n v="164"/>
    <n v="162"/>
    <n v="717"/>
    <n v="14224"/>
    <n v="80011"/>
    <n v="9815"/>
    <n v="1879"/>
    <n v="2069"/>
    <n v="613"/>
    <n v="4142"/>
    <n v="0.21690376102924347"/>
    <n v="3.201022744178772E-3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285"/>
    <n v="29"/>
    <n v="234"/>
    <n v="7"/>
    <n v="15"/>
    <n v="9"/>
    <n v="3"/>
    <n v="7"/>
    <n v="-0.5714285714285714"/>
    <n v="3.064473"/>
    <n v="8.9710040000000006"/>
    <n v="9.6899599999999992"/>
    <n v="3109.2045754509459"/>
    <n v="1672.9616724738676"/>
    <n v="4782.1662479248134"/>
    <n v="5923"/>
    <n v="3948"/>
    <n v="9871"/>
    <n v="1.0641273197650645"/>
    <n v="53062"/>
    <n v="562.17487577738461"/>
    <n v="11.2"/>
    <n v="17.7"/>
    <n v="64.252628758931095"/>
    <n v="32400"/>
    <n v="2500"/>
    <n v="12600"/>
    <n v="1800"/>
    <n v="3.6196875400000001"/>
    <n v="1.2877798975999999"/>
    <n v="511.7"/>
    <n v="652"/>
    <n v="457"/>
    <n v="-29.907975460122699"/>
    <n v="679.4"/>
    <n v="678.8"/>
    <n v="664.9"/>
    <n v="-2.0477312905126661"/>
    <n v="259.2"/>
    <s v="x"/>
    <n v="281.39999999999998"/>
    <s v="x"/>
    <n v="1480"/>
    <n v="5.1750610678143536"/>
    <n v="1.4263702204465032"/>
    <n v="33936"/>
    <n v="359.5410384904701"/>
    <n v="265"/>
    <n v="2.8075900282877941"/>
    <n v="0.16307692307692306"/>
    <n v="1625"/>
  </r>
  <r>
    <x v="271"/>
    <s v="E06000017"/>
    <s v="E06000017"/>
    <s v="Rutland"/>
    <x v="166"/>
    <x v="3"/>
    <s v="England"/>
    <n v="23"/>
    <n v="0"/>
    <n v="8.4782608695652169"/>
    <n v="153"/>
    <n v="3.7800177883190038"/>
    <n v="167"/>
    <n v="4.1259017689495012"/>
    <n v="15002"/>
    <n v="4904"/>
    <n v="10098"/>
    <n v="4111"/>
    <n v="10337"/>
    <n v="554"/>
    <n v="1106"/>
    <n v="4156"/>
    <n v="185"/>
    <n v="52"/>
    <n v="1890"/>
    <n v="11.963078849508632"/>
    <n v="39.200000000000003"/>
    <s v="Low / medium"/>
    <n v="0"/>
    <n v="18500"/>
    <n v="457.06097440458541"/>
    <n v="40476"/>
    <n v="47.85"/>
    <n v="82.7898333691532"/>
    <n v="85.880745132498404"/>
    <n v="84.335289250825809"/>
    <n v="20.210236009392499"/>
    <n v="19.9459188827364"/>
    <n v="20.078077446064448"/>
    <n v="106.0049294020684"/>
    <n v="270"/>
    <n v="326"/>
    <n v="388"/>
    <n v="387"/>
    <n v="405"/>
    <n v="384"/>
    <n v="395"/>
    <n v="440"/>
    <n v="378"/>
    <n v="388"/>
    <n v="418"/>
    <n v="415"/>
    <n v="410"/>
    <n v="494"/>
    <n v="554"/>
    <n v="626"/>
    <n v="591"/>
    <n v="581"/>
    <n v="463"/>
    <n v="228"/>
    <n v="206"/>
    <n v="220"/>
    <n v="329"/>
    <n v="348"/>
    <n v="424"/>
    <n v="439"/>
    <n v="479"/>
    <n v="444"/>
    <n v="380"/>
    <n v="441"/>
    <n v="424"/>
    <n v="445"/>
    <n v="426"/>
    <n v="376"/>
    <n v="405"/>
    <n v="432"/>
    <n v="431"/>
    <n v="432"/>
    <n v="426"/>
    <n v="469"/>
    <n v="487"/>
    <n v="500"/>
    <n v="431"/>
    <n v="446"/>
    <n v="474"/>
    <n v="468"/>
    <n v="506"/>
    <n v="479"/>
    <n v="556"/>
    <n v="599"/>
    <n v="591"/>
    <n v="601"/>
    <n v="637"/>
    <n v="579"/>
    <n v="596"/>
    <n v="620"/>
    <n v="645"/>
    <n v="551"/>
    <n v="605"/>
    <n v="563"/>
    <n v="550"/>
    <n v="574"/>
    <n v="504"/>
    <n v="535"/>
    <n v="517"/>
    <n v="475"/>
    <n v="496"/>
    <n v="506"/>
    <n v="533"/>
    <n v="525"/>
    <n v="557"/>
    <n v="558"/>
    <n v="592"/>
    <n v="646"/>
    <n v="493"/>
    <n v="452"/>
    <n v="468"/>
    <n v="450"/>
    <n v="373"/>
    <n v="353"/>
    <n v="274"/>
    <n v="321"/>
    <n v="320"/>
    <n v="238"/>
    <n v="265"/>
    <n v="250"/>
    <n v="175"/>
    <n v="182"/>
    <n v="134"/>
    <n v="140"/>
    <n v="569"/>
    <n v="10345"/>
    <n v="39319"/>
    <n v="395"/>
    <n v="271"/>
    <n v="421"/>
    <n v="70"/>
    <n v="1193"/>
    <n v="0.17629331350326538"/>
    <n v="1.0668650269508362E-2"/>
    <n v="384"/>
    <n v="491.9"/>
    <n v="352"/>
    <n v="448.2"/>
    <n v="-8.3333333333333329E-2"/>
    <n v="1275"/>
    <n v="15.991471215351813"/>
    <n v="0"/>
    <n v="0"/>
    <n v="2"/>
    <n v="28.571428569999998"/>
    <n v="0"/>
    <n v="0"/>
    <n v="243"/>
    <n v="8.5413005270000006"/>
    <n v="261"/>
    <n v="8.5996705109999994"/>
    <n v="506"/>
    <n v="8.5952097839999997"/>
    <n v="38"/>
    <n v="12"/>
    <n v="25"/>
    <n v="1"/>
    <n v="0"/>
    <n v="2"/>
    <n v="0"/>
    <n v="2"/>
    <n v="-1"/>
    <n v="4.7795439999999996"/>
    <n v="9.0294980000000002"/>
    <n v="10.19463"/>
    <n v="736"/>
    <n v="652"/>
    <n v="1388"/>
    <n v="1137"/>
    <n v="888"/>
    <n v="2025"/>
    <n v="0.45893371757925072"/>
    <n v="1291"/>
    <n v="31.895444213855122"/>
    <n v="7.7"/>
    <n v="12.5"/>
    <n v="65.251019409958204"/>
    <n v="8400"/>
    <n v="1200"/>
    <n v="4400"/>
    <n v="700"/>
    <n v="4.3115659800000001"/>
    <n v="1.2214533604"/>
    <n v="566.5"/>
    <n v="783.9"/>
    <s v="x"/>
    <s v="x"/>
    <n v="710.4"/>
    <n v="796.1"/>
    <n v="501.6"/>
    <n v="-36.99284009546539"/>
    <s v="x"/>
    <s v="x"/>
    <s v="x"/>
    <s v="x"/>
    <n v="10"/>
    <n v="1.8743109151047408"/>
    <n v="-1.3589454359345203"/>
    <n v="11244"/>
    <n v="277.79424844352206"/>
    <n v="78"/>
    <n v="1.9270678920841982"/>
    <n v="8.7936865839909811E-2"/>
    <n v="887"/>
  </r>
  <r>
    <x v="272"/>
    <s v="E07000167"/>
    <s v="E07000167"/>
    <s v="Ryedale"/>
    <x v="64"/>
    <x v="7"/>
    <s v="England"/>
    <n v="30"/>
    <n v="0"/>
    <n v="6.166666666666667"/>
    <n v="264"/>
    <n v="4.745726150029661"/>
    <n v="301"/>
    <n v="5.4108468604504845"/>
    <n v="22524"/>
    <n v="5300"/>
    <n v="17224"/>
    <n v="6546"/>
    <n v="14939"/>
    <n v="1039"/>
    <n v="1621"/>
    <n v="6408"/>
    <n v="384"/>
    <n v="102"/>
    <n v="3894"/>
    <n v="16.175544093204444"/>
    <n v="35.200000000000003"/>
    <s v="Low / medium"/>
    <n v="0"/>
    <n v="42000"/>
    <n v="755.00188750471875"/>
    <n v="55629"/>
    <n v="50.75"/>
    <n v="80.9290562227648"/>
    <n v="85.272626255544097"/>
    <n v="83.100841239154448"/>
    <n v="19.6448765990555"/>
    <n v="22.385952467867401"/>
    <n v="21.015414533461453"/>
    <n v="36.923690839806383"/>
    <n v="429"/>
    <n v="444"/>
    <n v="453"/>
    <n v="485"/>
    <n v="515"/>
    <n v="550"/>
    <n v="534"/>
    <n v="515"/>
    <n v="577"/>
    <n v="579"/>
    <n v="623"/>
    <n v="559"/>
    <n v="576"/>
    <n v="583"/>
    <n v="646"/>
    <n v="591"/>
    <n v="569"/>
    <n v="582"/>
    <n v="544"/>
    <n v="428"/>
    <n v="424"/>
    <n v="422"/>
    <n v="442"/>
    <n v="500"/>
    <n v="605"/>
    <n v="559"/>
    <n v="538"/>
    <n v="531"/>
    <n v="489"/>
    <n v="491"/>
    <n v="506"/>
    <n v="512"/>
    <n v="528"/>
    <n v="536"/>
    <n v="523"/>
    <n v="519"/>
    <n v="565"/>
    <n v="535"/>
    <n v="544"/>
    <n v="569"/>
    <n v="542"/>
    <n v="517"/>
    <n v="520"/>
    <n v="496"/>
    <n v="507"/>
    <n v="630"/>
    <n v="618"/>
    <n v="680"/>
    <n v="758"/>
    <n v="871"/>
    <n v="744"/>
    <n v="824"/>
    <n v="859"/>
    <n v="882"/>
    <n v="914"/>
    <n v="946"/>
    <n v="949"/>
    <n v="942"/>
    <n v="976"/>
    <n v="868"/>
    <n v="845"/>
    <n v="860"/>
    <n v="816"/>
    <n v="862"/>
    <n v="848"/>
    <n v="800"/>
    <n v="809"/>
    <n v="818"/>
    <n v="791"/>
    <n v="795"/>
    <n v="845"/>
    <n v="805"/>
    <n v="858"/>
    <n v="912"/>
    <n v="696"/>
    <n v="704"/>
    <n v="712"/>
    <n v="634"/>
    <n v="517"/>
    <n v="425"/>
    <n v="482"/>
    <n v="486"/>
    <n v="414"/>
    <n v="359"/>
    <n v="338"/>
    <n v="329"/>
    <n v="295"/>
    <n v="264"/>
    <n v="213"/>
    <n v="228"/>
    <n v="706"/>
    <n v="15235"/>
    <n v="54890"/>
    <n v="293"/>
    <n v="85"/>
    <n v="324"/>
    <n v="37"/>
    <n v="2425"/>
    <n v="0.28021186590194702"/>
    <n v="4.3253198266029358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90"/>
    <n v="14"/>
    <n v="69"/>
    <n v="5"/>
    <n v="2"/>
    <n v="1"/>
    <n v="6"/>
    <n v="5"/>
    <n v="0.2"/>
    <n v="4.2896080000000003"/>
    <n v="9.7145670000000006"/>
    <n v="8.1728839999999998"/>
    <n v="1672"/>
    <n v="979"/>
    <n v="2651"/>
    <n v="1774"/>
    <n v="1022"/>
    <n v="2796"/>
    <n v="5.4696341003394947E-2"/>
    <n v="27687"/>
    <n v="497.70802998436068"/>
    <n v="8.9"/>
    <n v="17.899999999999999"/>
    <n v="63.463952198471901"/>
    <n v="14800"/>
    <n v="1500"/>
    <n v="6600"/>
    <n v="1500"/>
    <n v="4.1212328500000002"/>
    <n v="1.7271402203999999"/>
    <n v="451.2"/>
    <n v="490.2"/>
    <n v="398.1"/>
    <n v="-18.788249694002442"/>
    <n v="504.3"/>
    <n v="505.1"/>
    <n v="485.4"/>
    <n v="-3.9002177786577006"/>
    <n v="184.1"/>
    <s v="x"/>
    <s v="x"/>
    <s v="x"/>
    <n v="1320"/>
    <n v="11.364028280738058"/>
    <n v="2.5486494994889712"/>
    <n v="13504"/>
    <n v="242.75108306818385"/>
    <n v="95"/>
    <n v="1.7077423645940066"/>
    <n v="7.0789865871833085E-2"/>
    <n v="1342"/>
  </r>
  <r>
    <x v="273"/>
    <s v="E08000006"/>
    <s v="E08000006"/>
    <s v="Salford"/>
    <x v="167"/>
    <x v="2"/>
    <s v="England"/>
    <n v="150"/>
    <n v="0.3"/>
    <n v="3.5333333333333332"/>
    <n v="294"/>
    <n v="1.1191600969938751"/>
    <n v="483"/>
    <n v="1.8386201593470806"/>
    <n v="103556"/>
    <n v="103441"/>
    <n v="115"/>
    <n v="37751"/>
    <n v="57807"/>
    <n v="7998"/>
    <n v="13958"/>
    <n v="18701"/>
    <n v="4308"/>
    <n v="1253"/>
    <n v="17068"/>
    <n v="15.619146809844594"/>
    <n v="60.5"/>
    <s v="High"/>
    <n v="10.19"/>
    <n v="1500"/>
    <n v="5.7100004948667102"/>
    <n v="262697"/>
    <n v="34.72"/>
    <n v="77.164480336589094"/>
    <n v="80.857121643801307"/>
    <n v="79.010800990195207"/>
    <n v="17.552934937513701"/>
    <n v="19.3919053568568"/>
    <n v="18.47242014718525"/>
    <n v="2702.7163278030071"/>
    <n v="3511"/>
    <n v="3583"/>
    <n v="3505"/>
    <n v="3479"/>
    <n v="3609"/>
    <n v="3419"/>
    <n v="3449"/>
    <n v="3502"/>
    <n v="3376"/>
    <n v="3448"/>
    <n v="3193"/>
    <n v="3111"/>
    <n v="3129"/>
    <n v="3022"/>
    <n v="2987"/>
    <n v="2859"/>
    <n v="2743"/>
    <n v="2517"/>
    <n v="2693"/>
    <n v="3618"/>
    <n v="3846"/>
    <n v="4108"/>
    <n v="4082"/>
    <n v="4039"/>
    <n v="4598"/>
    <n v="4566"/>
    <n v="4681"/>
    <n v="4861"/>
    <n v="4981"/>
    <n v="5036"/>
    <n v="4606"/>
    <n v="4736"/>
    <n v="4599"/>
    <n v="4575"/>
    <n v="4540"/>
    <n v="4265"/>
    <n v="4294"/>
    <n v="4135"/>
    <n v="3909"/>
    <n v="3706"/>
    <n v="3522"/>
    <n v="3329"/>
    <n v="2929"/>
    <n v="2698"/>
    <n v="2943"/>
    <n v="2860"/>
    <n v="2714"/>
    <n v="2843"/>
    <n v="3096"/>
    <n v="3122"/>
    <n v="2983"/>
    <n v="3167"/>
    <n v="3231"/>
    <n v="3071"/>
    <n v="3165"/>
    <n v="3178"/>
    <n v="3049"/>
    <n v="2988"/>
    <n v="2992"/>
    <n v="2791"/>
    <n v="2617"/>
    <n v="2679"/>
    <n v="2521"/>
    <n v="2544"/>
    <n v="2124"/>
    <n v="1979"/>
    <n v="2089"/>
    <n v="2005"/>
    <n v="1898"/>
    <n v="1955"/>
    <n v="2067"/>
    <n v="1967"/>
    <n v="2059"/>
    <n v="2323"/>
    <n v="1649"/>
    <n v="1545"/>
    <n v="1481"/>
    <n v="1439"/>
    <n v="1293"/>
    <n v="1178"/>
    <n v="1121"/>
    <n v="1113"/>
    <n v="1072"/>
    <n v="923"/>
    <n v="917"/>
    <n v="723"/>
    <n v="639"/>
    <n v="516"/>
    <n v="497"/>
    <n v="427"/>
    <n v="1750"/>
    <n v="36625"/>
    <n v="236789"/>
    <n v="10588"/>
    <n v="7345"/>
    <n v="5183"/>
    <n v="2792"/>
    <n v="17856"/>
    <n v="0.34118771553039551"/>
    <n v="1.7737716436386108E-2"/>
    <n v="4116"/>
    <n v="727.6"/>
    <n v="4492"/>
    <n v="781.9"/>
    <n v="9.1350826044703598E-2"/>
    <n v="8358"/>
    <n v="19.648314448258027"/>
    <n v="51"/>
    <n v="56.043956039999998"/>
    <n v="432"/>
    <n v="53.731343279999997"/>
    <n v="0"/>
    <n v="0"/>
    <n v="6867"/>
    <n v="28.656679050000001"/>
    <n v="3627"/>
    <n v="29.839572189999998"/>
    <n v="10977"/>
    <n v="29.65714749"/>
    <n v="2033"/>
    <n v="508"/>
    <n v="1316"/>
    <n v="102"/>
    <n v="107"/>
    <n v="8"/>
    <n v="20"/>
    <n v="34"/>
    <n v="-0.41176470588235292"/>
    <n v="4.1950099999999999"/>
    <n v="9.562201"/>
    <n v="12.49047"/>
    <n v="4321.2919075144509"/>
    <n v="3439.7317345231463"/>
    <n v="7761.0236420375968"/>
    <n v="4385.242766061795"/>
    <n v="3123"/>
    <n v="7508.242766061795"/>
    <n v="-3.2570558683343492E-2"/>
    <n v="17710"/>
    <n v="67.416072509392947"/>
    <n v="11.4"/>
    <n v="25.2"/>
    <n v="66.076000693120506"/>
    <n v="81800"/>
    <n v="20600"/>
    <n v="29800"/>
    <n v="7500"/>
    <n v="5.5236434399999998"/>
    <n v="1.1829603716000001"/>
    <n v="470.2"/>
    <n v="519"/>
    <n v="414.8"/>
    <n v="-20.077071290944122"/>
    <n v="555.1"/>
    <n v="593"/>
    <n v="511.3"/>
    <n v="-13.777403035413153"/>
    <n v="193.4"/>
    <n v="201.4"/>
    <n v="178.9"/>
    <n v="-11.171797418073485"/>
    <n v="300"/>
    <n v="6.1132075471698109"/>
    <n v="-0.39654648166818696"/>
    <n v="93532"/>
    <n v="356.04517752391541"/>
    <n v="737"/>
    <n v="2.8055135764778432"/>
    <n v="0.14539356875123299"/>
    <n v="5069"/>
  </r>
  <r>
    <x v="274"/>
    <s v="E08000028"/>
    <s v="E08000028"/>
    <s v="Sandwell"/>
    <x v="168"/>
    <x v="9"/>
    <s v="England"/>
    <n v="186"/>
    <n v="0.19892473118279569"/>
    <n v="2.8118279569892475"/>
    <n v="241"/>
    <n v="0.73242929474048901"/>
    <n v="312"/>
    <n v="0.94820721974702316"/>
    <n v="121498"/>
    <n v="121498"/>
    <n v="0"/>
    <n v="35935"/>
    <n v="74636"/>
    <n v="10927"/>
    <n v="16417"/>
    <n v="24362"/>
    <n v="8156"/>
    <n v="1892"/>
    <n v="27216"/>
    <n v="21.213822971053823"/>
    <n v="58.800000000000004"/>
    <s v="High"/>
    <n v="13.55"/>
    <n v="39000"/>
    <n v="118.52590246837789"/>
    <n v="329042"/>
    <n v="36.76"/>
    <n v="76.9389598568129"/>
    <n v="81.0703691297783"/>
    <n v="79.004664493295593"/>
    <n v="17.1528857864865"/>
    <n v="20.020136308792001"/>
    <n v="18.586511047639249"/>
    <n v="3845.795118918079"/>
    <n v="4292"/>
    <n v="4461"/>
    <n v="4552"/>
    <n v="4770"/>
    <n v="4863"/>
    <n v="4800"/>
    <n v="4748"/>
    <n v="5165"/>
    <n v="5097"/>
    <n v="4548"/>
    <n v="4715"/>
    <n v="4785"/>
    <n v="4673"/>
    <n v="4518"/>
    <n v="4567"/>
    <n v="4308"/>
    <n v="4102"/>
    <n v="4031"/>
    <n v="3876"/>
    <n v="3542"/>
    <n v="3306"/>
    <n v="3529"/>
    <n v="3766"/>
    <n v="4138"/>
    <n v="4172"/>
    <n v="4180"/>
    <n v="4342"/>
    <n v="4417"/>
    <n v="4633"/>
    <n v="4803"/>
    <n v="4663"/>
    <n v="4699"/>
    <n v="4647"/>
    <n v="5011"/>
    <n v="5041"/>
    <n v="5018"/>
    <n v="4916"/>
    <n v="4839"/>
    <n v="4756"/>
    <n v="4818"/>
    <n v="4645"/>
    <n v="4255"/>
    <n v="4014"/>
    <n v="3855"/>
    <n v="3992"/>
    <n v="4083"/>
    <n v="4145"/>
    <n v="4250"/>
    <n v="4214"/>
    <n v="4211"/>
    <n v="4460"/>
    <n v="4451"/>
    <n v="4409"/>
    <n v="4350"/>
    <n v="4258"/>
    <n v="4172"/>
    <n v="4299"/>
    <n v="3853"/>
    <n v="3919"/>
    <n v="3754"/>
    <n v="3394"/>
    <n v="3397"/>
    <n v="3176"/>
    <n v="3158"/>
    <n v="2923"/>
    <n v="2925"/>
    <n v="2738"/>
    <n v="2722"/>
    <n v="2604"/>
    <n v="2441"/>
    <n v="2542"/>
    <n v="2614"/>
    <n v="2538"/>
    <n v="2597"/>
    <n v="2101"/>
    <n v="2109"/>
    <n v="2196"/>
    <n v="2116"/>
    <n v="1875"/>
    <n v="1619"/>
    <n v="1628"/>
    <n v="1519"/>
    <n v="1521"/>
    <n v="1311"/>
    <n v="1208"/>
    <n v="1115"/>
    <n v="842"/>
    <n v="814"/>
    <n v="736"/>
    <n v="701"/>
    <n v="2166"/>
    <n v="49298"/>
    <n v="230144"/>
    <n v="63293"/>
    <n v="19607"/>
    <n v="10893"/>
    <n v="5105"/>
    <n v="29757"/>
    <n v="0.39966249465942383"/>
    <n v="5.6465178728103638E-2"/>
    <n v="7371"/>
    <n v="899.8"/>
    <n v="7058"/>
    <n v="856"/>
    <n v="-4.2463709130375796E-2"/>
    <n v="9522"/>
    <n v="15.405523467456195"/>
    <n v="50"/>
    <n v="54.945054949999999"/>
    <n v="295"/>
    <n v="46.456692910000001"/>
    <n v="0"/>
    <n v="0"/>
    <n v="9011"/>
    <n v="24.640415640000001"/>
    <n v="6370"/>
    <n v="26.71867791"/>
    <n v="15726"/>
    <n v="25.72255753"/>
    <n v="479"/>
    <n v="231"/>
    <n v="186"/>
    <n v="41"/>
    <n v="21"/>
    <n v="4"/>
    <n v="34"/>
    <n v="32"/>
    <n v="6.25E-2"/>
    <n v="7.5737079999999999"/>
    <n v="23.713159999999998"/>
    <n v="13.389749999999999"/>
    <n v="5824"/>
    <n v="3670"/>
    <n v="9494"/>
    <n v="12910"/>
    <n v="8410"/>
    <n v="21320"/>
    <n v="1.2456288182009689"/>
    <n v="23713"/>
    <n v="72.066787826478077"/>
    <n v="12.8"/>
    <n v="28.5"/>
    <n v="76.713343018166299"/>
    <n v="72600"/>
    <n v="12300"/>
    <n v="30700"/>
    <n v="8600"/>
    <n v="6.2460890899999999"/>
    <n v="1.3686984583999999"/>
    <n v="456.1"/>
    <n v="520.5"/>
    <n v="396.8"/>
    <n v="-23.765609990393848"/>
    <n v="535.9"/>
    <n v="568.5"/>
    <n v="479.1"/>
    <n v="-15.725593667546169"/>
    <n v="216.4"/>
    <n v="207.6"/>
    <n v="234.9"/>
    <n v="13.150289017341047"/>
    <n v="250"/>
    <n v="2.8644521105469205"/>
    <n v="-0.24958297717237765"/>
    <n v="107866"/>
    <n v="327.81833322189874"/>
    <n v="1270"/>
    <n v="3.8596896444830748"/>
    <n v="0.17602217602217601"/>
    <n v="7215"/>
  </r>
  <r>
    <x v="275"/>
    <s v="E07000168"/>
    <s v="E07000168"/>
    <s v="Scarborough"/>
    <x v="64"/>
    <x v="7"/>
    <s v="England"/>
    <n v="71"/>
    <n v="0.12676056338028169"/>
    <n v="4.47887323943662"/>
    <n v="297"/>
    <n v="2.7313609902792977"/>
    <n v="330"/>
    <n v="3.0348455447547753"/>
    <n v="49435"/>
    <n v="34134"/>
    <n v="15301"/>
    <n v="16966"/>
    <n v="29868"/>
    <n v="2601"/>
    <n v="4547"/>
    <n v="13864"/>
    <n v="1250"/>
    <n v="377"/>
    <n v="8824"/>
    <n v="16.599081973239702"/>
    <n v="41.5"/>
    <s v="Medium / high"/>
    <n v="10.82"/>
    <n v="42000"/>
    <n v="386.25306933242592"/>
    <n v="108737"/>
    <n v="50.38"/>
    <n v="78.407132954297794"/>
    <n v="82.774789337851502"/>
    <n v="80.590961146074648"/>
    <n v="18.522931987884"/>
    <n v="21.0571733436255"/>
    <n v="19.79005266575475"/>
    <n v="133.22538438740179"/>
    <n v="898"/>
    <n v="941"/>
    <n v="968"/>
    <n v="1072"/>
    <n v="1052"/>
    <n v="1124"/>
    <n v="1045"/>
    <n v="1110"/>
    <n v="1189"/>
    <n v="1163"/>
    <n v="1107"/>
    <n v="1158"/>
    <n v="1106"/>
    <n v="1128"/>
    <n v="1102"/>
    <n v="1129"/>
    <n v="1080"/>
    <n v="1088"/>
    <n v="1010"/>
    <n v="812"/>
    <n v="819"/>
    <n v="868"/>
    <n v="929"/>
    <n v="1025"/>
    <n v="1106"/>
    <n v="1012"/>
    <n v="1108"/>
    <n v="1123"/>
    <n v="1196"/>
    <n v="1084"/>
    <n v="1286"/>
    <n v="1111"/>
    <n v="1175"/>
    <n v="1065"/>
    <n v="1071"/>
    <n v="1030"/>
    <n v="1018"/>
    <n v="1023"/>
    <n v="1070"/>
    <n v="1056"/>
    <n v="975"/>
    <n v="1062"/>
    <n v="911"/>
    <n v="986"/>
    <n v="1078"/>
    <n v="1113"/>
    <n v="1182"/>
    <n v="1225"/>
    <n v="1436"/>
    <n v="1438"/>
    <n v="1329"/>
    <n v="1470"/>
    <n v="1515"/>
    <n v="1691"/>
    <n v="1559"/>
    <n v="1681"/>
    <n v="1794"/>
    <n v="1813"/>
    <n v="1698"/>
    <n v="1742"/>
    <n v="1785"/>
    <n v="1671"/>
    <n v="1692"/>
    <n v="1606"/>
    <n v="1624"/>
    <n v="1519"/>
    <n v="1649"/>
    <n v="1571"/>
    <n v="1583"/>
    <n v="1592"/>
    <n v="1601"/>
    <n v="1665"/>
    <n v="1694"/>
    <n v="1942"/>
    <n v="1450"/>
    <n v="1406"/>
    <n v="1333"/>
    <n v="1217"/>
    <n v="985"/>
    <n v="965"/>
    <n v="905"/>
    <n v="962"/>
    <n v="877"/>
    <n v="730"/>
    <n v="729"/>
    <n v="644"/>
    <n v="533"/>
    <n v="489"/>
    <n v="401"/>
    <n v="392"/>
    <n v="1370"/>
    <n v="30204"/>
    <n v="106049"/>
    <n v="1363"/>
    <n v="239"/>
    <n v="868"/>
    <n v="218"/>
    <n v="5683"/>
    <n v="0.32674816250801086"/>
    <n v="3.9715349674224854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328"/>
    <n v="65"/>
    <n v="239"/>
    <n v="9"/>
    <n v="15"/>
    <n v="11"/>
    <n v="12"/>
    <n v="14"/>
    <n v="-0.14285714285714285"/>
    <n v="5.6412820000000004"/>
    <n v="11.3551"/>
    <n v="9.4434740000000001"/>
    <n v="1672"/>
    <n v="979"/>
    <n v="2651"/>
    <n v="1774"/>
    <n v="1022"/>
    <n v="2796"/>
    <n v="5.4696341003394947E-2"/>
    <n v="27687"/>
    <n v="254.62354120492563"/>
    <n v="10.3"/>
    <n v="21.4"/>
    <n v="69.589329360130805"/>
    <n v="20700"/>
    <n v="4600"/>
    <n v="13800"/>
    <n v="4300"/>
    <n v="4.7249179699999999"/>
    <n v="1.4319564"/>
    <n v="438.7"/>
    <n v="486.7"/>
    <n v="397.7"/>
    <n v="-18.286418738442574"/>
    <n v="547"/>
    <n v="590"/>
    <n v="497"/>
    <n v="-15.76271186440678"/>
    <n v="217.5"/>
    <s v="x"/>
    <n v="254.6"/>
    <s v="x"/>
    <n v="1320"/>
    <n v="11.364028280738058"/>
    <n v="2.5486494994889712"/>
    <n v="29784"/>
    <n v="273.90860516659467"/>
    <n v="272"/>
    <n v="2.5014484490099966"/>
    <n v="8.615774469433006E-2"/>
    <n v="3157"/>
  </r>
  <r>
    <x v="276"/>
    <s v="S12000026"/>
    <s v="S12000026"/>
    <s v="Scottish Borders"/>
    <x v="169"/>
    <x v="0"/>
    <s v="Scotland"/>
    <n v="143"/>
    <n v="4.8951048951048952E-2"/>
    <n v="5.4475524475524475"/>
    <n v="701"/>
    <n v="6.0829573064908011"/>
    <n v="701"/>
    <n v="6.0829573064908011"/>
    <n v="54796"/>
    <n v="12603.08"/>
    <n v="42192.92"/>
    <n v="21180"/>
    <n v="33506"/>
    <n v="110"/>
    <n v="2790"/>
    <n v="13474"/>
    <n v="2787"/>
    <n v="448"/>
    <n v="15320.200000000003"/>
    <n v="28"/>
    <n v="46"/>
    <s v="Medium / high"/>
    <n v="0"/>
    <n v="2000"/>
    <n v="17.355085039916695"/>
    <n v="115240"/>
    <n v="49.4"/>
    <n v="78.833572738377697"/>
    <n v="82.0890596845815"/>
    <n v="80.461316211479598"/>
    <n v="18.607164203598298"/>
    <n v="20.5184814288342"/>
    <n v="19.562822816216247"/>
    <n v="24.35446971196021"/>
    <n v="904"/>
    <n v="967"/>
    <n v="1071"/>
    <n v="1039"/>
    <n v="1166"/>
    <n v="1130"/>
    <n v="1270"/>
    <n v="1290"/>
    <n v="1245"/>
    <n v="1269"/>
    <n v="1214"/>
    <n v="1279"/>
    <n v="1276"/>
    <n v="1240"/>
    <n v="1220"/>
    <n v="1244"/>
    <n v="1229"/>
    <n v="1139"/>
    <n v="1125"/>
    <n v="1046"/>
    <n v="1089"/>
    <n v="1083"/>
    <n v="1044"/>
    <n v="1146"/>
    <n v="1129"/>
    <n v="1090"/>
    <n v="1052"/>
    <n v="1101"/>
    <n v="1009"/>
    <n v="962"/>
    <n v="1084"/>
    <n v="995"/>
    <n v="1060"/>
    <n v="1030"/>
    <n v="1101"/>
    <n v="1130"/>
    <n v="1146"/>
    <n v="1164"/>
    <n v="1200"/>
    <n v="1158"/>
    <n v="1295"/>
    <n v="1142"/>
    <n v="1071"/>
    <n v="1132"/>
    <n v="1244"/>
    <n v="1341"/>
    <n v="1394"/>
    <n v="1477"/>
    <n v="1703"/>
    <n v="1703"/>
    <n v="1706"/>
    <n v="1826"/>
    <n v="1848"/>
    <n v="1872"/>
    <n v="1913"/>
    <n v="1931"/>
    <n v="1886"/>
    <n v="1962"/>
    <n v="1852"/>
    <n v="1821"/>
    <n v="1843"/>
    <n v="1835"/>
    <n v="1784"/>
    <n v="1781"/>
    <n v="1658"/>
    <n v="1693"/>
    <n v="1611"/>
    <n v="1616"/>
    <n v="1534"/>
    <n v="1562"/>
    <n v="1608"/>
    <n v="1615"/>
    <n v="1738"/>
    <n v="1897"/>
    <n v="1323"/>
    <n v="1244"/>
    <n v="1241"/>
    <n v="1191"/>
    <n v="987"/>
    <n v="903"/>
    <n v="930"/>
    <n v="898"/>
    <n v="824"/>
    <n v="728"/>
    <n v="631"/>
    <n v="580"/>
    <n v="516"/>
    <n v="433"/>
    <n v="365"/>
    <n v="363"/>
    <n v="1053"/>
    <n v="29084"/>
    <n v="113752"/>
    <n v="741"/>
    <n v="301"/>
    <n v="319"/>
    <n v="127"/>
    <n v="4612"/>
    <n v="0.24181492626667023"/>
    <n v="3.3134534955024719E-2"/>
    <n v="205"/>
    <n v="96.734616836542088"/>
    <n v="195"/>
    <n v="92.0158550396376"/>
    <e v="#NAME?"/>
    <n v="40"/>
    <n v="2.4345709068776626"/>
    <n v="0"/>
    <n v="0"/>
    <n v="0"/>
    <n v="0"/>
    <n v="0"/>
    <n v="0"/>
    <n v="3882"/>
    <n v="69.402033333333335"/>
    <n v="630"/>
    <n v="10.668111111111111"/>
    <n v="4512"/>
    <n v="26.690048148148151"/>
    <n v="675"/>
    <n v="185"/>
    <n v="425"/>
    <n v="25"/>
    <n v="40"/>
    <n v="35"/>
    <n v="17"/>
    <n v="13"/>
    <e v="#NAME?"/>
    <n v="2.62371"/>
    <n v="8.1512580000000003"/>
    <n v="6.5680889999999996"/>
    <n v="541"/>
    <n v="199"/>
    <n v="740"/>
    <n v="690"/>
    <n v="383"/>
    <n v="1073"/>
    <e v="#NAME?"/>
    <n v="33906"/>
    <n v="294.22075668170771"/>
    <n v="5.1867219917012406"/>
    <m/>
    <n v="28"/>
    <n v="20000"/>
    <n v="5200"/>
    <n v="10100"/>
    <n v="5200"/>
    <n v="4.4628171299999995"/>
    <n v="1.0599801716000001"/>
    <n v="460.6"/>
    <n v="518.29999999999995"/>
    <n v="397.3"/>
    <n v="23.345552768666799"/>
    <n v="552.1"/>
    <n v="561.5"/>
    <n v="519.79999999999995"/>
    <n v="7.4265360641139901"/>
    <n v="220.2"/>
    <m/>
    <n v="221.6"/>
    <m/>
    <n v="32"/>
    <n v="1.3394725826705736"/>
    <n v="0.23076923076923078"/>
    <n v="29876"/>
    <n v="259.25026032627557"/>
    <n v="243"/>
    <n v="2.1086428323498785"/>
    <n v="8.2737487231869258E-2"/>
    <n v="2937"/>
  </r>
  <r>
    <x v="277"/>
    <s v="E07000188"/>
    <s v="E07000188"/>
    <s v="Sedgemoor"/>
    <x v="125"/>
    <x v="8"/>
    <s v="England"/>
    <n v="70"/>
    <n v="5.7142857142857141E-2"/>
    <n v="5.3142857142857141"/>
    <n v="326"/>
    <n v="2.6408308086126726"/>
    <n v="351"/>
    <n v="2.8433485086596568"/>
    <n v="48801"/>
    <n v="28065"/>
    <n v="20736"/>
    <n v="13844"/>
    <n v="32163"/>
    <n v="2794"/>
    <n v="4255"/>
    <n v="12400"/>
    <n v="1069"/>
    <n v="236"/>
    <n v="5815"/>
    <n v="10.84611502954969"/>
    <n v="39.299999999999997"/>
    <s v="Low / medium"/>
    <n v="6.45"/>
    <n v="21000"/>
    <n v="170.11486803946664"/>
    <n v="123446"/>
    <n v="47.02"/>
    <n v="80.444743985198201"/>
    <n v="84.087315041593399"/>
    <n v="82.266029513395807"/>
    <n v="19.6084582407242"/>
    <n v="22.278618375240001"/>
    <n v="20.943538307982102"/>
    <n v="218.78906916014532"/>
    <n v="1152"/>
    <n v="1125"/>
    <n v="1212"/>
    <n v="1317"/>
    <n v="1362"/>
    <n v="1457"/>
    <n v="1446"/>
    <n v="1429"/>
    <n v="1439"/>
    <n v="1512"/>
    <n v="1521"/>
    <n v="1449"/>
    <n v="1439"/>
    <n v="1414"/>
    <n v="1379"/>
    <n v="1353"/>
    <n v="1338"/>
    <n v="1382"/>
    <n v="1234"/>
    <n v="1077"/>
    <n v="1002"/>
    <n v="1067"/>
    <n v="1155"/>
    <n v="1286"/>
    <n v="1227"/>
    <n v="1203"/>
    <n v="1264"/>
    <n v="1240"/>
    <n v="1269"/>
    <n v="1349"/>
    <n v="1327"/>
    <n v="1390"/>
    <n v="1399"/>
    <n v="1400"/>
    <n v="1287"/>
    <n v="1385"/>
    <n v="1310"/>
    <n v="1389"/>
    <n v="1320"/>
    <n v="1270"/>
    <n v="1357"/>
    <n v="1311"/>
    <n v="1244"/>
    <n v="1244"/>
    <n v="1182"/>
    <n v="1378"/>
    <n v="1405"/>
    <n v="1545"/>
    <n v="1611"/>
    <n v="1769"/>
    <n v="1717"/>
    <n v="1813"/>
    <n v="1841"/>
    <n v="1888"/>
    <n v="2006"/>
    <n v="1943"/>
    <n v="1975"/>
    <n v="1853"/>
    <n v="1802"/>
    <n v="1922"/>
    <n v="1785"/>
    <n v="1650"/>
    <n v="1667"/>
    <n v="1686"/>
    <n v="1538"/>
    <n v="1539"/>
    <n v="1621"/>
    <n v="1581"/>
    <n v="1558"/>
    <n v="1563"/>
    <n v="1528"/>
    <n v="1725"/>
    <n v="1689"/>
    <n v="1797"/>
    <n v="1355"/>
    <n v="1391"/>
    <n v="1272"/>
    <n v="1197"/>
    <n v="1090"/>
    <n v="875"/>
    <n v="953"/>
    <n v="873"/>
    <n v="787"/>
    <n v="773"/>
    <n v="606"/>
    <n v="571"/>
    <n v="523"/>
    <n v="471"/>
    <n v="436"/>
    <n v="379"/>
    <n v="1585"/>
    <n v="29738"/>
    <n v="121437"/>
    <n v="791"/>
    <n v="150"/>
    <n v="936"/>
    <n v="132"/>
    <n v="6507"/>
    <n v="0.29601845145225525"/>
    <n v="2.2064745426177979E-2"/>
    <n v="5314"/>
    <n v="480"/>
    <n v="4515"/>
    <n v="406.1"/>
    <n v="-0.15035754610462929"/>
    <n v="12995"/>
    <n v="16.389824309155347"/>
    <n v="24"/>
    <n v="60"/>
    <n v="343"/>
    <n v="40.882002380000003"/>
    <n v="0"/>
    <n v="0"/>
    <n v="6763"/>
    <n v="17.251230769999999"/>
    <n v="4924"/>
    <n v="15.79724094"/>
    <n v="12054"/>
    <n v="16.917419859999999"/>
    <n v="429"/>
    <n v="76"/>
    <n v="310"/>
    <n v="13"/>
    <n v="30"/>
    <n v="9"/>
    <n v="10"/>
    <n v="15"/>
    <n v="-0.33333333333333331"/>
    <n v="3.5061309999999999"/>
    <n v="10.124230000000001"/>
    <n v="13.01136"/>
    <n v="4869"/>
    <n v="2921"/>
    <n v="7790"/>
    <n v="5997"/>
    <n v="3165"/>
    <n v="9162"/>
    <n v="0.17612323491655968"/>
    <n v="26945"/>
    <n v="218.27357711063948"/>
    <n v="9.5"/>
    <n v="19"/>
    <n v="67.948871910433397"/>
    <n v="25700"/>
    <n v="4200"/>
    <n v="14200"/>
    <n v="3700"/>
    <n v="3.90205914"/>
    <n v="1.2059344723999998"/>
    <n v="461.7"/>
    <n v="573.4"/>
    <n v="365.7"/>
    <n v="-36.222532263690269"/>
    <n v="544.4"/>
    <n v="587.1"/>
    <n v="485.7"/>
    <n v="-17.271333673990807"/>
    <n v="186.8"/>
    <s v="x"/>
    <n v="174.6"/>
    <s v="x"/>
    <n v="780"/>
    <n v="6.8594170666042373"/>
    <n v="-0.95608774108807137"/>
    <n v="36635"/>
    <n v="296.7694376488505"/>
    <n v="229"/>
    <n v="1.8550621324303744"/>
    <n v="7.4447334200260076E-2"/>
    <n v="3076"/>
  </r>
  <r>
    <x v="278"/>
    <s v="E08000014"/>
    <s v="E08000014"/>
    <s v="Sefton"/>
    <x v="170"/>
    <x v="2"/>
    <s v="England"/>
    <n v="189"/>
    <n v="0.20105820105820105"/>
    <n v="4.7619047619047619"/>
    <n v="360"/>
    <n v="1.3048253165107522"/>
    <n v="433"/>
    <n v="1.569414894580988"/>
    <n v="117930"/>
    <n v="116265"/>
    <n v="1665"/>
    <n v="37820"/>
    <n v="73411"/>
    <n v="6699"/>
    <n v="14792"/>
    <n v="30353"/>
    <n v="3370"/>
    <n v="999"/>
    <n v="17160"/>
    <n v="13.722265369787257"/>
    <n v="53.966666666666661"/>
    <s v="High"/>
    <n v="8"/>
    <n v="18000"/>
    <n v="65.24126582553761"/>
    <n v="275899"/>
    <n v="46.54"/>
    <n v="78.7713061475377"/>
    <n v="82.563616809304904"/>
    <n v="80.667461478421302"/>
    <n v="18.635907087345402"/>
    <n v="19.7671332532741"/>
    <n v="19.201520170309749"/>
    <n v="1762.0524440822539"/>
    <n v="2485"/>
    <n v="2667"/>
    <n v="2741"/>
    <n v="2889"/>
    <n v="3007"/>
    <n v="3004"/>
    <n v="3233"/>
    <n v="3083"/>
    <n v="3221"/>
    <n v="3292"/>
    <n v="3244"/>
    <n v="3131"/>
    <n v="3206"/>
    <n v="3109"/>
    <n v="3016"/>
    <n v="2921"/>
    <n v="2952"/>
    <n v="2897"/>
    <n v="2809"/>
    <n v="2417"/>
    <n v="2229"/>
    <n v="2438"/>
    <n v="2598"/>
    <n v="2915"/>
    <n v="2966"/>
    <n v="2998"/>
    <n v="2896"/>
    <n v="2892"/>
    <n v="2986"/>
    <n v="3364"/>
    <n v="3394"/>
    <n v="3166"/>
    <n v="3101"/>
    <n v="3162"/>
    <n v="3024"/>
    <n v="3234"/>
    <n v="3068"/>
    <n v="3028"/>
    <n v="3071"/>
    <n v="3148"/>
    <n v="3026"/>
    <n v="2924"/>
    <n v="2731"/>
    <n v="2751"/>
    <n v="2852"/>
    <n v="2903"/>
    <n v="3268"/>
    <n v="3395"/>
    <n v="3577"/>
    <n v="3769"/>
    <n v="3723"/>
    <n v="3866"/>
    <n v="3826"/>
    <n v="4006"/>
    <n v="3970"/>
    <n v="4288"/>
    <n v="4397"/>
    <n v="4244"/>
    <n v="4169"/>
    <n v="4305"/>
    <n v="4109"/>
    <n v="3892"/>
    <n v="3996"/>
    <n v="3749"/>
    <n v="3698"/>
    <n v="3498"/>
    <n v="3598"/>
    <n v="3343"/>
    <n v="3226"/>
    <n v="3284"/>
    <n v="3202"/>
    <n v="3254"/>
    <n v="3483"/>
    <n v="3874"/>
    <n v="2836"/>
    <n v="2593"/>
    <n v="2777"/>
    <n v="2545"/>
    <n v="2347"/>
    <n v="2177"/>
    <n v="2068"/>
    <n v="2014"/>
    <n v="2045"/>
    <n v="1896"/>
    <n v="1678"/>
    <n v="1544"/>
    <n v="1456"/>
    <n v="1244"/>
    <n v="1087"/>
    <n v="975"/>
    <n v="3419"/>
    <n v="65463"/>
    <n v="268795"/>
    <n v="2739"/>
    <n v="802"/>
    <n v="2841"/>
    <n v="722"/>
    <n v="13095"/>
    <n v="0.27142131328582764"/>
    <n v="2.2348463535308838E-3"/>
    <n v="3235"/>
    <n v="600.9"/>
    <n v="3356"/>
    <n v="620.79999999999995"/>
    <n v="3.7403400309119011E-2"/>
    <n v="6455"/>
    <n v="15.282808911617776"/>
    <n v="46"/>
    <n v="55.421686749999999"/>
    <n v="333"/>
    <n v="44.939271259999998"/>
    <n v="0"/>
    <n v="0"/>
    <n v="4643"/>
    <n v="20.633721449999999"/>
    <n v="3039"/>
    <n v="18.699237020000002"/>
    <n v="8061"/>
    <n v="20.261914340000001"/>
    <n v="526"/>
    <n v="44"/>
    <n v="466"/>
    <n v="4"/>
    <n v="12"/>
    <n v="3"/>
    <n v="20"/>
    <n v="22"/>
    <n v="-9.0909090909090912E-2"/>
    <n v="7.8825539999999998"/>
    <n v="13.505789999999999"/>
    <n v="12.236280000000001"/>
    <n v="11410.000000000002"/>
    <n v="7676.9999999999991"/>
    <n v="19087"/>
    <n v="10376"/>
    <n v="6937"/>
    <n v="17313"/>
    <n v="-9.2942840676900507E-2"/>
    <n v="19986"/>
    <n v="72.439552154955265"/>
    <n v="10"/>
    <n v="22.7"/>
    <n v="67.288952143725595"/>
    <n v="44100"/>
    <n v="13600"/>
    <n v="27100"/>
    <n v="9300"/>
    <n v="4.1107627799999999"/>
    <n v="1.0162945744"/>
    <n v="463"/>
    <n v="556.1"/>
    <n v="421.4"/>
    <n v="-24.222262183060607"/>
    <n v="586.70000000000005"/>
    <n v="647.29999999999995"/>
    <n v="544.79999999999995"/>
    <n v="-15.835006951954272"/>
    <n v="193.8"/>
    <n v="183.9"/>
    <n v="198.5"/>
    <n v="7.9390973355084258"/>
    <n v="200"/>
    <n v="3.526584559927906"/>
    <n v="-1.6746537224011926E-2"/>
    <n v="95423"/>
    <n v="345.8620727150153"/>
    <n v="1021"/>
    <n v="3.7006295782152168"/>
    <n v="0.12878405650857719"/>
    <n v="7928"/>
  </r>
  <r>
    <x v="279"/>
    <s v="E07000169"/>
    <s v="E07000169"/>
    <s v="Selby"/>
    <x v="64"/>
    <x v="7"/>
    <s v="England"/>
    <n v="50"/>
    <n v="0.02"/>
    <n v="7.3"/>
    <n v="209"/>
    <n v="2.2792457768520231"/>
    <n v="219"/>
    <n v="2.388300598710972"/>
    <n v="34559"/>
    <n v="11470"/>
    <n v="23089"/>
    <n v="8533"/>
    <n v="24355"/>
    <n v="1671"/>
    <n v="2698"/>
    <n v="7203"/>
    <n v="689"/>
    <n v="137"/>
    <n v="4857"/>
    <n v="13.069525144328059"/>
    <n v="36.6"/>
    <s v="Low / medium"/>
    <n v="10.73"/>
    <n v="42000"/>
    <n v="458.03025180758368"/>
    <n v="91697"/>
    <n v="44.5"/>
    <n v="80.590065258566995"/>
    <n v="83.245898366110595"/>
    <n v="81.917981812338795"/>
    <n v="18.881091370711498"/>
    <n v="20.9677112305504"/>
    <n v="19.924401300630947"/>
    <n v="153.00408402451617"/>
    <n v="889"/>
    <n v="958"/>
    <n v="1005"/>
    <n v="1036"/>
    <n v="1065"/>
    <n v="1113"/>
    <n v="1101"/>
    <n v="1056"/>
    <n v="1129"/>
    <n v="1060"/>
    <n v="1076"/>
    <n v="1133"/>
    <n v="1108"/>
    <n v="1080"/>
    <n v="1043"/>
    <n v="982"/>
    <n v="975"/>
    <n v="1042"/>
    <n v="870"/>
    <n v="654"/>
    <n v="660"/>
    <n v="696"/>
    <n v="779"/>
    <n v="898"/>
    <n v="915"/>
    <n v="988"/>
    <n v="1071"/>
    <n v="980"/>
    <n v="1093"/>
    <n v="1119"/>
    <n v="1152"/>
    <n v="1195"/>
    <n v="1098"/>
    <n v="1155"/>
    <n v="1185"/>
    <n v="1101"/>
    <n v="1141"/>
    <n v="1100"/>
    <n v="1102"/>
    <n v="1183"/>
    <n v="1191"/>
    <n v="1068"/>
    <n v="1023"/>
    <n v="1045"/>
    <n v="1062"/>
    <n v="1115"/>
    <n v="1127"/>
    <n v="1215"/>
    <n v="1353"/>
    <n v="1389"/>
    <n v="1408"/>
    <n v="1439"/>
    <n v="1398"/>
    <n v="1409"/>
    <n v="1450"/>
    <n v="1486"/>
    <n v="1478"/>
    <n v="1453"/>
    <n v="1370"/>
    <n v="1382"/>
    <n v="1318"/>
    <n v="1295"/>
    <n v="1133"/>
    <n v="1146"/>
    <n v="1092"/>
    <n v="1053"/>
    <n v="1142"/>
    <n v="1011"/>
    <n v="1011"/>
    <n v="1065"/>
    <n v="1086"/>
    <n v="1100"/>
    <n v="1088"/>
    <n v="1219"/>
    <n v="882"/>
    <n v="874"/>
    <n v="791"/>
    <n v="761"/>
    <n v="670"/>
    <n v="532"/>
    <n v="514"/>
    <n v="517"/>
    <n v="473"/>
    <n v="456"/>
    <n v="452"/>
    <n v="366"/>
    <n v="310"/>
    <n v="281"/>
    <n v="253"/>
    <n v="216"/>
    <n v="743"/>
    <n v="18866"/>
    <n v="90189"/>
    <n v="541"/>
    <n v="232"/>
    <n v="687"/>
    <n v="48"/>
    <n v="3987"/>
    <n v="0.23889599740505219"/>
    <n v="2.0930096507072449E-2"/>
    <n v="5114"/>
    <n v="435.2"/>
    <n v="4869"/>
    <n v="414.6"/>
    <n v="-4.7907704341024641E-2"/>
    <n v="13022"/>
    <n v="14.709304295767488"/>
    <n v="29"/>
    <n v="50"/>
    <n v="383"/>
    <n v="35.397412199999998"/>
    <n v="10"/>
    <n v="7.092198582"/>
    <n v="6310"/>
    <n v="14.32268023"/>
    <n v="4064"/>
    <n v="11.01713294"/>
    <n v="10796"/>
    <n v="13.129826700000001"/>
    <n v="117"/>
    <n v="12"/>
    <n v="93"/>
    <n v="3"/>
    <n v="9"/>
    <n v="2"/>
    <n v="7"/>
    <n v="10"/>
    <n v="-0.3"/>
    <n v="7.8365939999999998"/>
    <n v="14.76718"/>
    <n v="7.8537210000000002"/>
    <n v="1672"/>
    <n v="979"/>
    <n v="2651"/>
    <n v="1774"/>
    <n v="1022"/>
    <n v="2796"/>
    <n v="5.4696341003394947E-2"/>
    <n v="27687"/>
    <n v="301.94008528087068"/>
    <n v="9.1999999999999993"/>
    <n v="20.7"/>
    <n v="62.136163676502498"/>
    <n v="23600"/>
    <n v="1700"/>
    <n v="8500"/>
    <n v="1700"/>
    <n v="3.2381202300000003"/>
    <n v="1.0683914332000002"/>
    <n v="540.70000000000005"/>
    <n v="603.9"/>
    <n v="469.3"/>
    <n v="-22.28845835403212"/>
    <n v="610.5"/>
    <n v="646.70000000000005"/>
    <n v="571.70000000000005"/>
    <n v="-11.597340343281273"/>
    <n v="209.1"/>
    <s v="x"/>
    <n v="221.4"/>
    <s v="x"/>
    <n v="1320"/>
    <n v="11.364028280738058"/>
    <n v="2.5486494994889712"/>
    <n v="28624"/>
    <n v="312.15852208905414"/>
    <n v="151"/>
    <n v="1.6467278100701224"/>
    <n v="8.6632243258749284E-2"/>
    <n v="1743"/>
  </r>
  <r>
    <x v="280"/>
    <s v="E07000111"/>
    <s v="E07000111"/>
    <s v="Sevenoaks"/>
    <x v="11"/>
    <x v="1"/>
    <s v="England"/>
    <n v="74"/>
    <n v="0"/>
    <n v="7.3648648648648649"/>
    <n v="354"/>
    <n v="2.9162925189682585"/>
    <n v="442"/>
    <n v="3.641246591480142"/>
    <n v="47020"/>
    <n v="25545"/>
    <n v="21475"/>
    <n v="12697"/>
    <n v="32081"/>
    <n v="2242"/>
    <n v="3849"/>
    <n v="11404"/>
    <n v="1159"/>
    <n v="287"/>
    <n v="3383"/>
    <n v="6.6500189966876135"/>
    <n v="43"/>
    <s v="Medium / high"/>
    <n v="6.77"/>
    <n v="7500"/>
    <n v="61.785858452717342"/>
    <n v="121387"/>
    <n v="44.26"/>
    <n v="82.211247454141699"/>
    <n v="84.795203442161494"/>
    <n v="83.503225448151596"/>
    <n v="20.096387818280501"/>
    <n v="22.345672182704401"/>
    <n v="21.221030000492451"/>
    <n v="328.75651997518082"/>
    <n v="1179"/>
    <n v="1340"/>
    <n v="1366"/>
    <n v="1462"/>
    <n v="1464"/>
    <n v="1614"/>
    <n v="1487"/>
    <n v="1607"/>
    <n v="1672"/>
    <n v="1716"/>
    <n v="1717"/>
    <n v="1622"/>
    <n v="1689"/>
    <n v="1617"/>
    <n v="1519"/>
    <n v="1544"/>
    <n v="1409"/>
    <n v="1364"/>
    <n v="1288"/>
    <n v="827"/>
    <n v="791"/>
    <n v="904"/>
    <n v="1087"/>
    <n v="1098"/>
    <n v="1196"/>
    <n v="1076"/>
    <n v="1180"/>
    <n v="1151"/>
    <n v="1143"/>
    <n v="1215"/>
    <n v="1168"/>
    <n v="1291"/>
    <n v="1311"/>
    <n v="1366"/>
    <n v="1238"/>
    <n v="1349"/>
    <n v="1282"/>
    <n v="1419"/>
    <n v="1559"/>
    <n v="1525"/>
    <n v="1662"/>
    <n v="1595"/>
    <n v="1571"/>
    <n v="1608"/>
    <n v="1541"/>
    <n v="1634"/>
    <n v="1651"/>
    <n v="1719"/>
    <n v="1718"/>
    <n v="1786"/>
    <n v="1671"/>
    <n v="1768"/>
    <n v="1831"/>
    <n v="1870"/>
    <n v="1836"/>
    <n v="1862"/>
    <n v="1718"/>
    <n v="1659"/>
    <n v="1738"/>
    <n v="1606"/>
    <n v="1548"/>
    <n v="1508"/>
    <n v="1466"/>
    <n v="1410"/>
    <n v="1283"/>
    <n v="1277"/>
    <n v="1312"/>
    <n v="1393"/>
    <n v="1246"/>
    <n v="1342"/>
    <n v="1349"/>
    <n v="1367"/>
    <n v="1482"/>
    <n v="1635"/>
    <n v="1282"/>
    <n v="1153"/>
    <n v="1167"/>
    <n v="1065"/>
    <n v="882"/>
    <n v="786"/>
    <n v="787"/>
    <n v="833"/>
    <n v="700"/>
    <n v="716"/>
    <n v="652"/>
    <n v="577"/>
    <n v="521"/>
    <n v="475"/>
    <n v="427"/>
    <n v="409"/>
    <n v="1441"/>
    <n v="26276"/>
    <n v="116248"/>
    <n v="2202"/>
    <n v="901"/>
    <n v="1769"/>
    <n v="267"/>
    <n v="5350"/>
    <n v="0.21932196617126465"/>
    <n v="-1.789797842502594E-2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217"/>
    <n v="66"/>
    <n v="126"/>
    <n v="15"/>
    <n v="10"/>
    <n v="6"/>
    <n v="12"/>
    <n v="7"/>
    <n v="0.7142857142857143"/>
    <n v="2.6057950000000001"/>
    <n v="7.5865169999999997"/>
    <n v="8.7029990000000002"/>
    <n v="3876"/>
    <n v="2423"/>
    <n v="6299"/>
    <n v="3723"/>
    <n v="2359"/>
    <n v="6082"/>
    <n v="-3.4449912684553101E-2"/>
    <n v="75205"/>
    <n v="619.54739799154765"/>
    <n v="8.6999999999999993"/>
    <n v="15.7"/>
    <n v="62.573396105360402"/>
    <n v="30600"/>
    <n v="2200"/>
    <n v="15900"/>
    <n v="2000"/>
    <n v="3.8858826"/>
    <n v="1.2045868547999998"/>
    <n v="574.9"/>
    <n v="690.1"/>
    <n v="470.7"/>
    <n v="-31.792493841472254"/>
    <n v="749.2"/>
    <n v="801.8"/>
    <n v="628.1"/>
    <n v="-21.663756547767516"/>
    <n v="212.8"/>
    <s v="x"/>
    <n v="200.2"/>
    <s v="x"/>
    <n v="2530"/>
    <n v="7.539308566043351"/>
    <n v="-0.15601927062724175"/>
    <n v="37691"/>
    <n v="310.50277212551589"/>
    <n v="325"/>
    <n v="2.6773871996177516"/>
    <n v="0.12596899224806202"/>
    <n v="2580"/>
  </r>
  <r>
    <x v="281"/>
    <s v="E08000019"/>
    <s v="E08000019"/>
    <s v="Sheffield"/>
    <x v="171"/>
    <x v="7"/>
    <s v="England"/>
    <n v="345"/>
    <n v="0.23768115942028986"/>
    <n v="4.8376811594202902"/>
    <n v="740"/>
    <n v="1.2559104162494443"/>
    <n v="975"/>
    <n v="1.6547468322205514"/>
    <n v="229928"/>
    <n v="225860"/>
    <n v="4068"/>
    <n v="73315"/>
    <n v="135651"/>
    <n v="20962"/>
    <n v="23977"/>
    <n v="47458"/>
    <n v="10878"/>
    <n v="2566"/>
    <n v="42801"/>
    <n v="17.602906856478956"/>
    <n v="48.220000000000006"/>
    <s v="Medium / high"/>
    <n v="10.050000000000001"/>
    <n v="37000"/>
    <n v="62.795520812472205"/>
    <n v="589214"/>
    <n v="35.28"/>
    <n v="79.386013728975996"/>
    <n v="82.255252718183897"/>
    <n v="80.820633223579947"/>
    <n v="18.468654384760502"/>
    <n v="20.577245905257801"/>
    <n v="19.522950145009151"/>
    <n v="1601.4287492573321"/>
    <n v="5922"/>
    <n v="6095"/>
    <n v="6403"/>
    <n v="6643"/>
    <n v="6714"/>
    <n v="6607"/>
    <n v="6588"/>
    <n v="6813"/>
    <n v="7147"/>
    <n v="6674"/>
    <n v="6945"/>
    <n v="6919"/>
    <n v="6829"/>
    <n v="6734"/>
    <n v="6634"/>
    <n v="6449"/>
    <n v="6265"/>
    <n v="6017"/>
    <n v="6876"/>
    <n v="10965"/>
    <n v="13163"/>
    <n v="13326"/>
    <n v="12808"/>
    <n v="11593"/>
    <n v="10339"/>
    <n v="9894"/>
    <n v="10337"/>
    <n v="11313"/>
    <n v="11262"/>
    <n v="10241"/>
    <n v="9684"/>
    <n v="8475"/>
    <n v="8563"/>
    <n v="7679"/>
    <n v="7652"/>
    <n v="7400"/>
    <n v="7078"/>
    <n v="6798"/>
    <n v="6839"/>
    <n v="7020"/>
    <n v="7234"/>
    <n v="6961"/>
    <n v="6260"/>
    <n v="6265"/>
    <n v="6170"/>
    <n v="6375"/>
    <n v="6446"/>
    <n v="6603"/>
    <n v="7128"/>
    <n v="7468"/>
    <n v="7515"/>
    <n v="7551"/>
    <n v="7540"/>
    <n v="7384"/>
    <n v="7237"/>
    <n v="6986"/>
    <n v="6800"/>
    <n v="6872"/>
    <n v="6787"/>
    <n v="6436"/>
    <n v="6205"/>
    <n v="5941"/>
    <n v="5880"/>
    <n v="5537"/>
    <n v="5216"/>
    <n v="5093"/>
    <n v="5022"/>
    <n v="4972"/>
    <n v="4715"/>
    <n v="4698"/>
    <n v="4698"/>
    <n v="4816"/>
    <n v="5193"/>
    <n v="5445"/>
    <n v="4332"/>
    <n v="4299"/>
    <n v="4332"/>
    <n v="3709"/>
    <n v="3310"/>
    <n v="2983"/>
    <n v="3119"/>
    <n v="2976"/>
    <n v="2878"/>
    <n v="2553"/>
    <n v="2410"/>
    <n v="2223"/>
    <n v="1931"/>
    <n v="1626"/>
    <n v="1445"/>
    <n v="1285"/>
    <n v="4651"/>
    <n v="94714"/>
    <n v="493103"/>
    <n v="47317"/>
    <n v="21408"/>
    <n v="14166"/>
    <n v="13220"/>
    <n v="37578"/>
    <n v="0.35515213012695313"/>
    <n v="5.6059062480926514E-2"/>
    <n v="6664"/>
    <n v="567.20000000000005"/>
    <n v="7294"/>
    <n v="619.5"/>
    <n v="9.4537815126050417E-2"/>
    <n v="13914"/>
    <n v="16.334628614362355"/>
    <n v="98"/>
    <n v="62.420382170000003"/>
    <n v="629"/>
    <n v="49.72332016"/>
    <n v="44"/>
    <n v="29.139072850000002"/>
    <n v="12989"/>
    <n v="28.117152999999998"/>
    <n v="8406"/>
    <n v="24.51658063"/>
    <n v="22166"/>
    <n v="27.01325924"/>
    <n v="2498"/>
    <n v="283"/>
    <n v="2118"/>
    <n v="42"/>
    <n v="55"/>
    <n v="24"/>
    <n v="54"/>
    <n v="66"/>
    <n v="-0.18181818181818182"/>
    <n v="2.5080770000000001"/>
    <n v="8.1047860000000007"/>
    <n v="11.425990000000001"/>
    <n v="9722"/>
    <n v="5233"/>
    <n v="14955"/>
    <n v="17774"/>
    <n v="10823"/>
    <n v="28597"/>
    <n v="0.91220327649615518"/>
    <n v="34372"/>
    <n v="58.335341658548508"/>
    <n v="11.2"/>
    <n v="22.4"/>
    <n v="62.0221245088659"/>
    <n v="137200"/>
    <n v="36000"/>
    <n v="73800"/>
    <n v="18100"/>
    <n v="6.0300496199999998"/>
    <n v="1.2215164724000001"/>
    <n v="483.6"/>
    <n v="573.20000000000005"/>
    <n v="377.5"/>
    <n v="-34.14166085136079"/>
    <n v="590.5"/>
    <n v="628.9"/>
    <n v="529.6"/>
    <n v="-15.78947368421052"/>
    <n v="206.3"/>
    <n v="241.5"/>
    <n v="201.4"/>
    <n v="-16.604554865424429"/>
    <n v="870"/>
    <n v="7.3802610436106333"/>
    <n v="0.64461666205185564"/>
    <n v="180872"/>
    <n v="306.97166055117498"/>
    <n v="1513"/>
    <n v="2.5678276483586608"/>
    <n v="0.13668804770078599"/>
    <n v="11069"/>
  </r>
  <r>
    <x v="282"/>
    <s v="S12000027"/>
    <s v="S12000027"/>
    <s v="Shetland Islands"/>
    <x v="172"/>
    <x v="0"/>
    <s v="Scotland"/>
    <n v="30"/>
    <n v="0"/>
    <n v="6.0666666666666664"/>
    <n v="232"/>
    <n v="10.144293834717971"/>
    <n v="232"/>
    <n v="10.144293834717971"/>
    <n v="10461"/>
    <n v="0"/>
    <n v="10461"/>
    <n v="3799"/>
    <n v="6625"/>
    <n v="37"/>
    <n v="502"/>
    <n v="2009"/>
    <n v="554"/>
    <n v="64"/>
    <n v="2929"/>
    <n v="28"/>
    <n v="36.799999999999997"/>
    <s v="Low / medium"/>
    <n v="0"/>
    <n v="14000"/>
    <n v="612.15566243987757"/>
    <n v="22870"/>
    <n v="44.47"/>
    <n v="79.481651787978393"/>
    <n v="83.371806702794103"/>
    <n v="81.426729245386241"/>
    <n v="18.326077547042299"/>
    <n v="20.861305156839499"/>
    <n v="19.593691351940898"/>
    <n v="15.584557536557783"/>
    <n v="193"/>
    <n v="216"/>
    <n v="214"/>
    <n v="249"/>
    <n v="258"/>
    <n v="248"/>
    <n v="240"/>
    <n v="283"/>
    <n v="280"/>
    <n v="290"/>
    <n v="289"/>
    <n v="290"/>
    <n v="244"/>
    <n v="292"/>
    <n v="305"/>
    <n v="267"/>
    <n v="253"/>
    <n v="263"/>
    <n v="212"/>
    <n v="195"/>
    <n v="209"/>
    <n v="232"/>
    <n v="231"/>
    <n v="230"/>
    <n v="243"/>
    <n v="250"/>
    <n v="259"/>
    <n v="236"/>
    <n v="261"/>
    <n v="255"/>
    <n v="272"/>
    <n v="262"/>
    <n v="281"/>
    <n v="313"/>
    <n v="283"/>
    <n v="251"/>
    <n v="249"/>
    <n v="247"/>
    <n v="268"/>
    <n v="296"/>
    <n v="266"/>
    <n v="287"/>
    <n v="237"/>
    <n v="308"/>
    <n v="273"/>
    <n v="290"/>
    <n v="301"/>
    <n v="329"/>
    <n v="330"/>
    <n v="335"/>
    <n v="324"/>
    <n v="312"/>
    <n v="343"/>
    <n v="336"/>
    <n v="355"/>
    <n v="340"/>
    <n v="367"/>
    <n v="361"/>
    <n v="331"/>
    <n v="348"/>
    <n v="296"/>
    <n v="292"/>
    <n v="299"/>
    <n v="284"/>
    <n v="310"/>
    <n v="319"/>
    <n v="277"/>
    <n v="259"/>
    <n v="268"/>
    <n v="272"/>
    <n v="272"/>
    <n v="265"/>
    <n v="258"/>
    <n v="290"/>
    <n v="203"/>
    <n v="211"/>
    <n v="191"/>
    <n v="219"/>
    <n v="190"/>
    <n v="149"/>
    <n v="159"/>
    <n v="133"/>
    <n v="120"/>
    <n v="118"/>
    <n v="99"/>
    <n v="105"/>
    <n v="82"/>
    <n v="66"/>
    <n v="52"/>
    <n v="51"/>
    <n v="179"/>
    <n v="4807"/>
    <n v="22520"/>
    <n v="231"/>
    <n v="30"/>
    <n v="71"/>
    <n v="18"/>
    <n v="663"/>
    <n v="0.1578107476234436"/>
    <n v="2.482287585735321E-2"/>
    <n v="29"/>
    <n v="62.045357295678215"/>
    <n v="34"/>
    <n v="72.742832691484807"/>
    <e v="#NAME?"/>
    <n v="30"/>
    <n v="6.4516129032258061"/>
    <n v="0"/>
    <n v="0"/>
    <n v="0"/>
    <n v="0"/>
    <n v="0"/>
    <n v="0"/>
    <n v="817"/>
    <n v="79.225482142857146"/>
    <n v="93"/>
    <n v="5.066623970263211"/>
    <n v="910"/>
    <n v="28.097368704373451"/>
    <n v="115"/>
    <n v="20"/>
    <n v="90"/>
    <n v="0"/>
    <n v="5"/>
    <n v="5"/>
    <n v="4"/>
    <n v="2"/>
    <e v="#NAME?"/>
    <n v="6.5512499999999996"/>
    <n v="12.33536"/>
    <n v="7.3337649999999996"/>
    <n v="1060"/>
    <n v="308"/>
    <n v="1368"/>
    <n v="961"/>
    <n v="382"/>
    <n v="1343"/>
    <e v="#NAME?"/>
    <n v="6529"/>
    <n v="285.48316571928291"/>
    <n v="8.8105726872246706"/>
    <m/>
    <n v="34"/>
    <n v="5500"/>
    <n v="2300"/>
    <n v="2600"/>
    <n v="2700"/>
    <n v="4.0711447099999996"/>
    <n v="1.9552103675999999"/>
    <n v="580.20000000000005"/>
    <n v="677.6"/>
    <m/>
    <m/>
    <n v="677.9"/>
    <n v="717.3"/>
    <m/>
    <m/>
    <m/>
    <n v="231.2"/>
    <m/>
    <m/>
    <n v="5"/>
    <n v="1.0141987829614605"/>
    <n v="0.5"/>
    <n v="5693"/>
    <n v="248.9287275907302"/>
    <n v="16"/>
    <n v="0.69960647135986009"/>
    <n v="3.2719836400817999E-2"/>
    <n v="489"/>
  </r>
  <r>
    <x v="283"/>
    <s v="E06000051"/>
    <s v="E06000051"/>
    <s v="Shropshire"/>
    <x v="173"/>
    <x v="9"/>
    <s v="England"/>
    <n v="193"/>
    <n v="1.0362694300518135E-2"/>
    <n v="5.8911917098445592"/>
    <n v="1035"/>
    <n v="3.1805540617365522"/>
    <n v="1161"/>
    <n v="3.5677519475131758"/>
    <n v="129674"/>
    <n v="57625"/>
    <n v="72049"/>
    <n v="37540"/>
    <n v="85442"/>
    <n v="6692"/>
    <n v="10988"/>
    <n v="32854"/>
    <n v="2932"/>
    <n v="749"/>
    <n v="22819"/>
    <n v="16.536529292664138"/>
    <n v="45.875"/>
    <s v="Medium / high"/>
    <n v="3.84"/>
    <n v="22000"/>
    <n v="67.605980056235893"/>
    <n v="325415"/>
    <n v="48.16"/>
    <n v="80.509933520907495"/>
    <n v="83.454185006492594"/>
    <n v="81.982059263700052"/>
    <n v="19.285663021127"/>
    <n v="21.264047617938001"/>
    <n v="20.274855319532499"/>
    <n v="101.77883309284735"/>
    <n v="2648"/>
    <n v="2723"/>
    <n v="2970"/>
    <n v="3159"/>
    <n v="3288"/>
    <n v="3129"/>
    <n v="3221"/>
    <n v="3320"/>
    <n v="3445"/>
    <n v="3542"/>
    <n v="3668"/>
    <n v="3510"/>
    <n v="3750"/>
    <n v="3606"/>
    <n v="3579"/>
    <n v="3575"/>
    <n v="3561"/>
    <n v="3599"/>
    <n v="3327"/>
    <n v="2646"/>
    <n v="2541"/>
    <n v="2657"/>
    <n v="2905"/>
    <n v="3201"/>
    <n v="3105"/>
    <n v="3334"/>
    <n v="3276"/>
    <n v="3162"/>
    <n v="3376"/>
    <n v="3552"/>
    <n v="3650"/>
    <n v="3550"/>
    <n v="3538"/>
    <n v="3660"/>
    <n v="3651"/>
    <n v="3590"/>
    <n v="3443"/>
    <n v="3502"/>
    <n v="3401"/>
    <n v="3671"/>
    <n v="3701"/>
    <n v="3398"/>
    <n v="3428"/>
    <n v="3398"/>
    <n v="3434"/>
    <n v="3661"/>
    <n v="3827"/>
    <n v="4099"/>
    <n v="4461"/>
    <n v="4920"/>
    <n v="4503"/>
    <n v="4891"/>
    <n v="4942"/>
    <n v="5048"/>
    <n v="5187"/>
    <n v="5164"/>
    <n v="5145"/>
    <n v="5246"/>
    <n v="5120"/>
    <n v="4984"/>
    <n v="4732"/>
    <n v="4665"/>
    <n v="4524"/>
    <n v="4409"/>
    <n v="4281"/>
    <n v="4287"/>
    <n v="4342"/>
    <n v="4249"/>
    <n v="4196"/>
    <n v="4150"/>
    <n v="4192"/>
    <n v="4381"/>
    <n v="4647"/>
    <n v="4706"/>
    <n v="3949"/>
    <n v="3702"/>
    <n v="3804"/>
    <n v="3329"/>
    <n v="2887"/>
    <n v="2571"/>
    <n v="2567"/>
    <n v="2400"/>
    <n v="2230"/>
    <n v="2146"/>
    <n v="1818"/>
    <n v="1667"/>
    <n v="1490"/>
    <n v="1323"/>
    <n v="1189"/>
    <n v="1002"/>
    <n v="3992"/>
    <n v="81216"/>
    <n v="318765"/>
    <n v="3283"/>
    <n v="616"/>
    <n v="2304"/>
    <n v="447"/>
    <n v="15296"/>
    <n v="0.28881624341011047"/>
    <n v="3.0949950218200684E-2"/>
    <n v="2852"/>
    <n v="476.6"/>
    <n v="2740"/>
    <n v="456.6"/>
    <n v="-3.9270687237026647E-2"/>
    <n v="6587"/>
    <n v="14.889913648899137"/>
    <n v="16"/>
    <n v="38.095238100000003"/>
    <n v="174"/>
    <n v="36.554621849999997"/>
    <n v="0"/>
    <n v="0"/>
    <n v="3272"/>
    <n v="14.726798090000001"/>
    <n v="2120"/>
    <n v="12.97985673"/>
    <n v="5582"/>
    <n v="14.28754255"/>
    <n v="854"/>
    <n v="157"/>
    <n v="594"/>
    <n v="36"/>
    <n v="67"/>
    <n v="23"/>
    <n v="38"/>
    <n v="30"/>
    <n v="0.26666666666666666"/>
    <n v="5.3550409999999999"/>
    <n v="13.87433"/>
    <n v="9.3138930000000002"/>
    <n v="4435"/>
    <n v="2848"/>
    <n v="7283"/>
    <n v="7176"/>
    <n v="4056"/>
    <n v="11232"/>
    <n v="0.54222161197308805"/>
    <n v="15436"/>
    <n v="47.434814006729866"/>
    <n v="8.6999999999999993"/>
    <n v="15.1"/>
    <n v="64.589816124489403"/>
    <n v="65099.999999999993"/>
    <n v="11200"/>
    <n v="34900"/>
    <n v="10000"/>
    <n v="3.8"/>
    <n v="0"/>
    <n v="468.1"/>
    <n v="554.9"/>
    <n v="355"/>
    <n v="-36.024508920526216"/>
    <n v="584.6"/>
    <n v="603.9"/>
    <n v="565.5"/>
    <n v="-6.358668653750617"/>
    <n v="211.6"/>
    <n v="189.9"/>
    <n v="218.5"/>
    <n v="15.06055818852027"/>
    <n v="590"/>
    <n v="10.282420749279538"/>
    <n v="3.0855603579827195"/>
    <n v="92919"/>
    <n v="285.54000276569917"/>
    <n v="731"/>
    <n v="2.2463623373231103"/>
    <n v="9.0102304942684577E-2"/>
    <n v="8113"/>
  </r>
  <r>
    <x v="284"/>
    <s v="E06000039"/>
    <s v="E06000039"/>
    <s v="Slough"/>
    <x v="174"/>
    <x v="1"/>
    <s v="England"/>
    <n v="80"/>
    <n v="0"/>
    <n v="4.5374999999999996"/>
    <n v="103"/>
    <n v="0.68860854275724215"/>
    <n v="150"/>
    <n v="1.0028279748891875"/>
    <n v="50766"/>
    <n v="50766"/>
    <n v="0"/>
    <n v="14447"/>
    <n v="29328"/>
    <n v="6991"/>
    <n v="6491"/>
    <n v="5912"/>
    <n v="6424"/>
    <n v="1304"/>
    <n v="5105"/>
    <n v="9.3876593438783864"/>
    <n v="46.3"/>
    <s v="Medium / high"/>
    <n v="0"/>
    <n v="5000"/>
    <n v="33.427599162972918"/>
    <n v="149577"/>
    <n v="35.32"/>
    <n v="78.559917916188695"/>
    <n v="82.400670108217696"/>
    <n v="80.480294012203188"/>
    <n v="18.234718807935899"/>
    <n v="20.777296613949201"/>
    <n v="19.506007710942548"/>
    <n v="4596.4433545674965"/>
    <n v="2367"/>
    <n v="2344"/>
    <n v="2455"/>
    <n v="2621"/>
    <n v="2628"/>
    <n v="2586"/>
    <n v="2625"/>
    <n v="2600"/>
    <n v="2642"/>
    <n v="2617"/>
    <n v="2600"/>
    <n v="2452"/>
    <n v="2468"/>
    <n v="2439"/>
    <n v="2306"/>
    <n v="2078"/>
    <n v="1936"/>
    <n v="1889"/>
    <n v="1711"/>
    <n v="1413"/>
    <n v="1361"/>
    <n v="1306"/>
    <n v="1471"/>
    <n v="1640"/>
    <n v="1764"/>
    <n v="1692"/>
    <n v="1813"/>
    <n v="1564"/>
    <n v="1796"/>
    <n v="1809"/>
    <n v="1983"/>
    <n v="1972"/>
    <n v="2196"/>
    <n v="2372"/>
    <n v="2427"/>
    <n v="2605"/>
    <n v="2487"/>
    <n v="2930"/>
    <n v="2779"/>
    <n v="2914"/>
    <n v="2844"/>
    <n v="2646"/>
    <n v="2709"/>
    <n v="2363"/>
    <n v="2357"/>
    <n v="2288"/>
    <n v="2018"/>
    <n v="2148"/>
    <n v="1986"/>
    <n v="1943"/>
    <n v="1868"/>
    <n v="1922"/>
    <n v="1887"/>
    <n v="1728"/>
    <n v="1693"/>
    <n v="1754"/>
    <n v="1487"/>
    <n v="1477"/>
    <n v="1537"/>
    <n v="1449"/>
    <n v="1333"/>
    <n v="1346"/>
    <n v="1284"/>
    <n v="1169"/>
    <n v="1126"/>
    <n v="1207"/>
    <n v="1056"/>
    <n v="949"/>
    <n v="961"/>
    <n v="932"/>
    <n v="905"/>
    <n v="801"/>
    <n v="759"/>
    <n v="777"/>
    <n v="583"/>
    <n v="565"/>
    <n v="542"/>
    <n v="528"/>
    <n v="500"/>
    <n v="475"/>
    <n v="502"/>
    <n v="427"/>
    <n v="369"/>
    <n v="368"/>
    <n v="343"/>
    <n v="320"/>
    <n v="289"/>
    <n v="249"/>
    <n v="211"/>
    <n v="218"/>
    <n v="721"/>
    <n v="15557"/>
    <n v="68334"/>
    <n v="59420"/>
    <n v="12924"/>
    <n v="5076"/>
    <n v="3823"/>
    <n v="13228"/>
    <n v="0.33451011776924133"/>
    <n v="2.2909939289093018E-3"/>
    <n v="2691"/>
    <n v="630.20000000000005"/>
    <n v="2902"/>
    <n v="673.1"/>
    <n v="7.8409513192121888E-2"/>
    <n v="4558"/>
    <n v="13.52562390575388"/>
    <n v="50"/>
    <n v="40.322580649999999"/>
    <n v="115"/>
    <n v="32.3943662"/>
    <n v="0"/>
    <n v="0"/>
    <n v="2779"/>
    <n v="16.034850850000002"/>
    <n v="1948"/>
    <n v="13.43726288"/>
    <n v="4892"/>
    <n v="14.936492429999999"/>
    <n v="331"/>
    <n v="37"/>
    <n v="274"/>
    <n v="12"/>
    <n v="8"/>
    <n v="17"/>
    <n v="7"/>
    <n v="8"/>
    <n v="-0.125"/>
    <n v="3.0455239999999999"/>
    <n v="13.21528"/>
    <n v="15.7562"/>
    <n v="3319.0000000000005"/>
    <n v="1970"/>
    <n v="5289"/>
    <n v="4322.946162657503"/>
    <n v="2334.9198664440737"/>
    <n v="6657.8660291015767"/>
    <n v="0.25881376991899729"/>
    <n v="6297"/>
    <n v="42.098718385848088"/>
    <n v="11.9"/>
    <n v="24.9"/>
    <n v="59.876659910732599"/>
    <n v="55100"/>
    <n v="7400"/>
    <n v="16700"/>
    <n v="3700"/>
    <n v="6.3774669099999999"/>
    <n v="1.6823723503999999"/>
    <n v="566.4"/>
    <n v="641.20000000000005"/>
    <n v="479.8"/>
    <n v="-25.171553337492202"/>
    <n v="646.70000000000005"/>
    <n v="667.3"/>
    <n v="595.20000000000005"/>
    <n v="-10.804735501273777"/>
    <n v="232.1"/>
    <s v="x"/>
    <n v="235.9"/>
    <s v="x"/>
    <n v="170"/>
    <n v="4.3952299829642252"/>
    <n v="0.18119459532425566"/>
    <n v="50711"/>
    <n v="339.02939623070392"/>
    <n v="388"/>
    <n v="2.5939816950466987"/>
    <n v="0.1956631366616238"/>
    <n v="1983"/>
  </r>
  <r>
    <x v="285"/>
    <s v="E08000029"/>
    <s v="E08000029"/>
    <s v="Solihull"/>
    <x v="175"/>
    <x v="9"/>
    <s v="England"/>
    <n v="134"/>
    <n v="0.11940298507462686"/>
    <n v="6.5671641791044779"/>
    <n v="315"/>
    <n v="1.4483624308579364"/>
    <n v="405"/>
    <n v="1.8621802682459181"/>
    <n v="86056"/>
    <n v="77586"/>
    <n v="8470"/>
    <n v="25102"/>
    <n v="56489"/>
    <n v="4465"/>
    <n v="9319"/>
    <n v="20957"/>
    <n v="2261"/>
    <n v="782"/>
    <n v="11483"/>
    <n v="12.396884634411011"/>
    <n v="48.5"/>
    <s v="Medium / high"/>
    <n v="5.3"/>
    <n v="8000"/>
    <n v="36.783807767820605"/>
    <n v="217487"/>
    <n v="42.91"/>
    <n v="80.268619396494401"/>
    <n v="84.136381098255598"/>
    <n v="82.202500247374999"/>
    <n v="19.418530666833899"/>
    <n v="22.384187198294999"/>
    <n v="20.901358932564449"/>
    <n v="1219.9037368305624"/>
    <n v="2168"/>
    <n v="2269"/>
    <n v="2422"/>
    <n v="2512"/>
    <n v="2698"/>
    <n v="2676"/>
    <n v="2773"/>
    <n v="2761"/>
    <n v="2989"/>
    <n v="2946"/>
    <n v="2738"/>
    <n v="2757"/>
    <n v="2781"/>
    <n v="2893"/>
    <n v="2738"/>
    <n v="2654"/>
    <n v="2631"/>
    <n v="2539"/>
    <n v="2361"/>
    <n v="1803"/>
    <n v="1904"/>
    <n v="1999"/>
    <n v="2213"/>
    <n v="2481"/>
    <n v="2556"/>
    <n v="2512"/>
    <n v="2541"/>
    <n v="2405"/>
    <n v="2329"/>
    <n v="2655"/>
    <n v="2516"/>
    <n v="2556"/>
    <n v="2519"/>
    <n v="2444"/>
    <n v="2533"/>
    <n v="2529"/>
    <n v="2509"/>
    <n v="2555"/>
    <n v="2581"/>
    <n v="2682"/>
    <n v="2771"/>
    <n v="2614"/>
    <n v="2438"/>
    <n v="2474"/>
    <n v="2589"/>
    <n v="2510"/>
    <n v="2733"/>
    <n v="2781"/>
    <n v="3022"/>
    <n v="3113"/>
    <n v="3053"/>
    <n v="3364"/>
    <n v="3119"/>
    <n v="2965"/>
    <n v="3241"/>
    <n v="3227"/>
    <n v="3160"/>
    <n v="2988"/>
    <n v="3161"/>
    <n v="2889"/>
    <n v="2685"/>
    <n v="2669"/>
    <n v="2544"/>
    <n v="2431"/>
    <n v="2197"/>
    <n v="2174"/>
    <n v="2231"/>
    <n v="2249"/>
    <n v="2170"/>
    <n v="2216"/>
    <n v="2250"/>
    <n v="2417"/>
    <n v="2489"/>
    <n v="2757"/>
    <n v="2121"/>
    <n v="2137"/>
    <n v="2103"/>
    <n v="1884"/>
    <n v="1699"/>
    <n v="1409"/>
    <n v="1432"/>
    <n v="1398"/>
    <n v="1332"/>
    <n v="1291"/>
    <n v="1087"/>
    <n v="1082"/>
    <n v="892"/>
    <n v="816"/>
    <n v="802"/>
    <n v="658"/>
    <n v="2525"/>
    <n v="45621"/>
    <n v="193883"/>
    <n v="14270"/>
    <n v="3408"/>
    <n v="4634"/>
    <n v="1292"/>
    <n v="11006"/>
    <n v="0.25794839859008789"/>
    <n v="2.1729558706283569E-2"/>
    <n v="2672"/>
    <n v="569.20000000000005"/>
    <n v="2400"/>
    <n v="504.7"/>
    <n v="-0.10179640718562874"/>
    <n v="6884"/>
    <n v="16.298120176144703"/>
    <n v="32"/>
    <n v="52.459016390000002"/>
    <n v="279"/>
    <n v="40.909090910000003"/>
    <n v="0"/>
    <n v="0"/>
    <n v="4148"/>
    <n v="19.750499949999998"/>
    <n v="3576"/>
    <n v="19.667803320000001"/>
    <n v="8035"/>
    <n v="20.124226709999999"/>
    <n v="553"/>
    <n v="165"/>
    <n v="353"/>
    <n v="13"/>
    <n v="22"/>
    <n v="1"/>
    <n v="23"/>
    <n v="18"/>
    <n v="0.27777777777777779"/>
    <n v="2.4616980000000002"/>
    <n v="10.249269999999999"/>
    <n v="7.779477"/>
    <n v="1142"/>
    <n v="906"/>
    <n v="2048"/>
    <n v="1622"/>
    <n v="1341"/>
    <n v="2963"/>
    <n v="0.44677734375"/>
    <n v="10738"/>
    <n v="49.373065976357204"/>
    <n v="8.8000000000000007"/>
    <n v="19.2"/>
    <n v="67.222977137875503"/>
    <n v="84300"/>
    <n v="8700"/>
    <n v="42300"/>
    <n v="5600"/>
    <n v="4.3447052099999999"/>
    <n v="0.94143431480000006"/>
    <n v="606.4"/>
    <n v="699.8"/>
    <n v="440.5"/>
    <n v="-37.053443841097447"/>
    <n v="693.5"/>
    <n v="766.6"/>
    <n v="610.70000000000005"/>
    <n v="-20.336551004435165"/>
    <n v="234.5"/>
    <s v="x"/>
    <n v="233.4"/>
    <s v="x"/>
    <n v="220"/>
    <n v="4.4162775183455638"/>
    <n v="0.72140266733245262"/>
    <n v="70724"/>
    <n v="325.18725257141807"/>
    <n v="712"/>
    <n v="3.2737588913360338"/>
    <n v="0.14288581175998394"/>
    <n v="4983"/>
  </r>
  <r>
    <x v="286"/>
    <s v="E07000246"/>
    <s v="E07000246"/>
    <s v="Somerset West and Taunton"/>
    <x v="125"/>
    <x v="8"/>
    <s v="England"/>
    <n v="88"/>
    <n v="3.4090909090909088E-2"/>
    <n v="5.5454545454545459"/>
    <n v="579"/>
    <n v="3.7253652981257361"/>
    <n v="579"/>
    <n v="3.7253652981257361"/>
    <n v="62530"/>
    <n v="39247"/>
    <n v="23283"/>
    <n v="19393"/>
    <n v="39423"/>
    <n v="3714"/>
    <n v="5260"/>
    <n v="17333"/>
    <n v="1533"/>
    <n v="323"/>
    <n v="7406"/>
    <n v="10.594622970662776"/>
    <n v="36.799999999999997"/>
    <s v="Low / medium"/>
    <n v="7.25"/>
    <n v="21000"/>
    <n v="135.11687609782462"/>
    <n v="155421"/>
    <n v="48.18"/>
    <n v="80.067049863625343"/>
    <n v="83.625588470972303"/>
    <n v="81.846319167298816"/>
    <n v="19.484993853870499"/>
    <n v="21.809151488793901"/>
    <n v="20.6470726713322"/>
    <n v="130.87039451503156"/>
    <n v="1357"/>
    <n v="1412"/>
    <n v="1571"/>
    <n v="1503"/>
    <n v="1653"/>
    <n v="1601"/>
    <n v="1754"/>
    <n v="1682"/>
    <n v="1850"/>
    <n v="1807"/>
    <n v="1670"/>
    <n v="1772"/>
    <n v="1721"/>
    <n v="1776"/>
    <n v="1753"/>
    <n v="1633"/>
    <n v="1625"/>
    <n v="1639"/>
    <n v="1552"/>
    <n v="1173"/>
    <n v="1141"/>
    <n v="1278"/>
    <n v="1353"/>
    <n v="1432"/>
    <n v="1574"/>
    <n v="1525"/>
    <n v="1675"/>
    <n v="1545"/>
    <n v="1565"/>
    <n v="1616"/>
    <n v="1683"/>
    <n v="1763"/>
    <n v="1683"/>
    <n v="1779"/>
    <n v="1647"/>
    <n v="1658"/>
    <n v="1682"/>
    <n v="1668"/>
    <n v="1663"/>
    <n v="1737"/>
    <n v="1658"/>
    <n v="1725"/>
    <n v="1489"/>
    <n v="1507"/>
    <n v="1599"/>
    <n v="1579"/>
    <n v="1761"/>
    <n v="1845"/>
    <n v="2041"/>
    <n v="2096"/>
    <n v="2091"/>
    <n v="2151"/>
    <n v="2190"/>
    <n v="2207"/>
    <n v="2319"/>
    <n v="2369"/>
    <n v="2391"/>
    <n v="2297"/>
    <n v="2280"/>
    <n v="2272"/>
    <n v="2206"/>
    <n v="2171"/>
    <n v="2111"/>
    <n v="2180"/>
    <n v="2035"/>
    <n v="2005"/>
    <n v="2116"/>
    <n v="2059"/>
    <n v="2172"/>
    <n v="2118"/>
    <n v="2090"/>
    <n v="2134"/>
    <n v="2197"/>
    <n v="2408"/>
    <n v="1854"/>
    <n v="1806"/>
    <n v="1745"/>
    <n v="1673"/>
    <n v="1441"/>
    <n v="1241"/>
    <n v="1170"/>
    <n v="1173"/>
    <n v="1102"/>
    <n v="1047"/>
    <n v="990"/>
    <n v="862"/>
    <n v="842"/>
    <n v="712"/>
    <n v="622"/>
    <n v="560"/>
    <n v="2541"/>
    <n v="40680"/>
    <n v="151646"/>
    <n v="1931"/>
    <n v="328"/>
    <n v="1306"/>
    <n v="210"/>
    <n v="7146"/>
    <n v="0.26997336745262146"/>
    <n v="1.4021992683410645E-2"/>
    <n v="5314"/>
    <n v="480"/>
    <n v="4515"/>
    <n v="406.1"/>
    <n v="-0.15035754610462929"/>
    <n v="12995"/>
    <n v="16.389824309155347"/>
    <n v="24"/>
    <n v="60"/>
    <n v="343"/>
    <n v="40.882002380000003"/>
    <n v="0"/>
    <n v="0"/>
    <n v="6763"/>
    <n v="17.251230769999999"/>
    <n v="4924"/>
    <n v="15.79724094"/>
    <n v="12054"/>
    <n v="16.917419859999999"/>
    <n v="0"/>
    <n v="0"/>
    <n v="0"/>
    <n v="0"/>
    <n v="0"/>
    <n v="18"/>
    <n v="28"/>
    <n v="27"/>
    <n v="3.7037037037037035E-2"/>
    <n v="5.6157199999999996"/>
    <n v="19.8245"/>
    <n v="15.3529"/>
    <n v="4869"/>
    <n v="2921"/>
    <n v="7790"/>
    <n v="5997"/>
    <n v="3165"/>
    <n v="9162"/>
    <n v="0.17612323491655968"/>
    <n v="26945"/>
    <n v="173.36782030742307"/>
    <n v="9.6999999999999993"/>
    <n v="16.899999999999999"/>
    <n v="63.434922315391702"/>
    <n v="32100"/>
    <n v="9400"/>
    <n v="19800"/>
    <n v="6100"/>
    <n v="4.5999999999999996"/>
    <n v="0"/>
    <n v="437.9"/>
    <n v="515.4"/>
    <n v="402.5"/>
    <n v="-21.905316259216139"/>
    <n v="547.6"/>
    <n v="580.4"/>
    <n v="495.4"/>
    <n v="-14.645072363886975"/>
    <n v="189.2"/>
    <s v="x"/>
    <n v="191"/>
    <s v="x"/>
    <n v="780"/>
    <n v="6.8594170666042373"/>
    <n v="-0.95608774108807137"/>
    <n v="43525"/>
    <n v="280.0458110551341"/>
    <n v="267"/>
    <n v="1.7179145675294845"/>
    <n v="6.3662374821173109E-2"/>
    <n v="4194"/>
  </r>
  <r>
    <x v="287"/>
    <s v="S12000028"/>
    <s v="S12000028"/>
    <s v="South Ayrshire"/>
    <x v="176"/>
    <x v="0"/>
    <s v="Scotland"/>
    <n v="153"/>
    <n v="0.13071895424836602"/>
    <n v="4.9803921568627452"/>
    <n v="332"/>
    <n v="2.9605849830568931"/>
    <n v="332"/>
    <n v="2.9605849830568931"/>
    <n v="52571"/>
    <n v="35748.280000000006"/>
    <n v="16822.719999999994"/>
    <n v="19898"/>
    <n v="32537"/>
    <n v="136"/>
    <n v="3444"/>
    <n v="13451"/>
    <n v="3258"/>
    <n v="773"/>
    <n v="11569.36"/>
    <n v="22"/>
    <n v="52"/>
    <s v="High"/>
    <n v="0"/>
    <n v="17000"/>
    <n v="151.59621901194936"/>
    <n v="112140"/>
    <n v="49.3"/>
    <n v="77.300945064432995"/>
    <n v="81.256967964884296"/>
    <n v="79.278956514658645"/>
    <n v="18.073246895901601"/>
    <n v="20.277560409615901"/>
    <n v="19.175403652758753"/>
    <n v="91.750475361389192"/>
    <n v="832"/>
    <n v="916"/>
    <n v="964"/>
    <n v="979"/>
    <n v="1064"/>
    <n v="1117"/>
    <n v="1056"/>
    <n v="1078"/>
    <n v="1109"/>
    <n v="1221"/>
    <n v="1182"/>
    <n v="1186"/>
    <n v="1221"/>
    <n v="1167"/>
    <n v="1134"/>
    <n v="1192"/>
    <n v="1129"/>
    <n v="1109"/>
    <n v="1063"/>
    <n v="1082"/>
    <n v="1126"/>
    <n v="1107"/>
    <n v="1193"/>
    <n v="1162"/>
    <n v="1147"/>
    <n v="1141"/>
    <n v="1178"/>
    <n v="1105"/>
    <n v="1115"/>
    <n v="1098"/>
    <n v="1096"/>
    <n v="1089"/>
    <n v="1157"/>
    <n v="1192"/>
    <n v="1095"/>
    <n v="1115"/>
    <n v="1112"/>
    <n v="1029"/>
    <n v="1172"/>
    <n v="1196"/>
    <n v="1200"/>
    <n v="1162"/>
    <n v="1068"/>
    <n v="1110"/>
    <n v="1174"/>
    <n v="1267"/>
    <n v="1287"/>
    <n v="1393"/>
    <n v="1511"/>
    <n v="1574"/>
    <n v="1625"/>
    <n v="1571"/>
    <n v="1722"/>
    <n v="1695"/>
    <n v="1683"/>
    <n v="1827"/>
    <n v="1858"/>
    <n v="1836"/>
    <n v="1823"/>
    <n v="1845"/>
    <n v="1696"/>
    <n v="1755"/>
    <n v="1769"/>
    <n v="1686"/>
    <n v="1622"/>
    <n v="1607"/>
    <n v="1621"/>
    <n v="1580"/>
    <n v="1552"/>
    <n v="1540"/>
    <n v="1537"/>
    <n v="1583"/>
    <n v="1593"/>
    <n v="1751"/>
    <n v="1330"/>
    <n v="1219"/>
    <n v="1258"/>
    <n v="1198"/>
    <n v="1061"/>
    <n v="900"/>
    <n v="915"/>
    <n v="816"/>
    <n v="812"/>
    <n v="757"/>
    <n v="685"/>
    <n v="618"/>
    <n v="510"/>
    <n v="480"/>
    <n v="388"/>
    <n v="377"/>
    <n v="1267"/>
    <n v="28955"/>
    <n v="110729"/>
    <n v="889"/>
    <n v="138"/>
    <n v="280"/>
    <n v="104"/>
    <n v="4366"/>
    <n v="0.24830558896064758"/>
    <n v="2.1791011095046997E-2"/>
    <n v="355"/>
    <n v="180.60643060643062"/>
    <n v="345"/>
    <n v="175.51892551892553"/>
    <e v="#NAME?"/>
    <n v="160"/>
    <n v="9.1533180778032026"/>
    <n v="0"/>
    <n v="0"/>
    <n v="100"/>
    <n v="100"/>
    <n v="0"/>
    <n v="0"/>
    <n v="3915"/>
    <n v="67.031719512195124"/>
    <n v="690"/>
    <n v="12.688500000000001"/>
    <n v="4705"/>
    <n v="59.906739837398369"/>
    <n v="845"/>
    <n v="155"/>
    <n v="630"/>
    <n v="25"/>
    <n v="35"/>
    <n v="95"/>
    <n v="11"/>
    <n v="19"/>
    <e v="#NAME?"/>
    <n v="6.6846180000000004"/>
    <n v="12.07274"/>
    <n v="8.6749270000000003"/>
    <n v="4976.0000000000009"/>
    <n v="2144"/>
    <n v="7120"/>
    <n v="4290"/>
    <n v="1583.9999999999998"/>
    <n v="5874"/>
    <e v="#NAME?"/>
    <n v="36143"/>
    <n v="322.30247904405206"/>
    <n v="5"/>
    <m/>
    <n v="0"/>
    <n v="22100"/>
    <n v="6800"/>
    <n v="12600"/>
    <n v="4000"/>
    <n v="4.8968136600000003"/>
    <n v="1.1464510988000001"/>
    <n v="504.3"/>
    <n v="596.79999999999995"/>
    <n v="422.2"/>
    <n v="29.256032171581801"/>
    <n v="670.7"/>
    <n v="686"/>
    <n v="617.29999999999995"/>
    <n v="10.0145772594752"/>
    <n v="222.9"/>
    <m/>
    <n v="223"/>
    <m/>
    <n v="5"/>
    <n v="0.22512381809995496"/>
    <n v="0.85714285714285698"/>
    <n v="36373"/>
    <n v="324.35348671303728"/>
    <n v="390"/>
    <n v="3.4777956126270735"/>
    <n v="0.11390186915887851"/>
    <n v="3424"/>
  </r>
  <r>
    <x v="288"/>
    <s v="E07000006"/>
    <s v="E06000060"/>
    <s v="Buckinghamshire"/>
    <x v="12"/>
    <x v="1"/>
    <s v="England"/>
    <n v="40"/>
    <n v="0"/>
    <n v="8.1"/>
    <n v="173"/>
    <n v="2.455990914253265"/>
    <n v="243"/>
    <n v="3.4497444633730838"/>
    <n v="26514"/>
    <n v="17998"/>
    <n v="8516"/>
    <n v="7136"/>
    <n v="17460"/>
    <n v="1918"/>
    <n v="2027"/>
    <n v="6595"/>
    <n v="682"/>
    <n v="147"/>
    <n v="1443"/>
    <n v="5.0335112287572894"/>
    <n v="35.1"/>
    <s v="Low / medium"/>
    <n v="0"/>
    <n v="30000"/>
    <n v="425.89437819420783"/>
    <n v="70440"/>
    <n v="45"/>
    <n v="81.737927633354303"/>
    <n v="84.461748012945193"/>
    <n v="83.099837823149755"/>
    <n v="20.039885331241901"/>
    <n v="22.175182877055601"/>
    <n v="21.107534104148751"/>
    <n v="499"/>
    <n v="704"/>
    <n v="744"/>
    <n v="730"/>
    <n v="833"/>
    <n v="844"/>
    <n v="811"/>
    <n v="883"/>
    <n v="927"/>
    <n v="940"/>
    <n v="973"/>
    <n v="918"/>
    <n v="952"/>
    <n v="929"/>
    <n v="853"/>
    <n v="813"/>
    <n v="781"/>
    <n v="763"/>
    <n v="822"/>
    <n v="749"/>
    <n v="497"/>
    <n v="459"/>
    <n v="546"/>
    <n v="595"/>
    <n v="758"/>
    <n v="735"/>
    <n v="689"/>
    <n v="663"/>
    <n v="690"/>
    <n v="560"/>
    <n v="649"/>
    <n v="718"/>
    <n v="698"/>
    <n v="724"/>
    <n v="777"/>
    <n v="808"/>
    <n v="853"/>
    <n v="817"/>
    <n v="856"/>
    <n v="903"/>
    <n v="954"/>
    <n v="955"/>
    <n v="836"/>
    <n v="889"/>
    <n v="837"/>
    <n v="826"/>
    <n v="863"/>
    <n v="960"/>
    <n v="1015"/>
    <n v="1101"/>
    <n v="1073"/>
    <n v="1143"/>
    <n v="1093"/>
    <n v="1162"/>
    <n v="1048"/>
    <n v="1119"/>
    <n v="1046"/>
    <n v="1102"/>
    <n v="1097"/>
    <n v="1076"/>
    <n v="955"/>
    <n v="957"/>
    <n v="879"/>
    <n v="893"/>
    <n v="858"/>
    <n v="839"/>
    <n v="753"/>
    <n v="766"/>
    <n v="667"/>
    <n v="706"/>
    <n v="728"/>
    <n v="722"/>
    <n v="780"/>
    <n v="837"/>
    <n v="654"/>
    <n v="617"/>
    <n v="618"/>
    <n v="589"/>
    <n v="487"/>
    <n v="504"/>
    <n v="568"/>
    <n v="521"/>
    <n v="514"/>
    <n v="455"/>
    <n v="441"/>
    <n v="390"/>
    <n v="368"/>
    <n v="354"/>
    <n v="300"/>
    <n v="291"/>
    <n v="271"/>
    <n v="999"/>
    <n v="14900"/>
    <n v="59376"/>
    <n v="7935"/>
    <n v="746"/>
    <n v="1692"/>
    <n v="691"/>
    <n v="2503"/>
    <n v="0.18334278464317322"/>
    <n v="-7.2647929191589355E-3"/>
    <n v="5986"/>
    <n v="481.5"/>
    <n v="7046"/>
    <n v="560.4"/>
    <n v="0.17707985299031073"/>
    <n v="13357"/>
    <n v="13.955991139716639"/>
    <n v="34"/>
    <n v="43.589743589999998"/>
    <n v="448"/>
    <n v="29.649238910000001"/>
    <n v="0"/>
    <n v="0"/>
    <n v="5354"/>
    <n v="11.920028500000001"/>
    <n v="3064"/>
    <n v="7.6578940790000001"/>
    <n v="8900"/>
    <n v="10.26267844"/>
    <n v="729"/>
    <n v="94"/>
    <n v="578"/>
    <n v="19"/>
    <n v="38"/>
    <n v="5"/>
    <n v="57"/>
    <n v="51"/>
    <n v="0.11764705882352941"/>
    <n v="2.582112"/>
    <n v="7.767665"/>
    <n v="8.9067910000000001"/>
    <n v="5365"/>
    <n v="3090.0000000000005"/>
    <n v="8455"/>
    <n v="13373.831732890772"/>
    <n v="7562.5361462141536"/>
    <n v="20936.367879104924"/>
    <n v="1.4762114582028296"/>
    <n v="17509"/>
    <n v="248.56615559341282"/>
    <n v="7.3"/>
    <n v="16.8"/>
    <n v="63.1"/>
    <n v="23700"/>
    <n v="1000"/>
    <n v="11600"/>
    <n v="800"/>
    <n v="3.6586456199999997"/>
    <n v="1.1730154492"/>
    <n v="555.5"/>
    <n v="652.9"/>
    <n v="444.7"/>
    <n v="-31.888497472813597"/>
    <n v="689.9"/>
    <n v="707.5"/>
    <n v="632.29999999999995"/>
    <n v="-10.628975265017674"/>
    <n v="229.8"/>
    <n v="229"/>
    <n v="229.9"/>
    <n v="0.39301310043668369"/>
    <n v="870"/>
    <n v="7.0282904811799787"/>
    <n v="-3.2047159250788799"/>
    <n v="22723"/>
    <n v="322.58659852356612"/>
    <n v="177"/>
    <n v="2.5127768313458265"/>
    <n v="0.18690601900739176"/>
    <n v="947"/>
  </r>
  <r>
    <x v="289"/>
    <s v="E07000012"/>
    <s v="E07000012"/>
    <s v="South Cambridgeshire"/>
    <x v="45"/>
    <x v="5"/>
    <s v="England"/>
    <n v="96"/>
    <n v="0"/>
    <n v="8.4270833333333339"/>
    <n v="561"/>
    <n v="3.4865509869238802"/>
    <n v="684"/>
    <n v="4.2509819519713616"/>
    <n v="59960"/>
    <n v="14162"/>
    <n v="45798"/>
    <n v="14772"/>
    <n v="41866"/>
    <n v="3322"/>
    <n v="4092"/>
    <n v="12870"/>
    <n v="1116"/>
    <n v="249"/>
    <n v="6677"/>
    <n v="10.232432316813741"/>
    <n v="34.799999999999997"/>
    <s v="Low / medium"/>
    <n v="5.44"/>
    <n v="35000"/>
    <n v="217.52100631432407"/>
    <n v="160904"/>
    <n v="43.25"/>
    <n v="82.794013903481101"/>
    <n v="85.6528480331814"/>
    <n v="84.223430968331257"/>
    <n v="20.5273914918175"/>
    <n v="23.0810559511721"/>
    <n v="21.8042237214948"/>
    <n v="178.46000277277139"/>
    <n v="1563"/>
    <n v="1638"/>
    <n v="1763"/>
    <n v="1867"/>
    <n v="2080"/>
    <n v="2028"/>
    <n v="2073"/>
    <n v="2113"/>
    <n v="2159"/>
    <n v="2216"/>
    <n v="2140"/>
    <n v="2223"/>
    <n v="2234"/>
    <n v="2111"/>
    <n v="2058"/>
    <n v="2012"/>
    <n v="1930"/>
    <n v="1925"/>
    <n v="1784"/>
    <n v="1336"/>
    <n v="1000"/>
    <n v="1048"/>
    <n v="1256"/>
    <n v="1489"/>
    <n v="1526"/>
    <n v="1488"/>
    <n v="1401"/>
    <n v="1389"/>
    <n v="1393"/>
    <n v="1658"/>
    <n v="1632"/>
    <n v="1830"/>
    <n v="1852"/>
    <n v="1980"/>
    <n v="1940"/>
    <n v="1943"/>
    <n v="2023"/>
    <n v="2115"/>
    <n v="2172"/>
    <n v="2358"/>
    <n v="2345"/>
    <n v="2460"/>
    <n v="2326"/>
    <n v="2284"/>
    <n v="2309"/>
    <n v="2364"/>
    <n v="2348"/>
    <n v="2430"/>
    <n v="2527"/>
    <n v="2574"/>
    <n v="2325"/>
    <n v="2339"/>
    <n v="2401"/>
    <n v="2567"/>
    <n v="2311"/>
    <n v="2347"/>
    <n v="2417"/>
    <n v="2278"/>
    <n v="2111"/>
    <n v="2062"/>
    <n v="1953"/>
    <n v="1908"/>
    <n v="1889"/>
    <n v="1774"/>
    <n v="1724"/>
    <n v="1601"/>
    <n v="1652"/>
    <n v="1625"/>
    <n v="1633"/>
    <n v="1598"/>
    <n v="1642"/>
    <n v="1682"/>
    <n v="1764"/>
    <n v="2008"/>
    <n v="1524"/>
    <n v="1496"/>
    <n v="1341"/>
    <n v="1320"/>
    <n v="1114"/>
    <n v="883"/>
    <n v="1000"/>
    <n v="953"/>
    <n v="897"/>
    <n v="816"/>
    <n v="735"/>
    <n v="696"/>
    <n v="575"/>
    <n v="540"/>
    <n v="528"/>
    <n v="433"/>
    <n v="1729"/>
    <n v="31785"/>
    <n v="150121"/>
    <n v="5992"/>
    <n v="1371"/>
    <n v="2730"/>
    <n v="690"/>
    <n v="5468"/>
    <n v="0.17018488049507141"/>
    <n v="-5.4335594177246094E-4"/>
    <n v="6539"/>
    <n v="481.8"/>
    <n v="6112"/>
    <n v="448"/>
    <n v="-6.530050466432176E-2"/>
    <n v="14742"/>
    <n v="14.790512882253793"/>
    <n v="4"/>
    <n v="25"/>
    <n v="611"/>
    <n v="42.137931029999997"/>
    <n v="12"/>
    <n v="2.3575638510000001"/>
    <n v="9224"/>
    <n v="17.853479140000001"/>
    <n v="4974"/>
    <n v="14.22972393"/>
    <n v="14825"/>
    <n v="16.733449969999999"/>
    <n v="236"/>
    <n v="51"/>
    <n v="163"/>
    <n v="8"/>
    <n v="14"/>
    <n v="3"/>
    <n v="9"/>
    <n v="21"/>
    <n v="-0.5714285714285714"/>
    <n v="1.171449"/>
    <n v="4.3153670000000002"/>
    <n v="8.5604209999999998"/>
    <n v="5453"/>
    <n v="3245"/>
    <n v="8698"/>
    <n v="5936"/>
    <n v="3518"/>
    <n v="9454"/>
    <n v="8.6916532536215216E-2"/>
    <n v="25168"/>
    <n v="156.4162481976831"/>
    <n v="8"/>
    <n v="11.3"/>
    <n v="58.117530156823001"/>
    <n v="61300"/>
    <n v="4000"/>
    <n v="18900"/>
    <n v="3400"/>
    <n v="3.9118427599999999"/>
    <n v="1.0986102624"/>
    <n v="667"/>
    <n v="827.9"/>
    <n v="477.2"/>
    <n v="-42.360188428554174"/>
    <n v="782.9"/>
    <n v="873.9"/>
    <n v="577.70000000000005"/>
    <n v="-33.89403821947591"/>
    <n v="224.1"/>
    <s v="x"/>
    <n v="261.8"/>
    <s v="x"/>
    <n v="420"/>
    <n v="3.2163138874548269"/>
    <n v="0.19982374132263767"/>
    <n v="49756"/>
    <n v="309.2278625764431"/>
    <n v="243"/>
    <n v="1.5102172724108784"/>
    <n v="8.9272593681116827E-2"/>
    <n v="2722"/>
  </r>
  <r>
    <x v="290"/>
    <s v="E07000039"/>
    <s v="E07000039"/>
    <s v="South Derbyshire"/>
    <x v="4"/>
    <x v="3"/>
    <s v="England"/>
    <n v="58"/>
    <n v="0"/>
    <n v="6.8620689655172411"/>
    <n v="209"/>
    <n v="1.9083969465648853"/>
    <n v="238"/>
    <n v="2.1731984367580992"/>
    <n v="38992"/>
    <n v="22153"/>
    <n v="16839"/>
    <n v="10059"/>
    <n v="27204"/>
    <n v="1729"/>
    <n v="3489"/>
    <n v="7490"/>
    <n v="684"/>
    <n v="161"/>
    <n v="4916"/>
    <n v="11.441619464970005"/>
    <n v="45.1"/>
    <s v="Medium / high"/>
    <n v="7.09"/>
    <n v="55000"/>
    <n v="502.20972278023299"/>
    <n v="109516"/>
    <n v="41.94"/>
    <n v="79.668639387611904"/>
    <n v="82.919615990392501"/>
    <n v="81.29412768900221"/>
    <n v="18.702471882394601"/>
    <n v="20.934196395873801"/>
    <n v="19.818334139134201"/>
    <n v="323.89023174435391"/>
    <n v="1099"/>
    <n v="1158"/>
    <n v="1198"/>
    <n v="1163"/>
    <n v="1337"/>
    <n v="1313"/>
    <n v="1225"/>
    <n v="1375"/>
    <n v="1364"/>
    <n v="1319"/>
    <n v="1364"/>
    <n v="1281"/>
    <n v="1335"/>
    <n v="1328"/>
    <n v="1422"/>
    <n v="1277"/>
    <n v="1279"/>
    <n v="1278"/>
    <n v="1172"/>
    <n v="872"/>
    <n v="919"/>
    <n v="956"/>
    <n v="1121"/>
    <n v="1254"/>
    <n v="1204"/>
    <n v="1179"/>
    <n v="1321"/>
    <n v="1364"/>
    <n v="1375"/>
    <n v="1529"/>
    <n v="1583"/>
    <n v="1355"/>
    <n v="1426"/>
    <n v="1467"/>
    <n v="1488"/>
    <n v="1368"/>
    <n v="1459"/>
    <n v="1527"/>
    <n v="1462"/>
    <n v="1426"/>
    <n v="1448"/>
    <n v="1450"/>
    <n v="1322"/>
    <n v="1301"/>
    <n v="1312"/>
    <n v="1462"/>
    <n v="1407"/>
    <n v="1513"/>
    <n v="1710"/>
    <n v="1754"/>
    <n v="1617"/>
    <n v="1732"/>
    <n v="1777"/>
    <n v="1767"/>
    <n v="1698"/>
    <n v="1696"/>
    <n v="1578"/>
    <n v="1550"/>
    <n v="1602"/>
    <n v="1412"/>
    <n v="1324"/>
    <n v="1314"/>
    <n v="1282"/>
    <n v="1186"/>
    <n v="1272"/>
    <n v="1136"/>
    <n v="1207"/>
    <n v="1198"/>
    <n v="1132"/>
    <n v="1087"/>
    <n v="1130"/>
    <n v="1091"/>
    <n v="1209"/>
    <n v="1303"/>
    <n v="947"/>
    <n v="935"/>
    <n v="903"/>
    <n v="801"/>
    <n v="657"/>
    <n v="592"/>
    <n v="573"/>
    <n v="582"/>
    <n v="482"/>
    <n v="412"/>
    <n v="408"/>
    <n v="391"/>
    <n v="301"/>
    <n v="259"/>
    <n v="306"/>
    <n v="249"/>
    <n v="797"/>
    <n v="20088"/>
    <n v="104788"/>
    <n v="2749"/>
    <n v="491"/>
    <n v="1229"/>
    <n v="259"/>
    <n v="4593"/>
    <n v="0.22849477827548981"/>
    <n v="2.5881946086883545E-2"/>
    <n v="10090"/>
    <n v="658.3"/>
    <n v="10098"/>
    <n v="654.6"/>
    <n v="7.9286422200198212E-4"/>
    <n v="18019"/>
    <n v="15.952511641907325"/>
    <n v="89"/>
    <n v="55.625"/>
    <n v="496"/>
    <n v="47.738209820000002"/>
    <n v="60"/>
    <n v="12.793176969999999"/>
    <n v="14042"/>
    <n v="22.83474811"/>
    <n v="8151"/>
    <n v="18.148016210000002"/>
    <n v="22838"/>
    <n v="21.13142603"/>
    <n v="193"/>
    <n v="61"/>
    <n v="118"/>
    <n v="6"/>
    <n v="8"/>
    <n v="2"/>
    <n v="11"/>
    <n v="9"/>
    <n v="0.22222222222222221"/>
    <n v="3.423851"/>
    <n v="7.8842639999999999"/>
    <n v="8.7730499999999996"/>
    <n v="433.14161490683227"/>
    <n v="154.58407079646017"/>
    <n v="587.72568570329247"/>
    <n v="520.391019172553"/>
    <n v="252.58234830575256"/>
    <n v="772.97336747830559"/>
    <n v="0.3151941224983888"/>
    <n v="47518"/>
    <n v="433.89093831038389"/>
    <n v="0"/>
    <n v="0"/>
    <n v="70.360762393985496"/>
    <n v="20700"/>
    <n v="1800"/>
    <n v="7900"/>
    <n v="1700"/>
    <n v="4.59773006"/>
    <n v="1.3875465436000001"/>
    <n v="562.4"/>
    <n v="649.20000000000005"/>
    <n v="479.1"/>
    <n v="-26.201478743068396"/>
    <n v="630.4"/>
    <n v="676.3"/>
    <n v="548.1"/>
    <n v="-18.956084577850056"/>
    <n v="218.4"/>
    <s v="x"/>
    <n v="220.8"/>
    <s v="x"/>
    <n v="530"/>
    <n v="3.3177715530656711"/>
    <n v="-4.0388772283681647"/>
    <n v="35092"/>
    <n v="320.42806530552616"/>
    <n v="302"/>
    <n v="2.7575879323569157"/>
    <n v="0.15252525252525254"/>
    <n v="1980"/>
  </r>
  <r>
    <x v="291"/>
    <s v="E06000025"/>
    <s v="E06000025"/>
    <s v="South Gloucestershire"/>
    <x v="177"/>
    <x v="8"/>
    <s v="England"/>
    <n v="165"/>
    <n v="0"/>
    <n v="7.5636363636363635"/>
    <n v="493"/>
    <n v="1.7128999082747312"/>
    <n v="582"/>
    <n v="2.0221252466853823"/>
    <n v="107538"/>
    <n v="94022"/>
    <n v="13516"/>
    <n v="28554"/>
    <n v="72913"/>
    <n v="6071"/>
    <n v="10066"/>
    <n v="23098"/>
    <n v="2570"/>
    <n v="813"/>
    <n v="9439"/>
    <n v="7.9080193550777347"/>
    <n v="33.1"/>
    <s v="Low / medium"/>
    <n v="5.43"/>
    <n v="11000"/>
    <n v="38.218862050754652"/>
    <n v="287816"/>
    <n v="40.659999999999997"/>
    <n v="81.192092127671103"/>
    <n v="84.4655210643933"/>
    <n v="82.828806596032194"/>
    <n v="19.5607170016693"/>
    <n v="22.0287682912269"/>
    <n v="20.7947426464481"/>
    <n v="579.04745349972268"/>
    <n v="2989"/>
    <n v="3224"/>
    <n v="3312"/>
    <n v="3359"/>
    <n v="3369"/>
    <n v="3405"/>
    <n v="3411"/>
    <n v="3558"/>
    <n v="3469"/>
    <n v="3559"/>
    <n v="3499"/>
    <n v="3587"/>
    <n v="3507"/>
    <n v="3247"/>
    <n v="3257"/>
    <n v="3209"/>
    <n v="3049"/>
    <n v="2917"/>
    <n v="2911"/>
    <n v="3437"/>
    <n v="3582"/>
    <n v="3413"/>
    <n v="3420"/>
    <n v="3604"/>
    <n v="3527"/>
    <n v="3667"/>
    <n v="3928"/>
    <n v="3951"/>
    <n v="3839"/>
    <n v="3421"/>
    <n v="3565"/>
    <n v="3900"/>
    <n v="3880"/>
    <n v="4045"/>
    <n v="3930"/>
    <n v="4099"/>
    <n v="3793"/>
    <n v="3815"/>
    <n v="3809"/>
    <n v="3906"/>
    <n v="3838"/>
    <n v="3655"/>
    <n v="3408"/>
    <n v="3397"/>
    <n v="3434"/>
    <n v="3421"/>
    <n v="3495"/>
    <n v="3757"/>
    <n v="3700"/>
    <n v="4190"/>
    <n v="3970"/>
    <n v="4080"/>
    <n v="4027"/>
    <n v="4214"/>
    <n v="4326"/>
    <n v="4157"/>
    <n v="4128"/>
    <n v="3918"/>
    <n v="3704"/>
    <n v="3609"/>
    <n v="3423"/>
    <n v="3221"/>
    <n v="3156"/>
    <n v="2965"/>
    <n v="2845"/>
    <n v="2754"/>
    <n v="2797"/>
    <n v="2765"/>
    <n v="2566"/>
    <n v="2685"/>
    <n v="2760"/>
    <n v="2695"/>
    <n v="2939"/>
    <n v="3192"/>
    <n v="2425"/>
    <n v="2571"/>
    <n v="2585"/>
    <n v="2326"/>
    <n v="2029"/>
    <n v="1774"/>
    <n v="1776"/>
    <n v="1706"/>
    <n v="1595"/>
    <n v="1454"/>
    <n v="1398"/>
    <n v="1235"/>
    <n v="1083"/>
    <n v="1010"/>
    <n v="806"/>
    <n v="768"/>
    <n v="2715"/>
    <n v="54409"/>
    <n v="273365"/>
    <n v="7053"/>
    <n v="2429"/>
    <n v="4016"/>
    <n v="953"/>
    <n v="11245"/>
    <n v="0.21044351160526276"/>
    <n v="-5.3401291370391846E-3"/>
    <n v="2417"/>
    <n v="410.6"/>
    <n v="2633"/>
    <n v="444.4"/>
    <n v="8.9366983864294577E-2"/>
    <n v="6195"/>
    <n v="15.332640332640333"/>
    <n v="21"/>
    <n v="43.75"/>
    <n v="141"/>
    <n v="25.91911765"/>
    <n v="0"/>
    <n v="0"/>
    <n v="2635"/>
    <n v="11.39705882"/>
    <n v="2026"/>
    <n v="12.39598629"/>
    <n v="4823"/>
    <n v="12.0406431"/>
    <n v="256"/>
    <n v="54"/>
    <n v="176"/>
    <n v="12"/>
    <n v="14"/>
    <n v="5"/>
    <n v="19"/>
    <n v="21"/>
    <n v="-9.5238095238095233E-2"/>
    <n v="2.244704"/>
    <n v="11.070349999999999"/>
    <n v="10.516909999999999"/>
    <n v="3997"/>
    <n v="3069"/>
    <n v="7066"/>
    <n v="4527.9911616161617"/>
    <n v="3452.9703205381875"/>
    <n v="7980.9614821543491"/>
    <n v="0.12948789727630189"/>
    <n v="11011"/>
    <n v="38.257080912805407"/>
    <n v="8.3000000000000007"/>
    <n v="15.9"/>
    <n v="66.014550695111197"/>
    <n v="88700"/>
    <n v="19600"/>
    <n v="39400"/>
    <n v="7300"/>
    <n v="3.32526835"/>
    <n v="0.7599725168"/>
    <n v="513.70000000000005"/>
    <n v="614.9"/>
    <n v="404.1"/>
    <n v="-34.281997072694743"/>
    <n v="616.20000000000005"/>
    <n v="646.20000000000005"/>
    <n v="524.70000000000005"/>
    <n v="-18.802228412256266"/>
    <n v="212.5"/>
    <n v="200.4"/>
    <n v="221.6"/>
    <n v="10.578842315369256"/>
    <n v="400"/>
    <n v="6.9487444100447204"/>
    <n v="0.50832563578286916"/>
    <n v="94248"/>
    <n v="327.45921005086581"/>
    <n v="484"/>
    <n v="1.6816299302332045"/>
    <n v="9.254302103250478E-2"/>
    <n v="5230"/>
  </r>
  <r>
    <x v="292"/>
    <s v="E07000044"/>
    <s v="E07000044"/>
    <s v="South Hams"/>
    <x v="78"/>
    <x v="8"/>
    <s v="England"/>
    <n v="49"/>
    <n v="0"/>
    <n v="6.8367346938775508"/>
    <n v="397"/>
    <n v="4.5141336729356647"/>
    <n v="468"/>
    <n v="5.3214472517226481"/>
    <n v="36858"/>
    <n v="7172"/>
    <n v="29686"/>
    <n v="11242"/>
    <n v="23781"/>
    <n v="1835"/>
    <n v="2808"/>
    <n v="10577"/>
    <n v="605"/>
    <n v="152"/>
    <n v="3834"/>
    <n v="9.3070091352790261"/>
    <n v="46.5"/>
    <s v="Medium / high"/>
    <n v="10.55"/>
    <n v="71000"/>
    <n v="807.31357878698293"/>
    <n v="87946"/>
    <n v="51.68"/>
    <n v="82.0699918032131"/>
    <n v="84.969700981845307"/>
    <n v="83.519846392529203"/>
    <n v="20.241953068949101"/>
    <n v="22.258927640231601"/>
    <n v="21.250440354590353"/>
    <n v="99.200953274846285"/>
    <n v="589"/>
    <n v="676"/>
    <n v="699"/>
    <n v="767"/>
    <n v="815"/>
    <n v="854"/>
    <n v="819"/>
    <n v="906"/>
    <n v="930"/>
    <n v="1015"/>
    <n v="1027"/>
    <n v="945"/>
    <n v="923"/>
    <n v="1025"/>
    <n v="980"/>
    <n v="904"/>
    <n v="885"/>
    <n v="920"/>
    <n v="807"/>
    <n v="732"/>
    <n v="577"/>
    <n v="615"/>
    <n v="645"/>
    <n v="663"/>
    <n v="795"/>
    <n v="679"/>
    <n v="679"/>
    <n v="666"/>
    <n v="749"/>
    <n v="811"/>
    <n v="708"/>
    <n v="791"/>
    <n v="850"/>
    <n v="784"/>
    <n v="742"/>
    <n v="777"/>
    <n v="885"/>
    <n v="838"/>
    <n v="902"/>
    <n v="862"/>
    <n v="904"/>
    <n v="987"/>
    <n v="844"/>
    <n v="860"/>
    <n v="929"/>
    <n v="946"/>
    <n v="925"/>
    <n v="1040"/>
    <n v="1105"/>
    <n v="1142"/>
    <n v="1215"/>
    <n v="1237"/>
    <n v="1306"/>
    <n v="1403"/>
    <n v="1450"/>
    <n v="1442"/>
    <n v="1475"/>
    <n v="1459"/>
    <n v="1527"/>
    <n v="1397"/>
    <n v="1478"/>
    <n v="1419"/>
    <n v="1395"/>
    <n v="1405"/>
    <n v="1300"/>
    <n v="1359"/>
    <n v="1244"/>
    <n v="1389"/>
    <n v="1330"/>
    <n v="1349"/>
    <n v="1393"/>
    <n v="1334"/>
    <n v="1508"/>
    <n v="1589"/>
    <n v="1281"/>
    <n v="1205"/>
    <n v="1114"/>
    <n v="1024"/>
    <n v="853"/>
    <n v="728"/>
    <n v="732"/>
    <n v="723"/>
    <n v="645"/>
    <n v="606"/>
    <n v="565"/>
    <n v="519"/>
    <n v="454"/>
    <n v="404"/>
    <n v="373"/>
    <n v="263"/>
    <n v="1136"/>
    <n v="25120"/>
    <n v="86511"/>
    <n v="484"/>
    <n v="127"/>
    <n v="690"/>
    <n v="134"/>
    <n v="3642"/>
    <n v="0.26583588123321533"/>
    <n v="5.9497058391571045E-3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100"/>
    <n v="9"/>
    <n v="85"/>
    <n v="2"/>
    <n v="4"/>
    <n v="1"/>
    <n v="11"/>
    <n v="6"/>
    <n v="0.83333333333333337"/>
    <n v="3.33534"/>
    <n v="10.487769999999999"/>
    <n v="9.4574239999999996"/>
    <s v="-"/>
    <s v="-"/>
    <s v="-"/>
    <n v="51.651935719503285"/>
    <n v="41.448250728862973"/>
    <n v="93.100186448366259"/>
    <s v="-"/>
    <n v="38810"/>
    <n v="441.29352102426486"/>
    <n v="8.5"/>
    <n v="11.5"/>
    <n v="51.359088232844897"/>
    <n v="20300"/>
    <n v="2000"/>
    <n v="11600"/>
    <n v="1900"/>
    <n v="3.5253350099999996"/>
    <n v="1.2164088104000002"/>
    <n v="494"/>
    <n v="575"/>
    <n v="377"/>
    <n v="-34.434782608695649"/>
    <n v="579.1"/>
    <n v="623.79999999999995"/>
    <n v="523.9"/>
    <n v="-16.014748316768195"/>
    <n v="194.6"/>
    <s v="x"/>
    <n v="195.3"/>
    <s v="x"/>
    <n v="790"/>
    <n v="5.0710284752837946"/>
    <n v="-6.9508618370017761E-3"/>
    <n v="23146"/>
    <n v="263.18422668455645"/>
    <n v="77"/>
    <n v="0.87553726150137579"/>
    <n v="3.9285714285714285E-2"/>
    <n v="1960"/>
  </r>
  <r>
    <x v="293"/>
    <s v="E07000140"/>
    <s v="E07000140"/>
    <s v="South Holland"/>
    <x v="29"/>
    <x v="3"/>
    <s v="England"/>
    <n v="49"/>
    <n v="0"/>
    <n v="5.6734693877551017"/>
    <n v="228"/>
    <n v="2.3785430380671211"/>
    <n v="238"/>
    <n v="2.4828651011402401"/>
    <n v="37264"/>
    <n v="13356"/>
    <n v="23908"/>
    <n v="9441"/>
    <n v="25144"/>
    <n v="2679"/>
    <n v="2905"/>
    <n v="10108"/>
    <n v="1138"/>
    <n v="207"/>
    <n v="5711"/>
    <n v="14.388145289160285"/>
    <n v="49.1"/>
    <s v="Medium / high"/>
    <n v="12.73"/>
    <n v="77000"/>
    <n v="803.27988566301894"/>
    <n v="95857"/>
    <n v="46.47"/>
    <n v="79.5520885893919"/>
    <n v="83.106002458421898"/>
    <n v="81.329045523906899"/>
    <n v="18.9134752859425"/>
    <n v="21.144954508124599"/>
    <n v="20.029214897033548"/>
    <n v="127.79636626203661"/>
    <n v="868"/>
    <n v="972"/>
    <n v="1016"/>
    <n v="1044"/>
    <n v="1137"/>
    <n v="1097"/>
    <n v="1145"/>
    <n v="1099"/>
    <n v="1175"/>
    <n v="1129"/>
    <n v="1119"/>
    <n v="1059"/>
    <n v="1065"/>
    <n v="1040"/>
    <n v="1021"/>
    <n v="938"/>
    <n v="974"/>
    <n v="938"/>
    <n v="893"/>
    <n v="703"/>
    <n v="656"/>
    <n v="786"/>
    <n v="936"/>
    <n v="983"/>
    <n v="1056"/>
    <n v="986"/>
    <n v="952"/>
    <n v="1017"/>
    <n v="964"/>
    <n v="1012"/>
    <n v="1201"/>
    <n v="1078"/>
    <n v="1223"/>
    <n v="1108"/>
    <n v="1159"/>
    <n v="1114"/>
    <n v="1065"/>
    <n v="1094"/>
    <n v="1075"/>
    <n v="1052"/>
    <n v="1109"/>
    <n v="1148"/>
    <n v="984"/>
    <n v="1004"/>
    <n v="1054"/>
    <n v="1110"/>
    <n v="1209"/>
    <n v="1217"/>
    <n v="1290"/>
    <n v="1407"/>
    <n v="1256"/>
    <n v="1265"/>
    <n v="1347"/>
    <n v="1461"/>
    <n v="1448"/>
    <n v="1492"/>
    <n v="1446"/>
    <n v="1342"/>
    <n v="1476"/>
    <n v="1337"/>
    <n v="1269"/>
    <n v="1264"/>
    <n v="1284"/>
    <n v="1193"/>
    <n v="1204"/>
    <n v="1172"/>
    <n v="1196"/>
    <n v="1143"/>
    <n v="1173"/>
    <n v="1221"/>
    <n v="1158"/>
    <n v="1286"/>
    <n v="1356"/>
    <n v="1524"/>
    <n v="1090"/>
    <n v="1062"/>
    <n v="982"/>
    <n v="982"/>
    <n v="831"/>
    <n v="720"/>
    <n v="738"/>
    <n v="695"/>
    <n v="665"/>
    <n v="675"/>
    <n v="538"/>
    <n v="487"/>
    <n v="446"/>
    <n v="384"/>
    <n v="333"/>
    <n v="330"/>
    <n v="1105"/>
    <n v="23292"/>
    <n v="93793"/>
    <n v="811"/>
    <n v="279"/>
    <n v="864"/>
    <n v="110"/>
    <n v="4571"/>
    <n v="0.2738405168056488"/>
    <n v="6.3724219799041748E-3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196"/>
    <n v="55"/>
    <n v="123"/>
    <n v="10"/>
    <n v="8"/>
    <n v="6"/>
    <n v="7"/>
    <n v="12"/>
    <n v="-0.41666666666666669"/>
    <n v="3.8295300000000001"/>
    <n v="8.6698229999999992"/>
    <n v="9.4698499999999992"/>
    <n v="1578"/>
    <n v="925"/>
    <n v="2503"/>
    <n v="1030"/>
    <n v="531"/>
    <n v="1561"/>
    <n v="-0.37634838194166997"/>
    <n v="42050"/>
    <n v="438.6742752224668"/>
    <n v="10.9"/>
    <n v="24.9"/>
    <n v="67.342162214861702"/>
    <n v="26900"/>
    <n v="1600"/>
    <n v="8500"/>
    <n v="1100"/>
    <n v="4.3243916799999997"/>
    <n v="1.315156276"/>
    <n v="504.3"/>
    <n v="589"/>
    <n v="397.5"/>
    <n v="-32.512733446519526"/>
    <n v="575.70000000000005"/>
    <n v="608.29999999999995"/>
    <n v="501.6"/>
    <n v="-17.540687160940315"/>
    <n v="231.3"/>
    <s v="x"/>
    <n v="210.8"/>
    <s v="x"/>
    <n v="720"/>
    <n v="4.5795574288724969"/>
    <n v="-0.25824290073111072"/>
    <n v="26880"/>
    <n v="280.41770554054477"/>
    <n v="235"/>
    <n v="2.4515684822183044"/>
    <n v="9.7794423637120265E-2"/>
    <n v="2403"/>
  </r>
  <r>
    <x v="294"/>
    <s v="E07000141"/>
    <s v="E07000141"/>
    <s v="South Kesteven"/>
    <x v="29"/>
    <x v="3"/>
    <s v="England"/>
    <n v="81"/>
    <n v="1.2345679012345678E-2"/>
    <n v="7.2098765432098766"/>
    <n v="376"/>
    <n v="2.6252400069820214"/>
    <n v="416"/>
    <n v="2.9045208587886195"/>
    <n v="57344"/>
    <n v="39232"/>
    <n v="18112"/>
    <n v="15599"/>
    <n v="38961"/>
    <n v="2784"/>
    <n v="5118"/>
    <n v="13427"/>
    <n v="850"/>
    <n v="196"/>
    <n v="7450"/>
    <n v="11.813754589373994"/>
    <n v="49.7"/>
    <s v="Medium / high"/>
    <n v="7.38"/>
    <n v="77000"/>
    <n v="537.61563972770125"/>
    <n v="143225"/>
    <n v="46.75"/>
    <n v="80.659633913193005"/>
    <n v="83.843913590173301"/>
    <n v="82.251773751683146"/>
    <n v="19.247011115208799"/>
    <n v="21.210230844907802"/>
    <n v="20.228620980058302"/>
    <n v="151.94899987905612"/>
    <n v="1249"/>
    <n v="1320"/>
    <n v="1458"/>
    <n v="1434"/>
    <n v="1653"/>
    <n v="1702"/>
    <n v="1669"/>
    <n v="1657"/>
    <n v="1786"/>
    <n v="1868"/>
    <n v="1727"/>
    <n v="1699"/>
    <n v="1916"/>
    <n v="1777"/>
    <n v="1706"/>
    <n v="1619"/>
    <n v="1634"/>
    <n v="1593"/>
    <n v="1545"/>
    <n v="946"/>
    <n v="930"/>
    <n v="1040"/>
    <n v="1070"/>
    <n v="1293"/>
    <n v="1419"/>
    <n v="1369"/>
    <n v="1354"/>
    <n v="1313"/>
    <n v="1363"/>
    <n v="1421"/>
    <n v="1507"/>
    <n v="1598"/>
    <n v="1434"/>
    <n v="1546"/>
    <n v="1553"/>
    <n v="1601"/>
    <n v="1463"/>
    <n v="1673"/>
    <n v="1644"/>
    <n v="1750"/>
    <n v="1800"/>
    <n v="1655"/>
    <n v="1559"/>
    <n v="1624"/>
    <n v="1653"/>
    <n v="1702"/>
    <n v="1751"/>
    <n v="2015"/>
    <n v="2088"/>
    <n v="2212"/>
    <n v="2136"/>
    <n v="2245"/>
    <n v="2075"/>
    <n v="2078"/>
    <n v="2144"/>
    <n v="2287"/>
    <n v="2291"/>
    <n v="2167"/>
    <n v="2077"/>
    <n v="2153"/>
    <n v="2030"/>
    <n v="2012"/>
    <n v="1958"/>
    <n v="1892"/>
    <n v="1766"/>
    <n v="1736"/>
    <n v="1782"/>
    <n v="1814"/>
    <n v="1718"/>
    <n v="1752"/>
    <n v="1850"/>
    <n v="1755"/>
    <n v="1985"/>
    <n v="2124"/>
    <n v="1679"/>
    <n v="1552"/>
    <n v="1506"/>
    <n v="1344"/>
    <n v="1306"/>
    <n v="1002"/>
    <n v="1004"/>
    <n v="972"/>
    <n v="853"/>
    <n v="849"/>
    <n v="740"/>
    <n v="655"/>
    <n v="594"/>
    <n v="507"/>
    <n v="439"/>
    <n v="430"/>
    <n v="1608"/>
    <n v="33556"/>
    <n v="139591"/>
    <n v="1691"/>
    <n v="544"/>
    <n v="1222"/>
    <n v="177"/>
    <n v="6107"/>
    <n v="0.23418836295604706"/>
    <n v="1.6450583934783936E-3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428"/>
    <n v="105"/>
    <n v="264"/>
    <n v="17"/>
    <n v="42"/>
    <n v="6"/>
    <n v="13"/>
    <n v="9"/>
    <n v="0.44444444444444442"/>
    <n v="1.974221"/>
    <n v="6.3838739999999996"/>
    <n v="7.252084"/>
    <n v="1578"/>
    <n v="925"/>
    <n v="2503"/>
    <n v="1030"/>
    <n v="531"/>
    <n v="1561"/>
    <n v="-0.37634838194166997"/>
    <n v="42050"/>
    <n v="293.59399546168618"/>
    <n v="8.3000000000000007"/>
    <n v="22.6"/>
    <n v="66.258184675398894"/>
    <n v="31800"/>
    <n v="3600"/>
    <n v="16800"/>
    <n v="2900"/>
    <n v="4.1965379"/>
    <n v="1.1424376655999999"/>
    <n v="485.6"/>
    <n v="582.70000000000005"/>
    <n v="373.7"/>
    <n v="-35.867513300154457"/>
    <n v="583"/>
    <n v="622.4"/>
    <n v="484.6"/>
    <n v="-22.140102827763489"/>
    <n v="227.2"/>
    <s v="x"/>
    <n v="228.5"/>
    <s v="x"/>
    <n v="720"/>
    <n v="4.5795574288724969"/>
    <n v="-0.25824290073111072"/>
    <n v="43249"/>
    <n v="301.96543899458896"/>
    <n v="342"/>
    <n v="2.3878512829464129"/>
    <n v="0.10621118012422361"/>
    <n v="3220"/>
  </r>
  <r>
    <x v="295"/>
    <s v="E07000031"/>
    <s v="E07000031"/>
    <s v="South Lakeland"/>
    <x v="3"/>
    <x v="2"/>
    <s v="England"/>
    <n v="59"/>
    <n v="0"/>
    <n v="7.2711864406779663"/>
    <n v="568"/>
    <n v="5.4144225728039652"/>
    <n v="634"/>
    <n v="6.0435632238692145"/>
    <n v="46552"/>
    <n v="18381"/>
    <n v="28171"/>
    <n v="15091"/>
    <n v="29315"/>
    <n v="2146"/>
    <n v="3089"/>
    <n v="13589"/>
    <n v="658"/>
    <n v="153"/>
    <n v="5883"/>
    <n v="11.949465633087662"/>
    <n v="34.4"/>
    <s v="Low / medium"/>
    <n v="2.94"/>
    <n v="36000"/>
    <n v="343.16762785377244"/>
    <n v="104905"/>
    <n v="51.6"/>
    <n v="81.9187944479512"/>
    <n v="84.748105121727093"/>
    <n v="83.333449784839146"/>
    <n v="20.426791779626502"/>
    <n v="21.9673930188128"/>
    <n v="21.197092399219649"/>
    <n v="68.32142074689142"/>
    <n v="660"/>
    <n v="837"/>
    <n v="766"/>
    <n v="892"/>
    <n v="894"/>
    <n v="861"/>
    <n v="955"/>
    <n v="953"/>
    <n v="965"/>
    <n v="1011"/>
    <n v="1010"/>
    <n v="1072"/>
    <n v="1079"/>
    <n v="1124"/>
    <n v="1144"/>
    <n v="1168"/>
    <n v="1155"/>
    <n v="1156"/>
    <n v="1115"/>
    <n v="810"/>
    <n v="802"/>
    <n v="845"/>
    <n v="905"/>
    <n v="949"/>
    <n v="1015"/>
    <n v="901"/>
    <n v="955"/>
    <n v="820"/>
    <n v="923"/>
    <n v="943"/>
    <n v="827"/>
    <n v="843"/>
    <n v="936"/>
    <n v="880"/>
    <n v="834"/>
    <n v="979"/>
    <n v="991"/>
    <n v="1031"/>
    <n v="1036"/>
    <n v="1112"/>
    <n v="1053"/>
    <n v="1028"/>
    <n v="989"/>
    <n v="1067"/>
    <n v="1090"/>
    <n v="1105"/>
    <n v="1284"/>
    <n v="1233"/>
    <n v="1402"/>
    <n v="1542"/>
    <n v="1540"/>
    <n v="1600"/>
    <n v="1546"/>
    <n v="1679"/>
    <n v="1692"/>
    <n v="1725"/>
    <n v="1779"/>
    <n v="1748"/>
    <n v="1805"/>
    <n v="1671"/>
    <n v="1640"/>
    <n v="1690"/>
    <n v="1632"/>
    <n v="1615"/>
    <n v="1501"/>
    <n v="1525"/>
    <n v="1530"/>
    <n v="1527"/>
    <n v="1442"/>
    <n v="1392"/>
    <n v="1623"/>
    <n v="1677"/>
    <n v="1698"/>
    <n v="1922"/>
    <n v="1453"/>
    <n v="1307"/>
    <n v="1375"/>
    <n v="1231"/>
    <n v="1036"/>
    <n v="928"/>
    <n v="943"/>
    <n v="929"/>
    <n v="880"/>
    <n v="793"/>
    <n v="713"/>
    <n v="608"/>
    <n v="582"/>
    <n v="515"/>
    <n v="432"/>
    <n v="465"/>
    <n v="1569"/>
    <n v="30095"/>
    <n v="103188"/>
    <n v="796"/>
    <n v="185"/>
    <n v="640"/>
    <n v="96"/>
    <n v="3719"/>
    <n v="0.23851294815540314"/>
    <n v="6.005898118019104E-3"/>
    <n v="4981"/>
    <n v="538.5"/>
    <n v="4812"/>
    <n v="520.1"/>
    <n v="-3.3928929933748242E-2"/>
    <n v="11560"/>
    <n v="15.95913577690343"/>
    <n v="67"/>
    <n v="51.937984499999999"/>
    <n v="206"/>
    <n v="34.105960260000003"/>
    <n v="2"/>
    <n v="0.80971659900000004"/>
    <n v="5769"/>
    <n v="15.17319376"/>
    <n v="4168"/>
    <n v="13.628486410000001"/>
    <n v="10212"/>
    <n v="14.67578754"/>
    <n v="231"/>
    <n v="45"/>
    <n v="160"/>
    <n v="6"/>
    <n v="20"/>
    <n v="4"/>
    <n v="7"/>
    <n v="9"/>
    <n v="-0.22222222222222221"/>
    <n v="1.7673140000000001"/>
    <n v="5.7564349999999997"/>
    <n v="6.764837"/>
    <n v="2910.2638857401948"/>
    <n v="1640.6797385620916"/>
    <n v="4550.9436243022865"/>
    <n v="2636"/>
    <n v="1379"/>
    <n v="4015"/>
    <n v="-0.11776538418105607"/>
    <n v="30085"/>
    <n v="286.78328011057624"/>
    <n v="8.5"/>
    <n v="16.100000000000001"/>
    <n v="49.240122497502199"/>
    <n v="29500"/>
    <n v="3000"/>
    <n v="16700"/>
    <n v="3000"/>
    <n v="3.3064817799999999"/>
    <n v="1.0518219851999999"/>
    <n v="477.8"/>
    <n v="513.70000000000005"/>
    <n v="421.6"/>
    <n v="-17.928752189994164"/>
    <n v="550.29999999999995"/>
    <n v="566.29999999999995"/>
    <n v="527.79999999999995"/>
    <n v="-6.7985166872682328"/>
    <n v="221.3"/>
    <s v="x"/>
    <n v="221.7"/>
    <s v="x"/>
    <n v="480"/>
    <n v="4.766604164610678"/>
    <n v="0.78794148453457047"/>
    <n v="27327"/>
    <n v="260.49282684333446"/>
    <n v="326"/>
    <n v="3.1075735188980507"/>
    <n v="0.11214310285517716"/>
    <n v="2907"/>
  </r>
  <r>
    <x v="296"/>
    <s v="S12000029"/>
    <s v="S12000029"/>
    <s v="South Lanarkshire"/>
    <x v="178"/>
    <x v="0"/>
    <s v="Scotland"/>
    <n v="431"/>
    <n v="0.13921113689095127"/>
    <n v="4.7331786542923435"/>
    <n v="550"/>
    <n v="1.7143569602892588"/>
    <n v="550"/>
    <n v="1.7143569602892588"/>
    <n v="148483"/>
    <n v="111362.25"/>
    <n v="37120.75"/>
    <n v="59188"/>
    <n v="88830"/>
    <n v="465"/>
    <n v="10822"/>
    <n v="29023"/>
    <n v="10700"/>
    <n v="2750"/>
    <n v="35384.159999999996"/>
    <n v="24"/>
    <n v="49.4"/>
    <s v="Medium / high"/>
    <n v="6.7"/>
    <n v="18000"/>
    <n v="56.10622779128483"/>
    <n v="320820"/>
    <n v="44.24"/>
    <n v="76.828394324885807"/>
    <n v="80.633697736531303"/>
    <n v="78.731046030708555"/>
    <n v="17.317074081981701"/>
    <n v="19.2418290169337"/>
    <n v="18.279451549457701"/>
    <n v="181.0605945167118"/>
    <n v="3078"/>
    <n v="3139"/>
    <n v="3292"/>
    <n v="3441"/>
    <n v="3430"/>
    <n v="3551"/>
    <n v="3443"/>
    <n v="3576"/>
    <n v="3646"/>
    <n v="3694"/>
    <n v="3494"/>
    <n v="3640"/>
    <n v="3644"/>
    <n v="3589"/>
    <n v="3515"/>
    <n v="3378"/>
    <n v="3384"/>
    <n v="3178"/>
    <n v="3209"/>
    <n v="3293"/>
    <n v="3412"/>
    <n v="3518"/>
    <n v="3356"/>
    <n v="3603"/>
    <n v="3561"/>
    <n v="3596"/>
    <n v="3810"/>
    <n v="3812"/>
    <n v="3946"/>
    <n v="3760"/>
    <n v="3619"/>
    <n v="3637"/>
    <n v="3730"/>
    <n v="3710"/>
    <n v="3917"/>
    <n v="3942"/>
    <n v="3925"/>
    <n v="3947"/>
    <n v="4187"/>
    <n v="4304"/>
    <n v="4246"/>
    <n v="3898"/>
    <n v="3775"/>
    <n v="3676"/>
    <n v="3805"/>
    <n v="3990"/>
    <n v="4102"/>
    <n v="4287"/>
    <n v="4624"/>
    <n v="4843"/>
    <n v="4839"/>
    <n v="4919"/>
    <n v="5011"/>
    <n v="4992"/>
    <n v="4807"/>
    <n v="5033"/>
    <n v="5166"/>
    <n v="5077"/>
    <n v="4914"/>
    <n v="4892"/>
    <n v="4818"/>
    <n v="4653"/>
    <n v="4414"/>
    <n v="4386"/>
    <n v="4267"/>
    <n v="4009"/>
    <n v="4004"/>
    <n v="3796"/>
    <n v="3604"/>
    <n v="3465"/>
    <n v="3415"/>
    <n v="3435"/>
    <n v="3572"/>
    <n v="3710"/>
    <n v="2821"/>
    <n v="2545"/>
    <n v="2671"/>
    <n v="2451"/>
    <n v="2197"/>
    <n v="2018"/>
    <n v="1918"/>
    <n v="1774"/>
    <n v="1732"/>
    <n v="1560"/>
    <n v="1497"/>
    <n v="1236"/>
    <n v="1106"/>
    <n v="985"/>
    <n v="816"/>
    <n v="742"/>
    <n v="2401"/>
    <n v="63480"/>
    <n v="313454"/>
    <n v="5270"/>
    <n v="890"/>
    <n v="796"/>
    <n v="410"/>
    <n v="12840"/>
    <n v="0.23081029951572418"/>
    <n v="1.5451356768608093E-2"/>
    <n v="655"/>
    <n v="105.45466254507986"/>
    <n v="725"/>
    <n v="116.72462648119527"/>
    <e v="#NAME?"/>
    <n v="450"/>
    <n v="7.6180802437785671"/>
    <n v="0"/>
    <n v="0"/>
    <n v="368"/>
    <n v="90.857142857142861"/>
    <n v="0"/>
    <n v="0"/>
    <n v="12973"/>
    <n v="64.901883999999995"/>
    <n v="2828"/>
    <n v="14.808882352941177"/>
    <n v="16169"/>
    <n v="56.855969736694682"/>
    <n v="1830"/>
    <n v="595"/>
    <n v="1125"/>
    <n v="70"/>
    <n v="40"/>
    <n v="100"/>
    <n v="50"/>
    <n v="55"/>
    <e v="#NAME?"/>
    <n v="3.2975850000000002"/>
    <n v="11.95726"/>
    <n v="6.9926409999999999"/>
    <n v="10166"/>
    <n v="5502"/>
    <n v="15667.999999999998"/>
    <n v="8594"/>
    <n v="5414"/>
    <n v="14008"/>
    <e v="#NAME?"/>
    <n v="95903"/>
    <n v="298.93086465931049"/>
    <n v="6.2871114215857391"/>
    <m/>
    <n v="31"/>
    <n v="58200"/>
    <n v="18800"/>
    <n v="27900"/>
    <n v="11800"/>
    <n v="4.4214033200000005"/>
    <n v="0.98566967240000003"/>
    <n v="529.1"/>
    <n v="620.4"/>
    <n v="467.2"/>
    <n v="24.693745970341698"/>
    <n v="651"/>
    <n v="665.7"/>
    <n v="630.79999999999995"/>
    <n v="5.2426017725702403"/>
    <n v="220.7"/>
    <n v="192.5"/>
    <n v="227.1"/>
    <n v="17.97402597402597"/>
    <n v="95"/>
    <n v="1.3880771478667446"/>
    <n v="0.484375"/>
    <n v="123071"/>
    <n v="383.61386447228972"/>
    <n v="1075"/>
    <n v="3.3507886042017327"/>
    <n v="0.13434141464633842"/>
    <n v="8002"/>
  </r>
  <r>
    <x v="297"/>
    <s v="E07000149"/>
    <s v="E07000149"/>
    <s v="South Norfolk"/>
    <x v="33"/>
    <x v="5"/>
    <s v="England"/>
    <n v="81"/>
    <n v="0"/>
    <n v="6.9259259259259256"/>
    <n v="509"/>
    <n v="3.5577984985950541"/>
    <n v="571"/>
    <n v="3.9911649168915049"/>
    <n v="52809"/>
    <n v="17581"/>
    <n v="35228"/>
    <n v="13870"/>
    <n v="36687"/>
    <n v="2252"/>
    <n v="3958"/>
    <n v="13893"/>
    <n v="754"/>
    <n v="181"/>
    <n v="7571"/>
    <n v="13.45867204503627"/>
    <n v="38.9"/>
    <s v="Low / medium"/>
    <n v="6.8"/>
    <n v="14000"/>
    <n v="97.856933163714643"/>
    <n v="143066"/>
    <n v="46.26"/>
    <n v="81.075236124197303"/>
    <n v="84.983911629599007"/>
    <n v="83.029573876898155"/>
    <n v="19.919378432883601"/>
    <n v="22.394526412479301"/>
    <n v="21.156952422681449"/>
    <n v="157.63517922343965"/>
    <n v="1195"/>
    <n v="1349"/>
    <n v="1418"/>
    <n v="1534"/>
    <n v="1622"/>
    <n v="1596"/>
    <n v="1576"/>
    <n v="1726"/>
    <n v="1677"/>
    <n v="1763"/>
    <n v="1797"/>
    <n v="1789"/>
    <n v="1777"/>
    <n v="1723"/>
    <n v="1734"/>
    <n v="1590"/>
    <n v="1624"/>
    <n v="1527"/>
    <n v="1385"/>
    <n v="1130"/>
    <n v="1074"/>
    <n v="1059"/>
    <n v="1127"/>
    <n v="1429"/>
    <n v="1361"/>
    <n v="1448"/>
    <n v="1397"/>
    <n v="1387"/>
    <n v="1430"/>
    <n v="1386"/>
    <n v="1478"/>
    <n v="1518"/>
    <n v="1522"/>
    <n v="1522"/>
    <n v="1597"/>
    <n v="1566"/>
    <n v="1684"/>
    <n v="1648"/>
    <n v="1741"/>
    <n v="1820"/>
    <n v="1777"/>
    <n v="1730"/>
    <n v="1653"/>
    <n v="1608"/>
    <n v="1787"/>
    <n v="1761"/>
    <n v="1868"/>
    <n v="1874"/>
    <n v="2026"/>
    <n v="2064"/>
    <n v="2126"/>
    <n v="2022"/>
    <n v="2063"/>
    <n v="2053"/>
    <n v="2146"/>
    <n v="2129"/>
    <n v="2113"/>
    <n v="2012"/>
    <n v="1973"/>
    <n v="2029"/>
    <n v="1895"/>
    <n v="1906"/>
    <n v="1806"/>
    <n v="1825"/>
    <n v="1685"/>
    <n v="1707"/>
    <n v="1709"/>
    <n v="1760"/>
    <n v="1649"/>
    <n v="1690"/>
    <n v="1758"/>
    <n v="1779"/>
    <n v="1985"/>
    <n v="2257"/>
    <n v="1648"/>
    <n v="1618"/>
    <n v="1606"/>
    <n v="1435"/>
    <n v="1220"/>
    <n v="1052"/>
    <n v="1030"/>
    <n v="1075"/>
    <n v="942"/>
    <n v="948"/>
    <n v="829"/>
    <n v="730"/>
    <n v="686"/>
    <n v="580"/>
    <n v="558"/>
    <n v="421"/>
    <n v="1737"/>
    <n v="34409"/>
    <n v="139569"/>
    <n v="1465"/>
    <n v="436"/>
    <n v="1400"/>
    <n v="196"/>
    <n v="5597"/>
    <n v="0.21882598102092743"/>
    <n v="-5.6730210781097412E-3"/>
    <n v="8294"/>
    <n v="485.6"/>
    <n v="8454"/>
    <n v="492.5"/>
    <n v="1.9291053773812395E-2"/>
    <n v="20806"/>
    <n v="16.883464656382625"/>
    <n v="170"/>
    <n v="55.016181230000001"/>
    <n v="649"/>
    <n v="40.360696519999998"/>
    <n v="0"/>
    <n v="0"/>
    <n v="12482"/>
    <n v="18.913840650000001"/>
    <n v="8026"/>
    <n v="16.43560707"/>
    <n v="21327"/>
    <n v="18.237557720000002"/>
    <n v="141"/>
    <n v="23"/>
    <n v="104"/>
    <n v="5"/>
    <n v="9"/>
    <n v="2"/>
    <n v="5"/>
    <n v="7"/>
    <n v="-0.2857142857142857"/>
    <n v="1.481304"/>
    <n v="5.4316839999999997"/>
    <n v="8.2805029999999995"/>
    <n v="4592.022143489814"/>
    <n v="3071.2933526011561"/>
    <n v="7663.3154960909706"/>
    <n v="3578.3599999999997"/>
    <n v="2708.2432872253867"/>
    <n v="6286.6032872253863"/>
    <n v="-0.17964968420885713"/>
    <n v="48233"/>
    <n v="337.13810409181775"/>
    <n v="6.8"/>
    <n v="14.6"/>
    <n v="58.659680808175999"/>
    <n v="25100"/>
    <n v="9700"/>
    <n v="13900"/>
    <n v="7800"/>
    <n v="3.6927060400000005"/>
    <n v="1.0398930527999999"/>
    <n v="510"/>
    <n v="601.1"/>
    <n v="425.1"/>
    <n v="-29.279653967725832"/>
    <n v="615"/>
    <n v="667.3"/>
    <n v="559.29999999999995"/>
    <n v="-16.184624606623711"/>
    <n v="240.9"/>
    <s v="x"/>
    <n v="254.1"/>
    <s v="x"/>
    <n v="950"/>
    <n v="5.5368151680818896"/>
    <n v="1.1551130916932792"/>
    <n v="38764"/>
    <n v="270.95186836844533"/>
    <n v="272"/>
    <n v="1.9012204157521702"/>
    <n v="8.5453974238140121E-2"/>
    <n v="3183"/>
  </r>
  <r>
    <x v="298"/>
    <s v="E07000155"/>
    <s v="E06000062"/>
    <s v="West Northamptonshire"/>
    <x v="67"/>
    <x v="3"/>
    <s v="England"/>
    <n v="51"/>
    <n v="0"/>
    <n v="8.7843137254901968"/>
    <n v="337"/>
    <n v="3.5665149751296434"/>
    <n v="390"/>
    <n v="4.1274208910995869"/>
    <n v="34717"/>
    <n v="5400"/>
    <n v="29317"/>
    <n v="8264"/>
    <n v="24885"/>
    <n v="1568"/>
    <n v="2580"/>
    <n v="7286"/>
    <n v="410"/>
    <n v="84"/>
    <n v="3921"/>
    <n v="10.147275322870232"/>
    <n v="39.450000000000003"/>
    <s v="Low / medium"/>
    <n v="5"/>
    <n v="19000"/>
    <n v="201.07947930997989"/>
    <n v="94490"/>
    <n v="45.1"/>
    <n v="81.395114311587704"/>
    <n v="84.631830466186301"/>
    <n v="83.01347238888701"/>
    <n v="19.830689172971901"/>
    <n v="21.8228342297982"/>
    <n v="20.826761701385053"/>
    <n v="149"/>
    <n v="872"/>
    <n v="973"/>
    <n v="999"/>
    <n v="1067"/>
    <n v="1141"/>
    <n v="1160"/>
    <n v="1139"/>
    <n v="1244"/>
    <n v="1185"/>
    <n v="1173"/>
    <n v="1213"/>
    <n v="1301"/>
    <n v="1185"/>
    <n v="1116"/>
    <n v="1089"/>
    <n v="1151"/>
    <n v="1070"/>
    <n v="1128"/>
    <n v="1010"/>
    <n v="696"/>
    <n v="648"/>
    <n v="696"/>
    <n v="888"/>
    <n v="840"/>
    <n v="867"/>
    <n v="865"/>
    <n v="892"/>
    <n v="950"/>
    <n v="1048"/>
    <n v="1044"/>
    <n v="1024"/>
    <n v="1040"/>
    <n v="1045"/>
    <n v="1029"/>
    <n v="907"/>
    <n v="1077"/>
    <n v="994"/>
    <n v="1125"/>
    <n v="1227"/>
    <n v="1201"/>
    <n v="1128"/>
    <n v="1130"/>
    <n v="1138"/>
    <n v="1211"/>
    <n v="1244"/>
    <n v="1318"/>
    <n v="1393"/>
    <n v="1495"/>
    <n v="1560"/>
    <n v="1489"/>
    <n v="1574"/>
    <n v="1521"/>
    <n v="1569"/>
    <n v="1501"/>
    <n v="1532"/>
    <n v="1593"/>
    <n v="1479"/>
    <n v="1410"/>
    <n v="1421"/>
    <n v="1327"/>
    <n v="1252"/>
    <n v="1208"/>
    <n v="1153"/>
    <n v="1153"/>
    <n v="1063"/>
    <n v="1055"/>
    <n v="1025"/>
    <n v="1062"/>
    <n v="1040"/>
    <n v="1060"/>
    <n v="1206"/>
    <n v="1269"/>
    <n v="1416"/>
    <n v="996"/>
    <n v="917"/>
    <n v="959"/>
    <n v="780"/>
    <n v="703"/>
    <n v="606"/>
    <n v="562"/>
    <n v="580"/>
    <n v="525"/>
    <n v="466"/>
    <n v="414"/>
    <n v="387"/>
    <n v="386"/>
    <n v="293"/>
    <n v="297"/>
    <n v="248"/>
    <n v="238"/>
    <n v="819"/>
    <n v="19309"/>
    <n v="91587"/>
    <n v="1252"/>
    <n v="417"/>
    <n v="1112"/>
    <n v="122"/>
    <n v="2779"/>
    <n v="0.1541597843170166"/>
    <n v="-6.2175393104553223E-3"/>
    <n v="4246"/>
    <n v="210.13560328615264"/>
    <n v="4373"/>
    <n v="216.42086508957738"/>
    <n v="2.9910504003768254E-2"/>
    <n v="8923"/>
    <n v="14.2"/>
    <n v="96"/>
    <n v="57.142857139999997"/>
    <n v="754"/>
    <n v="35.853542560000001"/>
    <n v="0"/>
    <n v="0"/>
    <n v="9093"/>
    <n v="13.89347268"/>
    <n v="6713"/>
    <n v="12.906636929999999"/>
    <n v="16656"/>
    <n v="13.832853030000001"/>
    <n v="79"/>
    <n v="16"/>
    <n v="56"/>
    <n v="1"/>
    <n v="6"/>
    <n v="3"/>
    <n v="19"/>
    <n v="38"/>
    <n v="-0.5"/>
    <n v="3.3736549999999998"/>
    <n v="7.3416090000000001"/>
    <n v="8.2388650000000005"/>
    <n v="1566"/>
    <n v="1462"/>
    <n v="3028"/>
    <n v="3988"/>
    <n v="3159"/>
    <n v="7147"/>
    <n v="1.3603038309114928"/>
    <n v="15812"/>
    <n v="167.34045930786326"/>
    <n v="6.5"/>
    <n v="13.3"/>
    <n v="0"/>
    <n v="22000"/>
    <n v="1600"/>
    <n v="9000"/>
    <n v="1800"/>
    <n v="4.18494352"/>
    <n v="1.2863490192"/>
    <n v="515.29999999999995"/>
    <n v="620.9"/>
    <n v="440.6"/>
    <n v="-29.038492510871311"/>
    <n v="598.79999999999995"/>
    <n v="679.2"/>
    <n v="530.6"/>
    <n v="-21.878680800942288"/>
    <n v="224.6"/>
    <n v="207.8"/>
    <n v="227.6"/>
    <n v="9.5283926852742944"/>
    <n v="280"/>
    <n v="3.4"/>
    <n v="-0.13354863504095454"/>
    <n v="29133"/>
    <n v="308.31834056513918"/>
    <n v="111"/>
    <n v="1.1747274843898825"/>
    <n v="7.0835992342054885E-2"/>
    <n v="1567"/>
  </r>
  <r>
    <x v="299"/>
    <s v="E07000179"/>
    <s v="E07000179"/>
    <s v="South Oxfordshire"/>
    <x v="54"/>
    <x v="1"/>
    <s v="England"/>
    <n v="89"/>
    <n v="0"/>
    <n v="8.5056179775280896"/>
    <n v="512"/>
    <n v="3.5609464327940912"/>
    <n v="676"/>
    <n v="4.7015620870484485"/>
    <n v="54104"/>
    <n v="28063"/>
    <n v="26041"/>
    <n v="13734"/>
    <n v="37232"/>
    <n v="3138"/>
    <n v="4059"/>
    <n v="12407"/>
    <n v="43"/>
    <n v="261"/>
    <n v="3748"/>
    <n v="6.4562635609929044"/>
    <n v="33.75"/>
    <s v="Low / medium"/>
    <n v="4.05"/>
    <n v="19000"/>
    <n v="132.14449652946823"/>
    <n v="143782"/>
    <n v="44.39"/>
    <n v="82.218335403693004"/>
    <n v="85.494838544546596"/>
    <n v="83.856586974119807"/>
    <n v="20.104282821739801"/>
    <n v="22.2561453662919"/>
    <n v="21.180214094015852"/>
    <n v="211.90491735484207"/>
    <n v="1435"/>
    <n v="1514"/>
    <n v="1625"/>
    <n v="1657"/>
    <n v="1743"/>
    <n v="1761"/>
    <n v="1757"/>
    <n v="1707"/>
    <n v="1872"/>
    <n v="1931"/>
    <n v="1899"/>
    <n v="1697"/>
    <n v="1882"/>
    <n v="1751"/>
    <n v="1814"/>
    <n v="1657"/>
    <n v="1625"/>
    <n v="1578"/>
    <n v="1522"/>
    <n v="1127"/>
    <n v="906"/>
    <n v="1026"/>
    <n v="1203"/>
    <n v="1380"/>
    <n v="1582"/>
    <n v="1403"/>
    <n v="1419"/>
    <n v="1358"/>
    <n v="1445"/>
    <n v="1545"/>
    <n v="1602"/>
    <n v="1594"/>
    <n v="1664"/>
    <n v="1687"/>
    <n v="1654"/>
    <n v="1724"/>
    <n v="1732"/>
    <n v="1880"/>
    <n v="1740"/>
    <n v="1817"/>
    <n v="1851"/>
    <n v="1939"/>
    <n v="1766"/>
    <n v="1700"/>
    <n v="1844"/>
    <n v="1879"/>
    <n v="2014"/>
    <n v="2050"/>
    <n v="2077"/>
    <n v="2229"/>
    <n v="2164"/>
    <n v="2217"/>
    <n v="2179"/>
    <n v="2247"/>
    <n v="2253"/>
    <n v="2250"/>
    <n v="2125"/>
    <n v="2087"/>
    <n v="1970"/>
    <n v="1986"/>
    <n v="1900"/>
    <n v="1776"/>
    <n v="1693"/>
    <n v="1641"/>
    <n v="1569"/>
    <n v="1556"/>
    <n v="1540"/>
    <n v="1473"/>
    <n v="1443"/>
    <n v="1462"/>
    <n v="1457"/>
    <n v="1584"/>
    <n v="1701"/>
    <n v="1766"/>
    <n v="1482"/>
    <n v="1409"/>
    <n v="1423"/>
    <n v="1300"/>
    <n v="1099"/>
    <n v="986"/>
    <n v="989"/>
    <n v="990"/>
    <n v="965"/>
    <n v="820"/>
    <n v="743"/>
    <n v="703"/>
    <n v="610"/>
    <n v="540"/>
    <n v="470"/>
    <n v="406"/>
    <n v="1544"/>
    <n v="30461"/>
    <n v="138144"/>
    <n v="2575"/>
    <n v="822"/>
    <n v="1928"/>
    <n v="313"/>
    <n v="4641"/>
    <n v="0.16944423317909241"/>
    <n v="-1.0363548994064331E-2"/>
    <n v="7191"/>
    <n v="496.7"/>
    <n v="8053"/>
    <n v="551.1"/>
    <n v="0.11987206230009734"/>
    <n v="20419"/>
    <n v="17.823536600268849"/>
    <n v="10"/>
    <n v="47.619047620000003"/>
    <n v="435"/>
    <n v="32.462686570000002"/>
    <n v="1"/>
    <n v="0.26385224299999999"/>
    <n v="6740"/>
    <n v="12.572515810000001"/>
    <n v="4399"/>
    <n v="10.63690879"/>
    <n v="11585"/>
    <n v="11.979732179999999"/>
    <n v="81"/>
    <n v="10"/>
    <n v="63"/>
    <n v="3"/>
    <n v="5"/>
    <n v="3"/>
    <n v="9"/>
    <n v="16"/>
    <n v="-0.4375"/>
    <n v="5.6473849999999999"/>
    <n v="12.871029999999999"/>
    <n v="12.61171"/>
    <n v="4496"/>
    <n v="3421"/>
    <n v="7917"/>
    <n v="4433"/>
    <n v="3387"/>
    <n v="7820"/>
    <n v="-1.2252115700391562E-2"/>
    <n v="23179"/>
    <n v="161.20933079244966"/>
    <n v="7.9"/>
    <n v="14.7"/>
    <n v="52.098448936641198"/>
    <n v="34800"/>
    <n v="4500"/>
    <n v="17900"/>
    <n v="2800"/>
    <n v="3.4952688900000002"/>
    <n v="0.96006403640000004"/>
    <n v="596.79999999999995"/>
    <n v="680.7"/>
    <n v="498.5"/>
    <n v="-26.766563831350087"/>
    <n v="728.7"/>
    <n v="726.2"/>
    <n v="729.5"/>
    <n v="0.45442026989809337"/>
    <n v="227.1"/>
    <s v="x"/>
    <n v="230.2"/>
    <s v="x"/>
    <n v="540"/>
    <n v="4.1017888636936259"/>
    <n v="0.43220816956181379"/>
    <n v="44013"/>
    <n v="306.10924872376239"/>
    <n v="246"/>
    <n v="1.7109234813815359"/>
    <n v="9.148382298252139E-2"/>
    <n v="2689"/>
  </r>
  <r>
    <x v="300"/>
    <s v="E07000126"/>
    <s v="E07000126"/>
    <s v="South Ribble"/>
    <x v="41"/>
    <x v="2"/>
    <s v="England"/>
    <n v="70"/>
    <n v="4.2857142857142858E-2"/>
    <n v="6.7"/>
    <n v="170"/>
    <n v="1.5303458581639451"/>
    <n v="201"/>
    <n v="1.8094089264173703"/>
    <n v="46102"/>
    <n v="45374"/>
    <n v="728"/>
    <n v="12453"/>
    <n v="31422"/>
    <n v="2227"/>
    <n v="4823"/>
    <n v="10223"/>
    <n v="4"/>
    <n v="282"/>
    <n v="5240"/>
    <n v="10.803724082278384"/>
    <n v="41.4"/>
    <s v="Medium / high"/>
    <n v="9.3699999999999992"/>
    <n v="4300"/>
    <n v="38.708748177088019"/>
    <n v="111086"/>
    <n v="44.65"/>
    <n v="80.179254755008898"/>
    <n v="83.410289155842506"/>
    <n v="81.794771955425702"/>
    <n v="19.062851799790799"/>
    <n v="21.518355103108998"/>
    <n v="20.290603451449897"/>
    <n v="981.83074852154425"/>
    <n v="978"/>
    <n v="1060"/>
    <n v="1099"/>
    <n v="1167"/>
    <n v="1298"/>
    <n v="1261"/>
    <n v="1298"/>
    <n v="1296"/>
    <n v="1316"/>
    <n v="1367"/>
    <n v="1317"/>
    <n v="1411"/>
    <n v="1331"/>
    <n v="1321"/>
    <n v="1317"/>
    <n v="1221"/>
    <n v="1279"/>
    <n v="1142"/>
    <n v="1147"/>
    <n v="968"/>
    <n v="958"/>
    <n v="919"/>
    <n v="1151"/>
    <n v="1184"/>
    <n v="1193"/>
    <n v="1149"/>
    <n v="1240"/>
    <n v="1268"/>
    <n v="1266"/>
    <n v="1410"/>
    <n v="1342"/>
    <n v="1371"/>
    <n v="1435"/>
    <n v="1339"/>
    <n v="1315"/>
    <n v="1358"/>
    <n v="1283"/>
    <n v="1408"/>
    <n v="1241"/>
    <n v="1312"/>
    <n v="1284"/>
    <n v="1287"/>
    <n v="1130"/>
    <n v="1241"/>
    <n v="1332"/>
    <n v="1361"/>
    <n v="1521"/>
    <n v="1473"/>
    <n v="1615"/>
    <n v="1706"/>
    <n v="1527"/>
    <n v="1638"/>
    <n v="1675"/>
    <n v="1631"/>
    <n v="1709"/>
    <n v="1669"/>
    <n v="1760"/>
    <n v="1660"/>
    <n v="1626"/>
    <n v="1557"/>
    <n v="1423"/>
    <n v="1433"/>
    <n v="1407"/>
    <n v="1351"/>
    <n v="1369"/>
    <n v="1227"/>
    <n v="1289"/>
    <n v="1245"/>
    <n v="1283"/>
    <n v="1214"/>
    <n v="1367"/>
    <n v="1337"/>
    <n v="1391"/>
    <n v="1565"/>
    <n v="1105"/>
    <n v="1079"/>
    <n v="1096"/>
    <n v="933"/>
    <n v="829"/>
    <n v="757"/>
    <n v="792"/>
    <n v="743"/>
    <n v="665"/>
    <n v="607"/>
    <n v="530"/>
    <n v="524"/>
    <n v="385"/>
    <n v="341"/>
    <n v="300"/>
    <n v="296"/>
    <n v="1065"/>
    <n v="23965"/>
    <n v="107816"/>
    <n v="1641"/>
    <n v="272"/>
    <n v="1195"/>
    <n v="162"/>
    <n v="4948"/>
    <n v="0.24447746574878693"/>
    <n v="1.684512197971344E-2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170"/>
    <n v="32"/>
    <n v="131"/>
    <n v="4"/>
    <n v="3"/>
    <n v="1"/>
    <n v="8"/>
    <n v="9"/>
    <n v="-0.1111111111111111"/>
    <n v="5.9955360000000004"/>
    <n v="10.19403"/>
    <n v="9.5843349999999994"/>
    <n v="2158"/>
    <n v="1185"/>
    <n v="3343"/>
    <n v="2369"/>
    <n v="1257"/>
    <n v="3626"/>
    <n v="8.4654501944361346E-2"/>
    <n v="73295"/>
    <n v="659.80411573015499"/>
    <n v="9.5"/>
    <n v="20.2"/>
    <n v="72.613294406347705"/>
    <n v="39000"/>
    <n v="4100"/>
    <n v="11400"/>
    <n v="2700"/>
    <n v="3.5897287000000002"/>
    <n v="1.1817609888"/>
    <n v="471.3"/>
    <n v="561.29999999999995"/>
    <n v="383.2"/>
    <n v="-31.729912702654552"/>
    <n v="550.4"/>
    <n v="610.29999999999995"/>
    <n v="487.5"/>
    <n v="-20.121251843355719"/>
    <n v="213.7"/>
    <s v="x"/>
    <n v="237.2"/>
    <s v="x"/>
    <n v="1540"/>
    <n v="5.76"/>
    <n v="-1.1551500149819565"/>
    <n v="38067"/>
    <n v="342.68044578074648"/>
    <n v="297"/>
    <n v="2.6736042345570099"/>
    <n v="0.12380158399333055"/>
    <n v="2399"/>
  </r>
  <r>
    <x v="301"/>
    <s v="E07000189"/>
    <s v="E07000189"/>
    <s v="South Somerset"/>
    <x v="125"/>
    <x v="8"/>
    <s v="England"/>
    <n v="103"/>
    <n v="9.7087378640776691E-3"/>
    <n v="5.9223300970873787"/>
    <n v="549"/>
    <n v="3.2543747332479729"/>
    <n v="629"/>
    <n v="3.7286005595864751"/>
    <n v="69501"/>
    <n v="25363"/>
    <n v="44138"/>
    <n v="20491"/>
    <n v="45531"/>
    <n v="3479"/>
    <n v="5414"/>
    <n v="18638"/>
    <n v="870"/>
    <n v="330"/>
    <n v="8445"/>
    <n v="10.996624986514762"/>
    <n v="37.4"/>
    <s v="Low / medium"/>
    <n v="6.12"/>
    <n v="21000"/>
    <n v="124.48427941385688"/>
    <n v="168696"/>
    <n v="48.05"/>
    <n v="80.356290733150104"/>
    <n v="84.5052978564607"/>
    <n v="82.430794294805395"/>
    <n v="19.4402983493903"/>
    <n v="22.0375325193422"/>
    <n v="20.738915434366248"/>
    <n v="175.90088255955095"/>
    <n v="1547"/>
    <n v="1589"/>
    <n v="1660"/>
    <n v="1781"/>
    <n v="1779"/>
    <n v="1793"/>
    <n v="1792"/>
    <n v="1961"/>
    <n v="1948"/>
    <n v="1948"/>
    <n v="2023"/>
    <n v="1982"/>
    <n v="2037"/>
    <n v="1923"/>
    <n v="1854"/>
    <n v="1876"/>
    <n v="1752"/>
    <n v="1752"/>
    <n v="1630"/>
    <n v="1384"/>
    <n v="1323"/>
    <n v="1281"/>
    <n v="1509"/>
    <n v="1556"/>
    <n v="1576"/>
    <n v="1596"/>
    <n v="1660"/>
    <n v="1588"/>
    <n v="1763"/>
    <n v="1698"/>
    <n v="1856"/>
    <n v="1979"/>
    <n v="1936"/>
    <n v="1760"/>
    <n v="1874"/>
    <n v="1809"/>
    <n v="1705"/>
    <n v="1705"/>
    <n v="1739"/>
    <n v="1836"/>
    <n v="1732"/>
    <n v="1710"/>
    <n v="1705"/>
    <n v="1695"/>
    <n v="1776"/>
    <n v="1935"/>
    <n v="1886"/>
    <n v="2034"/>
    <n v="2189"/>
    <n v="2310"/>
    <n v="2269"/>
    <n v="2392"/>
    <n v="2432"/>
    <n v="2488"/>
    <n v="2481"/>
    <n v="2525"/>
    <n v="2442"/>
    <n v="2569"/>
    <n v="2572"/>
    <n v="2508"/>
    <n v="2358"/>
    <n v="2406"/>
    <n v="2331"/>
    <n v="2263"/>
    <n v="2142"/>
    <n v="2168"/>
    <n v="2250"/>
    <n v="2259"/>
    <n v="2305"/>
    <n v="2365"/>
    <n v="2375"/>
    <n v="2368"/>
    <n v="2535"/>
    <n v="2671"/>
    <n v="2033"/>
    <n v="1994"/>
    <n v="1894"/>
    <n v="1867"/>
    <n v="1595"/>
    <n v="1327"/>
    <n v="1398"/>
    <n v="1258"/>
    <n v="1217"/>
    <n v="1091"/>
    <n v="969"/>
    <n v="878"/>
    <n v="806"/>
    <n v="685"/>
    <n v="622"/>
    <n v="550"/>
    <n v="2306"/>
    <n v="43786"/>
    <n v="165439"/>
    <n v="1474"/>
    <n v="373"/>
    <n v="1211"/>
    <n v="199"/>
    <n v="7422"/>
    <n v="0.25077885389328003"/>
    <n v="2.09808349609375E-5"/>
    <n v="5314"/>
    <n v="480"/>
    <n v="4515"/>
    <n v="406.1"/>
    <n v="-0.15035754610462929"/>
    <n v="12995"/>
    <n v="16.389824309155347"/>
    <n v="24"/>
    <n v="60"/>
    <n v="343"/>
    <n v="40.882002380000003"/>
    <n v="0"/>
    <n v="0"/>
    <n v="6763"/>
    <n v="17.251230769999999"/>
    <n v="4924"/>
    <n v="15.79724094"/>
    <n v="12054"/>
    <n v="16.917419859999999"/>
    <n v="401"/>
    <n v="97"/>
    <n v="269"/>
    <n v="13"/>
    <n v="22"/>
    <n v="3"/>
    <n v="11"/>
    <n v="25"/>
    <n v="-0.56000000000000005"/>
    <n v="3.6600830000000002"/>
    <n v="8.1438120000000005"/>
    <n v="12.361129999999999"/>
    <n v="4869"/>
    <n v="2921"/>
    <n v="7790"/>
    <n v="5997"/>
    <n v="3165"/>
    <n v="9162"/>
    <n v="0.17612323491655968"/>
    <n v="26945"/>
    <n v="159.72518613363684"/>
    <n v="9.6999999999999993"/>
    <n v="16.5"/>
    <n v="62.505406345649497"/>
    <n v="37600"/>
    <n v="5200"/>
    <n v="18500"/>
    <n v="4000"/>
    <n v="3.7452939900000004"/>
    <n v="1.0526078668000001"/>
    <n v="463"/>
    <n v="570.6"/>
    <n v="362.3"/>
    <n v="-36.505432877672625"/>
    <n v="585.5"/>
    <n v="613.20000000000005"/>
    <n v="534.20000000000005"/>
    <n v="-12.883235485975211"/>
    <n v="229.7"/>
    <n v="225.9"/>
    <n v="229.7"/>
    <n v="1.6821602478972921"/>
    <n v="780"/>
    <n v="6.8594170666042373"/>
    <n v="-0.95608774108807137"/>
    <n v="46275"/>
    <n v="274.31000142267749"/>
    <n v="236"/>
    <n v="1.3989661876985822"/>
    <n v="5.7603124237246763E-2"/>
    <n v="4097"/>
  </r>
  <r>
    <x v="302"/>
    <s v="E07000196"/>
    <s v="E07000196"/>
    <s v="South Staffordshire"/>
    <x v="47"/>
    <x v="9"/>
    <s v="England"/>
    <n v="68"/>
    <n v="0"/>
    <n v="7.0882352941176467"/>
    <n v="203"/>
    <n v="1.8065480693073712"/>
    <n v="222"/>
    <n v="1.975633849193283"/>
    <n v="44458"/>
    <n v="27047"/>
    <n v="17411"/>
    <n v="11239"/>
    <n v="31157"/>
    <n v="2062"/>
    <n v="3689"/>
    <n v="11373"/>
    <n v="76"/>
    <n v="267"/>
    <n v="5919"/>
    <n v="12.391530202160183"/>
    <n v="46.5"/>
    <s v="Medium / high"/>
    <n v="3.75"/>
    <n v="86000"/>
    <n v="765.33563527307354"/>
    <n v="112369"/>
    <n v="48.12"/>
    <n v="80.661996624368101"/>
    <n v="83.894333536806002"/>
    <n v="82.278165080587058"/>
    <n v="18.915524629163901"/>
    <n v="21.7149941727433"/>
    <n v="20.3152594009536"/>
    <n v="275.87244793619203"/>
    <n v="935"/>
    <n v="897"/>
    <n v="1053"/>
    <n v="1060"/>
    <n v="1115"/>
    <n v="1063"/>
    <n v="1038"/>
    <n v="1130"/>
    <n v="1207"/>
    <n v="1181"/>
    <n v="1140"/>
    <n v="1095"/>
    <n v="1134"/>
    <n v="1246"/>
    <n v="1173"/>
    <n v="1175"/>
    <n v="1183"/>
    <n v="1133"/>
    <n v="1113"/>
    <n v="940"/>
    <n v="1017"/>
    <n v="1058"/>
    <n v="1197"/>
    <n v="1310"/>
    <n v="1193"/>
    <n v="1336"/>
    <n v="1260"/>
    <n v="1159"/>
    <n v="1253"/>
    <n v="1328"/>
    <n v="1251"/>
    <n v="1242"/>
    <n v="1243"/>
    <n v="1242"/>
    <n v="1117"/>
    <n v="1114"/>
    <n v="1157"/>
    <n v="1215"/>
    <n v="1205"/>
    <n v="1221"/>
    <n v="1267"/>
    <n v="1161"/>
    <n v="1052"/>
    <n v="1103"/>
    <n v="1215"/>
    <n v="1306"/>
    <n v="1373"/>
    <n v="1390"/>
    <n v="1606"/>
    <n v="1659"/>
    <n v="1584"/>
    <n v="1685"/>
    <n v="1708"/>
    <n v="1843"/>
    <n v="1859"/>
    <n v="1783"/>
    <n v="1786"/>
    <n v="1777"/>
    <n v="1835"/>
    <n v="1781"/>
    <n v="1612"/>
    <n v="1556"/>
    <n v="1488"/>
    <n v="1562"/>
    <n v="1439"/>
    <n v="1399"/>
    <n v="1435"/>
    <n v="1469"/>
    <n v="1249"/>
    <n v="1410"/>
    <n v="1500"/>
    <n v="1478"/>
    <n v="1596"/>
    <n v="1671"/>
    <n v="1209"/>
    <n v="1296"/>
    <n v="1311"/>
    <n v="1226"/>
    <n v="1109"/>
    <n v="951"/>
    <n v="959"/>
    <n v="899"/>
    <n v="811"/>
    <n v="753"/>
    <n v="665"/>
    <n v="596"/>
    <n v="523"/>
    <n v="388"/>
    <n v="394"/>
    <n v="302"/>
    <n v="1211"/>
    <n v="27810"/>
    <n v="107764"/>
    <n v="2205"/>
    <n v="600"/>
    <n v="1553"/>
    <n v="247"/>
    <n v="4722"/>
    <n v="0.27005651593208313"/>
    <n v="3.8541719317436218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34"/>
    <n v="7"/>
    <n v="21"/>
    <n v="4"/>
    <n v="2"/>
    <n v="1"/>
    <n v="10"/>
    <n v="11"/>
    <n v="-9.0909090909090912E-2"/>
    <n v="2.725803"/>
    <n v="11.257429999999999"/>
    <n v="8.5970340000000007"/>
    <n v="3625.7412364563415"/>
    <n v="1935"/>
    <n v="5560.7412364563424"/>
    <n v="4851.875613747954"/>
    <n v="2927.2275261324044"/>
    <n v="7779.103139880358"/>
    <n v="0.39893276976824343"/>
    <n v="47990"/>
    <n v="427.07508298552096"/>
    <n v="10.199999999999999"/>
    <n v="20.3"/>
    <n v="66.805654894437097"/>
    <n v="21400"/>
    <n v="2700"/>
    <n v="10000"/>
    <n v="2000"/>
    <n v="4.5548010400000001"/>
    <n v="1.4110160147999999"/>
    <n v="528.1"/>
    <n v="666.9"/>
    <n v="394.8"/>
    <n v="-40.800719748088163"/>
    <n v="629.5"/>
    <n v="689.9"/>
    <n v="503.1"/>
    <n v="-27.076387882301777"/>
    <n v="228.2"/>
    <s v="x"/>
    <n v="206"/>
    <s v="x"/>
    <n v="620"/>
    <n v="3.4456483357184009"/>
    <n v="0.52022441027513988"/>
    <n v="35344"/>
    <n v="314.53514759408733"/>
    <n v="329"/>
    <n v="2.9278537674981533"/>
    <n v="0.11356575768035899"/>
    <n v="2897"/>
  </r>
  <r>
    <x v="303"/>
    <s v="E08000023"/>
    <s v="E08000023"/>
    <s v="South Tyneside"/>
    <x v="179"/>
    <x v="11"/>
    <s v="England"/>
    <n v="102"/>
    <n v="0.24509803921568626"/>
    <n v="3.6470588235294117"/>
    <n v="129"/>
    <n v="0.85355283095022261"/>
    <n v="150"/>
    <n v="0.99250329180258456"/>
    <n v="67167"/>
    <n v="66914"/>
    <n v="253"/>
    <n v="23459"/>
    <n v="40664"/>
    <n v="3044"/>
    <n v="9567"/>
    <n v="15296"/>
    <n v="4518"/>
    <n v="820"/>
    <n v="10457"/>
    <n v="14.652001022653858"/>
    <n v="64.400000000000006"/>
    <s v="Very high"/>
    <n v="6.2"/>
    <n v="33000"/>
    <n v="218.35072419656859"/>
    <n v="151133"/>
    <n v="43.23"/>
    <n v="76.9578851287188"/>
    <n v="81.517910448866999"/>
    <n v="79.237897788792907"/>
    <n v="17.1693612191788"/>
    <n v="19.8540702700972"/>
    <n v="18.511715744638"/>
    <n v="2346.0389161835128"/>
    <n v="1455"/>
    <n v="1519"/>
    <n v="1671"/>
    <n v="1645"/>
    <n v="1840"/>
    <n v="1667"/>
    <n v="1721"/>
    <n v="1756"/>
    <n v="1820"/>
    <n v="1764"/>
    <n v="1745"/>
    <n v="1752"/>
    <n v="1765"/>
    <n v="1653"/>
    <n v="1679"/>
    <n v="1629"/>
    <n v="1613"/>
    <n v="1561"/>
    <n v="1517"/>
    <n v="1361"/>
    <n v="1404"/>
    <n v="1481"/>
    <n v="1573"/>
    <n v="1758"/>
    <n v="1783"/>
    <n v="1824"/>
    <n v="1886"/>
    <n v="1943"/>
    <n v="1904"/>
    <n v="1974"/>
    <n v="1974"/>
    <n v="1973"/>
    <n v="1975"/>
    <n v="2064"/>
    <n v="2047"/>
    <n v="2017"/>
    <n v="1801"/>
    <n v="1725"/>
    <n v="1798"/>
    <n v="1935"/>
    <n v="1890"/>
    <n v="1818"/>
    <n v="1547"/>
    <n v="1491"/>
    <n v="1601"/>
    <n v="1628"/>
    <n v="1732"/>
    <n v="1808"/>
    <n v="1967"/>
    <n v="2034"/>
    <n v="2025"/>
    <n v="2151"/>
    <n v="2118"/>
    <n v="2206"/>
    <n v="2327"/>
    <n v="2363"/>
    <n v="2328"/>
    <n v="2341"/>
    <n v="2256"/>
    <n v="2249"/>
    <n v="2223"/>
    <n v="2185"/>
    <n v="2146"/>
    <n v="2002"/>
    <n v="1911"/>
    <n v="1828"/>
    <n v="1862"/>
    <n v="1774"/>
    <n v="1621"/>
    <n v="1683"/>
    <n v="1690"/>
    <n v="1717"/>
    <n v="1763"/>
    <n v="1810"/>
    <n v="1420"/>
    <n v="1232"/>
    <n v="1203"/>
    <n v="1112"/>
    <n v="1003"/>
    <n v="905"/>
    <n v="926"/>
    <n v="919"/>
    <n v="894"/>
    <n v="869"/>
    <n v="705"/>
    <n v="627"/>
    <n v="579"/>
    <n v="511"/>
    <n v="447"/>
    <n v="378"/>
    <n v="1336"/>
    <n v="30814"/>
    <n v="144982"/>
    <n v="3378"/>
    <n v="428"/>
    <n v="1351"/>
    <n v="994"/>
    <n v="10224"/>
    <n v="0.37794414162635803"/>
    <n v="0.10436967015266418"/>
    <n v="2692"/>
    <n v="899.7"/>
    <n v="2338"/>
    <n v="775"/>
    <n v="-0.13150074294205052"/>
    <n v="4807"/>
    <n v="21.252044741146822"/>
    <n v="27"/>
    <n v="54"/>
    <n v="297"/>
    <n v="52.196836560000001"/>
    <n v="1"/>
    <n v="0.39215686300000002"/>
    <n v="3649"/>
    <n v="28.912130579999999"/>
    <n v="2105"/>
    <n v="23.596009420000001"/>
    <n v="6079"/>
    <n v="27.119022130000001"/>
    <n v="0"/>
    <n v="0"/>
    <n v="0"/>
    <n v="0"/>
    <n v="0"/>
    <n v="6"/>
    <n v="11"/>
    <n v="10"/>
    <n v="0.1"/>
    <n v="4.4053430000000002"/>
    <n v="12.267440000000001"/>
    <n v="13.79416"/>
    <s v="-"/>
    <s v="-"/>
    <s v="-"/>
    <n v="2652"/>
    <n v="1594"/>
    <n v="4246"/>
    <s v="-"/>
    <n v="12221"/>
    <n v="80.862551527462571"/>
    <n v="9.6999999999999993"/>
    <n v="27"/>
    <n v="71.584428696066496"/>
    <n v="19600"/>
    <n v="7000"/>
    <n v="11900"/>
    <n v="3700"/>
    <n v="7.8749716799999998"/>
    <n v="1.5306683896"/>
    <n v="461.4"/>
    <n v="514.4"/>
    <n v="396.7"/>
    <n v="-22.881026438569204"/>
    <n v="517.5"/>
    <n v="543.79999999999995"/>
    <n v="452.9"/>
    <n v="-16.71570430305259"/>
    <n v="206.6"/>
    <n v="183.8"/>
    <n v="223.4"/>
    <n v="21.545157780195861"/>
    <n v="190"/>
    <n v="5.842931937172775"/>
    <n v="-1.5000315121596837"/>
    <n v="52778"/>
    <n v="349.21559156504532"/>
    <n v="550"/>
    <n v="3.6391787366094763"/>
    <n v="0.14135183757388847"/>
    <n v="3891"/>
  </r>
  <r>
    <x v="304"/>
    <s v="E06000045"/>
    <s v="E06000045"/>
    <s v="Southampton"/>
    <x v="180"/>
    <x v="1"/>
    <s v="England"/>
    <n v="148"/>
    <n v="0.12837837837837837"/>
    <n v="4.1148648648648649"/>
    <n v="275"/>
    <n v="1.0875067227688315"/>
    <n v="365"/>
    <n v="1.4434180138568129"/>
    <n v="98254"/>
    <n v="98254"/>
    <n v="0"/>
    <n v="33241"/>
    <n v="53070"/>
    <n v="11943"/>
    <n v="10048"/>
    <n v="17182"/>
    <n v="5741"/>
    <n v="1202"/>
    <n v="11367"/>
    <n v="10.894741968483624"/>
    <n v="44.1"/>
    <s v="Medium / high"/>
    <n v="10.55"/>
    <n v="23000"/>
    <n v="90.955107722484101"/>
    <n v="252872"/>
    <n v="32.270000000000003"/>
    <n v="78.123515094588001"/>
    <n v="82.6181403871404"/>
    <n v="80.3708277408642"/>
    <n v="17.652472938668001"/>
    <n v="20.637358546310601"/>
    <n v="19.144915742489303"/>
    <n v="5069.5257493865374"/>
    <n v="2894"/>
    <n v="2936"/>
    <n v="3011"/>
    <n v="3054"/>
    <n v="3046"/>
    <n v="3211"/>
    <n v="3116"/>
    <n v="3163"/>
    <n v="3196"/>
    <n v="3105"/>
    <n v="2908"/>
    <n v="2893"/>
    <n v="2833"/>
    <n v="2703"/>
    <n v="2554"/>
    <n v="2415"/>
    <n v="2440"/>
    <n v="2328"/>
    <n v="2851"/>
    <n v="5629"/>
    <n v="6858"/>
    <n v="7112"/>
    <n v="6264"/>
    <n v="5924"/>
    <n v="5166"/>
    <n v="5003"/>
    <n v="5228"/>
    <n v="5565"/>
    <n v="5182"/>
    <n v="4594"/>
    <n v="4540"/>
    <n v="3753"/>
    <n v="3538"/>
    <n v="3503"/>
    <n v="3506"/>
    <n v="3518"/>
    <n v="3211"/>
    <n v="3364"/>
    <n v="3361"/>
    <n v="3326"/>
    <n v="3185"/>
    <n v="2887"/>
    <n v="2724"/>
    <n v="2737"/>
    <n v="2806"/>
    <n v="2635"/>
    <n v="2703"/>
    <n v="2786"/>
    <n v="2556"/>
    <n v="2782"/>
    <n v="2642"/>
    <n v="2512"/>
    <n v="2671"/>
    <n v="2739"/>
    <n v="2784"/>
    <n v="2909"/>
    <n v="2767"/>
    <n v="2803"/>
    <n v="2670"/>
    <n v="2472"/>
    <n v="2388"/>
    <n v="2352"/>
    <n v="2428"/>
    <n v="2136"/>
    <n v="2018"/>
    <n v="1942"/>
    <n v="1966"/>
    <n v="1932"/>
    <n v="1743"/>
    <n v="1781"/>
    <n v="1794"/>
    <n v="1793"/>
    <n v="1822"/>
    <n v="1947"/>
    <n v="1565"/>
    <n v="1561"/>
    <n v="1371"/>
    <n v="1322"/>
    <n v="1168"/>
    <n v="1015"/>
    <n v="1002"/>
    <n v="1005"/>
    <n v="915"/>
    <n v="804"/>
    <n v="812"/>
    <n v="672"/>
    <n v="599"/>
    <n v="584"/>
    <n v="541"/>
    <n v="520"/>
    <n v="1802"/>
    <n v="33978"/>
    <n v="217266"/>
    <n v="21234"/>
    <n v="5409"/>
    <n v="6061"/>
    <n v="2902"/>
    <n v="15884"/>
    <n v="0.33972460031509399"/>
    <n v="1.3155817985534668E-2"/>
    <n v="4241"/>
    <n v="834.3"/>
    <n v="4594"/>
    <n v="896"/>
    <n v="8.3235086064607403E-2"/>
    <n v="6918"/>
    <n v="20.060896041757285"/>
    <n v="25"/>
    <n v="65.78947368"/>
    <n v="367"/>
    <n v="48.28947368"/>
    <n v="0"/>
    <n v="0"/>
    <n v="5879"/>
    <n v="29.33925541"/>
    <n v="3271"/>
    <n v="27.383842609999999"/>
    <n v="9542"/>
    <n v="29.03304327"/>
    <n v="868"/>
    <n v="99"/>
    <n v="745"/>
    <n v="9"/>
    <n v="15"/>
    <n v="19"/>
    <n v="18"/>
    <n v="21"/>
    <n v="-0.14285714285714285"/>
    <n v="6.0994950000000001"/>
    <n v="16.469139999999999"/>
    <n v="17.63064"/>
    <s v="-"/>
    <s v="-"/>
    <s v="-"/>
    <s v="-"/>
    <s v="-"/>
    <s v="-"/>
    <s v="-"/>
    <n v="12071"/>
    <n v="47.735613274700242"/>
    <n v="9.9"/>
    <n v="23.8"/>
    <n v="59.312956934987099"/>
    <n v="57700"/>
    <n v="17300"/>
    <n v="31500"/>
    <n v="7300"/>
    <n v="5.1820912099999994"/>
    <n v="1.1097879660000001"/>
    <n v="532"/>
    <n v="636"/>
    <n v="409.7"/>
    <n v="-35.581761006289305"/>
    <n v="602.20000000000005"/>
    <n v="667.8"/>
    <n v="528.9"/>
    <n v="-20.799640610961365"/>
    <n v="251.8"/>
    <s v="x"/>
    <n v="253.2"/>
    <s v="x"/>
    <n v="330"/>
    <n v="7.5749565742768672"/>
    <n v="1.2717974005223107"/>
    <n v="79013"/>
    <n v="312.46243158594075"/>
    <n v="438"/>
    <n v="1.7321016166281755"/>
    <n v="0.10688140556368961"/>
    <n v="4098"/>
  </r>
  <r>
    <x v="305"/>
    <s v="E06000033"/>
    <s v="E06000033"/>
    <s v="Southend-on-Sea"/>
    <x v="181"/>
    <x v="5"/>
    <s v="England"/>
    <n v="107"/>
    <n v="8.4112149532710276E-2"/>
    <n v="5.5046728971962615"/>
    <n v="226"/>
    <n v="1.2365064861877848"/>
    <n v="265"/>
    <n v="1.4498859240697477"/>
    <n v="74678"/>
    <n v="74678"/>
    <n v="0"/>
    <n v="24386"/>
    <n v="44834"/>
    <n v="5458"/>
    <n v="7852"/>
    <n v="16627"/>
    <n v="3545"/>
    <n v="825"/>
    <n v="11904"/>
    <n v="14.590792313213807"/>
    <n v="46.099999999999994"/>
    <s v="Medium / high"/>
    <n v="8.6999999999999993"/>
    <n v="5000"/>
    <n v="27.356338189995238"/>
    <n v="182773"/>
    <n v="42.06"/>
    <n v="79.068689002451094"/>
    <n v="82.122518999253202"/>
    <n v="80.595604000852148"/>
    <n v="18.410116241791702"/>
    <n v="20.330073604593402"/>
    <n v="19.370094923192553"/>
    <n v="4385.7590547628988"/>
    <n v="1976"/>
    <n v="2034"/>
    <n v="2213"/>
    <n v="2250"/>
    <n v="2308"/>
    <n v="2266"/>
    <n v="2325"/>
    <n v="2273"/>
    <n v="2406"/>
    <n v="2331"/>
    <n v="2353"/>
    <n v="2348"/>
    <n v="2269"/>
    <n v="2312"/>
    <n v="2155"/>
    <n v="2059"/>
    <n v="1935"/>
    <n v="1923"/>
    <n v="1917"/>
    <n v="1514"/>
    <n v="1555"/>
    <n v="1644"/>
    <n v="1832"/>
    <n v="2039"/>
    <n v="2005"/>
    <n v="1962"/>
    <n v="2201"/>
    <n v="1965"/>
    <n v="1981"/>
    <n v="2065"/>
    <n v="2158"/>
    <n v="2065"/>
    <n v="2207"/>
    <n v="2329"/>
    <n v="2450"/>
    <n v="2524"/>
    <n v="2305"/>
    <n v="2416"/>
    <n v="2528"/>
    <n v="2471"/>
    <n v="2808"/>
    <n v="2571"/>
    <n v="2390"/>
    <n v="2333"/>
    <n v="2436"/>
    <n v="2361"/>
    <n v="2583"/>
    <n v="2769"/>
    <n v="2717"/>
    <n v="2570"/>
    <n v="2498"/>
    <n v="2681"/>
    <n v="2663"/>
    <n v="2576"/>
    <n v="2591"/>
    <n v="2552"/>
    <n v="2634"/>
    <n v="2501"/>
    <n v="2407"/>
    <n v="2348"/>
    <n v="2263"/>
    <n v="2139"/>
    <n v="2076"/>
    <n v="1917"/>
    <n v="1859"/>
    <n v="1806"/>
    <n v="1885"/>
    <n v="1843"/>
    <n v="1804"/>
    <n v="1724"/>
    <n v="1815"/>
    <n v="1870"/>
    <n v="2073"/>
    <n v="2115"/>
    <n v="1654"/>
    <n v="1606"/>
    <n v="1550"/>
    <n v="1377"/>
    <n v="1243"/>
    <n v="992"/>
    <n v="1109"/>
    <n v="1077"/>
    <n v="1040"/>
    <n v="874"/>
    <n v="854"/>
    <n v="800"/>
    <n v="710"/>
    <n v="643"/>
    <n v="557"/>
    <n v="507"/>
    <n v="2133"/>
    <n v="35661"/>
    <n v="167369"/>
    <n v="6778"/>
    <n v="3838"/>
    <n v="3842"/>
    <n v="946"/>
    <n v="9849"/>
    <n v="0.2744458019733429"/>
    <n v="1.2151598930358887E-2"/>
    <n v="2423"/>
    <n v="612.79999999999995"/>
    <n v="2354"/>
    <n v="592.4"/>
    <n v="-2.8477094510936857E-2"/>
    <n v="3912"/>
    <n v="12.374264566331373"/>
    <n v="26"/>
    <n v="53.061224490000001"/>
    <n v="270"/>
    <n v="45.840407470000002"/>
    <n v="0"/>
    <n v="0"/>
    <n v="3375"/>
    <n v="21.579283889999999"/>
    <n v="1969"/>
    <n v="13.90831391"/>
    <n v="5640"/>
    <n v="18.531296210000001"/>
    <n v="683"/>
    <n v="67"/>
    <n v="577"/>
    <n v="9"/>
    <n v="30"/>
    <n v="8"/>
    <n v="16"/>
    <n v="28"/>
    <n v="-0.42857142857142855"/>
    <n v="1.1332789999999999"/>
    <n v="4.6944480000000004"/>
    <n v="9.8423870000000004"/>
    <n v="3408"/>
    <n v="2768"/>
    <n v="6176"/>
    <n v="3434"/>
    <n v="2784"/>
    <n v="6218"/>
    <n v="6.8005181347150258E-3"/>
    <n v="9968"/>
    <n v="54.537595815574512"/>
    <n v="10.4"/>
    <n v="19.5"/>
    <n v="65.0509151390754"/>
    <n v="28600"/>
    <n v="10300"/>
    <n v="18700"/>
    <n v="6500"/>
    <n v="4.9088780700000001"/>
    <n v="0.9905663992"/>
    <n v="526.20000000000005"/>
    <n v="604.6"/>
    <n v="395.3"/>
    <n v="-34.617929209394646"/>
    <n v="664.8"/>
    <n v="672"/>
    <n v="650.70000000000005"/>
    <n v="-3.1696428571428501"/>
    <n v="213.6"/>
    <s v="x"/>
    <n v="217.4"/>
    <s v="x"/>
    <n v="160"/>
    <n v="4.0503510875149855"/>
    <n v="0.23841807983878138"/>
    <n v="59300"/>
    <n v="324.44617093334352"/>
    <n v="755"/>
    <n v="4.1308070666892807"/>
    <n v="0.17066003616636527"/>
    <n v="4424"/>
  </r>
  <r>
    <x v="306"/>
    <s v="E09000028"/>
    <s v="E09000028"/>
    <s v="Southwark"/>
    <x v="182"/>
    <x v="6"/>
    <s v="England"/>
    <n v="166"/>
    <n v="3.0120481927710843E-2"/>
    <n v="4.024096385542169"/>
    <n v="470"/>
    <n v="1.4686719768012326"/>
    <n v="470"/>
    <n v="1.4686719768012326"/>
    <n v="120422"/>
    <n v="120422"/>
    <n v="0"/>
    <n v="40307"/>
    <n v="56510"/>
    <n v="23605"/>
    <n v="17104"/>
    <n v="11544"/>
    <n v="18475"/>
    <n v="4661"/>
    <n v="18765"/>
    <n v="14.609518766496221"/>
    <n v="54.4"/>
    <s v="High"/>
    <n v="7.6"/>
    <n v="8000"/>
    <n v="24.998671945552893"/>
    <n v="320017"/>
    <n v="33.9"/>
    <n v="79.294880550512701"/>
    <n v="84.630701408229399"/>
    <n v="81.96279097937105"/>
    <n v="18.3007098695035"/>
    <n v="22.222701236169002"/>
    <n v="20.261705552836251"/>
    <n v="11081.80360624288"/>
    <n v="3836"/>
    <n v="3814"/>
    <n v="3884"/>
    <n v="3927"/>
    <n v="4010"/>
    <n v="4029"/>
    <n v="3910"/>
    <n v="4218"/>
    <n v="4147"/>
    <n v="3904"/>
    <n v="3607"/>
    <n v="3483"/>
    <n v="3505"/>
    <n v="3462"/>
    <n v="3108"/>
    <n v="3221"/>
    <n v="2885"/>
    <n v="2956"/>
    <n v="2903"/>
    <n v="3136"/>
    <n v="3484"/>
    <n v="3814"/>
    <n v="4179"/>
    <n v="4894"/>
    <n v="5696"/>
    <n v="6143"/>
    <n v="6411"/>
    <n v="6918"/>
    <n v="7743"/>
    <n v="8091"/>
    <n v="8231"/>
    <n v="8153"/>
    <n v="7720"/>
    <n v="7331"/>
    <n v="7086"/>
    <n v="6879"/>
    <n v="6248"/>
    <n v="5791"/>
    <n v="5526"/>
    <n v="5432"/>
    <n v="5080"/>
    <n v="4812"/>
    <n v="4660"/>
    <n v="4354"/>
    <n v="4245"/>
    <n v="4279"/>
    <n v="3865"/>
    <n v="3969"/>
    <n v="3902"/>
    <n v="3991"/>
    <n v="4034"/>
    <n v="3996"/>
    <n v="3938"/>
    <n v="4008"/>
    <n v="3836"/>
    <n v="3701"/>
    <n v="3616"/>
    <n v="3711"/>
    <n v="3378"/>
    <n v="3388"/>
    <n v="3153"/>
    <n v="2842"/>
    <n v="2794"/>
    <n v="2522"/>
    <n v="2290"/>
    <n v="2111"/>
    <n v="1878"/>
    <n v="1821"/>
    <n v="1626"/>
    <n v="1510"/>
    <n v="1526"/>
    <n v="1467"/>
    <n v="1412"/>
    <n v="1415"/>
    <n v="1223"/>
    <n v="1158"/>
    <n v="986"/>
    <n v="961"/>
    <n v="890"/>
    <n v="856"/>
    <n v="838"/>
    <n v="763"/>
    <n v="732"/>
    <n v="628"/>
    <n v="651"/>
    <n v="530"/>
    <n v="456"/>
    <n v="394"/>
    <n v="372"/>
    <n v="329"/>
    <n v="1405"/>
    <n v="27938"/>
    <n v="173559"/>
    <n v="30185"/>
    <n v="86043"/>
    <n v="19734"/>
    <n v="10496"/>
    <n v="25659"/>
    <n v="0.4313713014125824"/>
    <n v="-1.6878992319107056E-2"/>
    <n v="3932"/>
    <n v="603.79999999999995"/>
    <n v="3883"/>
    <n v="594.6"/>
    <n v="-1.2461851475076297E-2"/>
    <n v="9096"/>
    <n v="18.46341215873338"/>
    <n v="29"/>
    <n v="50.877192979999997"/>
    <n v="351"/>
    <n v="56.70436187"/>
    <n v="144"/>
    <n v="27.961165050000002"/>
    <n v="7045"/>
    <n v="30.281538789999999"/>
    <n v="5585"/>
    <n v="29.842372430000001"/>
    <n v="13154"/>
    <n v="30.469528159999999"/>
    <n v="2390"/>
    <n v="504"/>
    <n v="1766"/>
    <n v="69"/>
    <n v="51"/>
    <n v="24"/>
    <n v="23"/>
    <n v="34"/>
    <n v="-0.3235294117647059"/>
    <n v="4.30863"/>
    <n v="14.244870000000001"/>
    <n v="13.4169"/>
    <n v="4354"/>
    <n v="2540"/>
    <n v="6894"/>
    <n v="11889"/>
    <n v="7089"/>
    <n v="18978"/>
    <n v="1.752828546562228"/>
    <n v="14140"/>
    <n v="44.185152663764732"/>
    <n v="11"/>
    <n v="27.2"/>
    <n v="50.414354376992499"/>
    <n v="162100"/>
    <n v="33200"/>
    <n v="46500"/>
    <n v="7000"/>
    <n v="6.3069904900000004"/>
    <n v="1.6819992447999998"/>
    <n v="631.9"/>
    <n v="704.3"/>
    <n v="574.9"/>
    <n v="-18.37285247763737"/>
    <n v="724.1"/>
    <n v="801.3"/>
    <n v="671.6"/>
    <n v="-16.186197429177579"/>
    <n v="191.6"/>
    <n v="176.3"/>
    <n v="219.7"/>
    <n v="24.617129892229141"/>
    <n v="330"/>
    <n v="6.1167124961808739"/>
    <n v="-2.7325740492291328"/>
    <n v="99582"/>
    <n v="311.177218710256"/>
    <n v="525"/>
    <n v="1.6405378464269087"/>
    <n v="0.16891891891891891"/>
    <n v="3108"/>
  </r>
  <r>
    <x v="307"/>
    <s v="E07000213"/>
    <s v="E07000213"/>
    <s v="Spelthorne"/>
    <x v="85"/>
    <x v="1"/>
    <s v="England"/>
    <n v="60"/>
    <n v="0"/>
    <n v="6.6"/>
    <n v="124"/>
    <n v="1.2415768025392249"/>
    <n v="156"/>
    <n v="1.5619837193235409"/>
    <n v="39512"/>
    <n v="38930"/>
    <n v="582"/>
    <n v="11262"/>
    <n v="25268"/>
    <n v="2982"/>
    <n v="3664"/>
    <n v="8703"/>
    <n v="1705"/>
    <n v="384"/>
    <n v="2817"/>
    <n v="6.6402879934730912"/>
    <n v="38.6"/>
    <s v="Low / medium"/>
    <n v="8.02"/>
    <n v="4000"/>
    <n v="40.05086459803951"/>
    <n v="99873"/>
    <n v="42.01"/>
    <n v="81.241270119036102"/>
    <n v="84.171799142308203"/>
    <n v="82.706534630672152"/>
    <n v="19.641474640813399"/>
    <n v="21.768690838619499"/>
    <n v="20.705082739716449"/>
    <n v="2224.9425791805807"/>
    <n v="1225"/>
    <n v="1178"/>
    <n v="1240"/>
    <n v="1231"/>
    <n v="1318"/>
    <n v="1278"/>
    <n v="1301"/>
    <n v="1366"/>
    <n v="1253"/>
    <n v="1261"/>
    <n v="1232"/>
    <n v="1231"/>
    <n v="1206"/>
    <n v="1227"/>
    <n v="1159"/>
    <n v="1131"/>
    <n v="1125"/>
    <n v="1097"/>
    <n v="935"/>
    <n v="805"/>
    <n v="803"/>
    <n v="870"/>
    <n v="909"/>
    <n v="1063"/>
    <n v="1041"/>
    <n v="1076"/>
    <n v="1037"/>
    <n v="929"/>
    <n v="1004"/>
    <n v="1130"/>
    <n v="1170"/>
    <n v="1191"/>
    <n v="1367"/>
    <n v="1280"/>
    <n v="1204"/>
    <n v="1341"/>
    <n v="1300"/>
    <n v="1366"/>
    <n v="1482"/>
    <n v="1521"/>
    <n v="1585"/>
    <n v="1452"/>
    <n v="1494"/>
    <n v="1413"/>
    <n v="1302"/>
    <n v="1330"/>
    <n v="1290"/>
    <n v="1432"/>
    <n v="1428"/>
    <n v="1508"/>
    <n v="1418"/>
    <n v="1442"/>
    <n v="1423"/>
    <n v="1484"/>
    <n v="1476"/>
    <n v="1477"/>
    <n v="1429"/>
    <n v="1469"/>
    <n v="1365"/>
    <n v="1365"/>
    <n v="1271"/>
    <n v="1190"/>
    <n v="1109"/>
    <n v="1086"/>
    <n v="1050"/>
    <n v="989"/>
    <n v="945"/>
    <n v="930"/>
    <n v="888"/>
    <n v="911"/>
    <n v="909"/>
    <n v="947"/>
    <n v="960"/>
    <n v="1096"/>
    <n v="847"/>
    <n v="826"/>
    <n v="798"/>
    <n v="754"/>
    <n v="666"/>
    <n v="603"/>
    <n v="650"/>
    <n v="590"/>
    <n v="568"/>
    <n v="557"/>
    <n v="567"/>
    <n v="413"/>
    <n v="372"/>
    <n v="352"/>
    <n v="319"/>
    <n v="275"/>
    <n v="970"/>
    <n v="18702"/>
    <n v="87186"/>
    <n v="7621"/>
    <n v="1614"/>
    <n v="2488"/>
    <n v="964"/>
    <n v="4275"/>
    <n v="0.21607239544391632"/>
    <n v="-2.1124094724655151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70"/>
    <n v="36"/>
    <n v="118"/>
    <n v="9"/>
    <n v="7"/>
    <n v="6"/>
    <n v="5"/>
    <n v="10"/>
    <n v="-0.5"/>
    <n v="3.7026859999999999"/>
    <n v="9.9584469999999996"/>
    <n v="10.299340000000001"/>
    <n v="5587"/>
    <n v="3329"/>
    <n v="8916"/>
    <n v="10202"/>
    <n v="7729"/>
    <n v="17931"/>
    <n v="1.0111036339165544"/>
    <n v="39128"/>
    <n v="391.77755749802253"/>
    <n v="9"/>
    <n v="18"/>
    <n v="67.162514362514997"/>
    <n v="23900"/>
    <n v="2300"/>
    <n v="10100"/>
    <n v="1600"/>
    <n v="4.3084364700000002"/>
    <n v="1.2709671156"/>
    <n v="593.70000000000005"/>
    <n v="742.1"/>
    <n v="521.1"/>
    <n v="-29.780353052149305"/>
    <n v="738.3"/>
    <n v="814"/>
    <n v="613.6"/>
    <n v="-24.619164619164614"/>
    <n v="209.4"/>
    <s v="x"/>
    <n v="229"/>
    <s v="x"/>
    <n v="2150"/>
    <n v="9.4856300663227717"/>
    <n v="5.7148193879750657"/>
    <n v="34704"/>
    <n v="347.48130125259081"/>
    <n v="250"/>
    <n v="2.5031790373774694"/>
    <n v="0.12873326467559218"/>
    <n v="1942"/>
  </r>
  <r>
    <x v="308"/>
    <s v="E07000240"/>
    <s v="E07000240"/>
    <s v="St Albans"/>
    <x v="40"/>
    <x v="5"/>
    <s v="England"/>
    <n v="87"/>
    <n v="0"/>
    <n v="8.5057471264367823"/>
    <n v="331"/>
    <n v="2.2167603153023432"/>
    <n v="468"/>
    <n v="3.1342713823610171"/>
    <n v="56140"/>
    <n v="50768"/>
    <n v="5372"/>
    <n v="14988"/>
    <n v="37820"/>
    <n v="3332"/>
    <n v="4444"/>
    <n v="11320"/>
    <n v="1839"/>
    <n v="452"/>
    <n v="5623"/>
    <n v="9.1640600898312279"/>
    <n v="37.633333333333333"/>
    <s v="Low / medium"/>
    <n v="4.7699999999999996"/>
    <n v="65000"/>
    <n v="435.31546977236354"/>
    <n v="149317"/>
    <n v="41.22"/>
    <n v="82.022004483381593"/>
    <n v="85.294820377243298"/>
    <n v="83.658412430312438"/>
    <n v="20.2591360829278"/>
    <n v="22.4041449047191"/>
    <n v="21.33164049382345"/>
    <n v="926.25079246528344"/>
    <n v="1614"/>
    <n v="1722"/>
    <n v="1827"/>
    <n v="1963"/>
    <n v="2036"/>
    <n v="2064"/>
    <n v="2043"/>
    <n v="2131"/>
    <n v="2284"/>
    <n v="2320"/>
    <n v="2313"/>
    <n v="2276"/>
    <n v="2374"/>
    <n v="2202"/>
    <n v="2143"/>
    <n v="1967"/>
    <n v="1987"/>
    <n v="1844"/>
    <n v="1646"/>
    <n v="921"/>
    <n v="881"/>
    <n v="915"/>
    <n v="1203"/>
    <n v="1504"/>
    <n v="1602"/>
    <n v="1560"/>
    <n v="1531"/>
    <n v="1401"/>
    <n v="1461"/>
    <n v="1449"/>
    <n v="1525"/>
    <n v="1709"/>
    <n v="1840"/>
    <n v="1715"/>
    <n v="1821"/>
    <n v="1795"/>
    <n v="1903"/>
    <n v="2011"/>
    <n v="2167"/>
    <n v="2147"/>
    <n v="2323"/>
    <n v="2376"/>
    <n v="2229"/>
    <n v="2341"/>
    <n v="2444"/>
    <n v="2340"/>
    <n v="2390"/>
    <n v="2299"/>
    <n v="2441"/>
    <n v="2331"/>
    <n v="2132"/>
    <n v="2129"/>
    <n v="2185"/>
    <n v="2290"/>
    <n v="2231"/>
    <n v="2127"/>
    <n v="2043"/>
    <n v="1952"/>
    <n v="1785"/>
    <n v="1813"/>
    <n v="1723"/>
    <n v="1543"/>
    <n v="1543"/>
    <n v="1415"/>
    <n v="1455"/>
    <n v="1290"/>
    <n v="1353"/>
    <n v="1348"/>
    <n v="1213"/>
    <n v="1222"/>
    <n v="1329"/>
    <n v="1229"/>
    <n v="1348"/>
    <n v="1481"/>
    <n v="1226"/>
    <n v="1076"/>
    <n v="1110"/>
    <n v="982"/>
    <n v="822"/>
    <n v="735"/>
    <n v="806"/>
    <n v="833"/>
    <n v="761"/>
    <n v="738"/>
    <n v="651"/>
    <n v="533"/>
    <n v="566"/>
    <n v="532"/>
    <n v="458"/>
    <n v="394"/>
    <n v="1584"/>
    <n v="25620"/>
    <n v="132031"/>
    <n v="9565"/>
    <n v="2534"/>
    <n v="4144"/>
    <n v="1043"/>
    <n v="5396"/>
    <n v="0.16287970542907715"/>
    <n v="2.0865052938461304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116"/>
    <n v="20"/>
    <n v="87"/>
    <n v="4"/>
    <n v="5"/>
    <n v="2"/>
    <n v="10"/>
    <n v="13"/>
    <n v="-0.23076923076923078"/>
    <n v="0.75446979999999997"/>
    <n v="3.5196100000000001"/>
    <n v="7.584263"/>
    <n v="5854"/>
    <n v="4733"/>
    <n v="10587"/>
    <n v="7361"/>
    <n v="6473"/>
    <n v="13834"/>
    <n v="0.30669689241522624"/>
    <n v="43803"/>
    <n v="293.35574649905902"/>
    <n v="6.8"/>
    <n v="11.3"/>
    <n v="51.127418970522001"/>
    <n v="42000"/>
    <n v="3100"/>
    <n v="27100"/>
    <n v="2900"/>
    <n v="3.4353499900000002"/>
    <n v="0.86158091600000009"/>
    <n v="684.1"/>
    <n v="936.6"/>
    <n v="495.8"/>
    <n v="-47.063847960708948"/>
    <n v="874.9"/>
    <n v="1004.2"/>
    <n v="726.1"/>
    <n v="-27.693686516630155"/>
    <n v="215.1"/>
    <s v="x"/>
    <n v="214.7"/>
    <s v="x"/>
    <n v="970"/>
    <n v="3.6911435332228222"/>
    <n v="0.35921774609659202"/>
    <n v="50570"/>
    <n v="338.67543548289882"/>
    <n v="390"/>
    <n v="2.611892818634181"/>
    <n v="0.14994232987312572"/>
    <n v="2601"/>
  </r>
  <r>
    <x v="309"/>
    <s v="E08000013"/>
    <s v="E08000013"/>
    <s v="St. Helens"/>
    <x v="183"/>
    <x v="2"/>
    <s v="England"/>
    <n v="119"/>
    <n v="0.24369747899159663"/>
    <n v="3.9579831932773111"/>
    <n v="179"/>
    <n v="0.98843148623650556"/>
    <n v="205"/>
    <n v="1.1320025401032607"/>
    <n v="75736"/>
    <n v="71645"/>
    <n v="4091"/>
    <n v="22694"/>
    <n v="49493"/>
    <n v="3549"/>
    <n v="9771"/>
    <n v="16730"/>
    <n v="2144"/>
    <n v="613"/>
    <n v="11333"/>
    <n v="14.096466763757999"/>
    <n v="57.3"/>
    <s v="High"/>
    <n v="11.12"/>
    <n v="4000"/>
    <n v="22.087854441039234"/>
    <n v="181095"/>
    <n v="42.77"/>
    <n v="77.747052094315606"/>
    <n v="80.973246720427596"/>
    <n v="79.360149407371608"/>
    <n v="17.940801197510201"/>
    <n v="21.1607431561815"/>
    <n v="19.55077217684585"/>
    <n v="1328.0780764263666"/>
    <n v="1783"/>
    <n v="1924"/>
    <n v="2004"/>
    <n v="2099"/>
    <n v="2069"/>
    <n v="2045"/>
    <n v="2131"/>
    <n v="2106"/>
    <n v="2302"/>
    <n v="2117"/>
    <n v="2168"/>
    <n v="2138"/>
    <n v="2164"/>
    <n v="2029"/>
    <n v="2078"/>
    <n v="1951"/>
    <n v="1958"/>
    <n v="1827"/>
    <n v="1787"/>
    <n v="1614"/>
    <n v="1620"/>
    <n v="1830"/>
    <n v="1859"/>
    <n v="2130"/>
    <n v="2064"/>
    <n v="2220"/>
    <n v="2158"/>
    <n v="2362"/>
    <n v="2473"/>
    <n v="2510"/>
    <n v="2364"/>
    <n v="2434"/>
    <n v="2505"/>
    <n v="2408"/>
    <n v="2344"/>
    <n v="2317"/>
    <n v="2191"/>
    <n v="2301"/>
    <n v="2365"/>
    <n v="2106"/>
    <n v="2066"/>
    <n v="2175"/>
    <n v="1876"/>
    <n v="1924"/>
    <n v="1971"/>
    <n v="2172"/>
    <n v="2238"/>
    <n v="2363"/>
    <n v="2540"/>
    <n v="2690"/>
    <n v="2517"/>
    <n v="2536"/>
    <n v="2530"/>
    <n v="2560"/>
    <n v="2654"/>
    <n v="2725"/>
    <n v="2717"/>
    <n v="2525"/>
    <n v="2520"/>
    <n v="2524"/>
    <n v="2329"/>
    <n v="2304"/>
    <n v="2168"/>
    <n v="2181"/>
    <n v="2115"/>
    <n v="1989"/>
    <n v="2062"/>
    <n v="1965"/>
    <n v="1946"/>
    <n v="2060"/>
    <n v="1969"/>
    <n v="2034"/>
    <n v="2198"/>
    <n v="2429"/>
    <n v="1809"/>
    <n v="1638"/>
    <n v="1691"/>
    <n v="1526"/>
    <n v="1356"/>
    <n v="1192"/>
    <n v="1149"/>
    <n v="1191"/>
    <n v="1119"/>
    <n v="974"/>
    <n v="863"/>
    <n v="780"/>
    <n v="645"/>
    <n v="569"/>
    <n v="488"/>
    <n v="399"/>
    <n v="1279"/>
    <n v="37320"/>
    <n v="177550"/>
    <n v="1822"/>
    <n v="256"/>
    <n v="1217"/>
    <n v="250"/>
    <n v="9682"/>
    <n v="0.29092314839363098"/>
    <n v="9.7976624965667725E-3"/>
    <n v="2744"/>
    <n v="746"/>
    <n v="2850"/>
    <n v="773"/>
    <n v="3.8629737609329445E-2"/>
    <n v="5063"/>
    <n v="18.355508827901243"/>
    <n v="14"/>
    <n v="45.161290319999999"/>
    <n v="176"/>
    <n v="40.74074074"/>
    <n v="0"/>
    <n v="0"/>
    <n v="3357"/>
    <n v="21.819954500000001"/>
    <n v="2400"/>
    <n v="21.713561930000001"/>
    <n v="5947"/>
    <n v="22.056151020000001"/>
    <n v="384"/>
    <n v="39"/>
    <n v="328"/>
    <n v="8"/>
    <n v="9"/>
    <n v="4"/>
    <n v="15"/>
    <n v="19"/>
    <n v="-0.21052631578947367"/>
    <n v="4.5933200000000003"/>
    <n v="10.234310000000001"/>
    <n v="10.615019999999999"/>
    <n v="5316"/>
    <n v="3162"/>
    <n v="8478"/>
    <n v="4104"/>
    <n v="2555"/>
    <n v="6659"/>
    <n v="-0.21455531965086105"/>
    <n v="14507"/>
    <n v="80.107126094039046"/>
    <n v="12.1"/>
    <n v="25.8"/>
    <n v="66.683659530189601"/>
    <n v="36300"/>
    <n v="5400"/>
    <n v="15600"/>
    <n v="3700"/>
    <n v="4.2406108700000003"/>
    <n v="1.0814581456000001"/>
    <n v="493.3"/>
    <n v="599.79999999999995"/>
    <n v="398.2"/>
    <n v="-33.61120373457819"/>
    <n v="575.6"/>
    <n v="616.20000000000005"/>
    <n v="489"/>
    <n v="-20.642648490749764"/>
    <n v="215.3"/>
    <s v="x"/>
    <n v="220.7"/>
    <s v="x"/>
    <n v="170"/>
    <n v="4.3354058141488832"/>
    <n v="-1.2757820311549843"/>
    <n v="64984"/>
    <n v="358.83928324912341"/>
    <n v="638"/>
    <n v="3.5230127833457581"/>
    <n v="0.13869565217391305"/>
    <n v="4600"/>
  </r>
  <r>
    <x v="310"/>
    <s v="E07000197"/>
    <s v="E07000197"/>
    <s v="Stafford"/>
    <x v="47"/>
    <x v="9"/>
    <s v="England"/>
    <n v="80"/>
    <n v="0"/>
    <n v="7.0750000000000002"/>
    <n v="346"/>
    <n v="2.5098289544313714"/>
    <n v="387"/>
    <n v="2.8072364316905802"/>
    <n v="55703"/>
    <n v="38829"/>
    <n v="16874"/>
    <n v="16236"/>
    <n v="36643"/>
    <n v="2824"/>
    <n v="4655"/>
    <n v="13136"/>
    <n v="1081"/>
    <n v="291"/>
    <n v="8493"/>
    <n v="13.983747345421232"/>
    <n v="46.8"/>
    <s v="Medium / high"/>
    <n v="7.64"/>
    <n v="86000"/>
    <n v="623.83031815346226"/>
    <n v="137858"/>
    <n v="45.49"/>
    <n v="80.383042949486196"/>
    <n v="83.8519892400397"/>
    <n v="82.117516094762948"/>
    <n v="19.5372916969926"/>
    <n v="21.962362558638102"/>
    <n v="20.749827127815351"/>
    <n v="230.4654463155336"/>
    <n v="1227"/>
    <n v="1370"/>
    <n v="1329"/>
    <n v="1372"/>
    <n v="1457"/>
    <n v="1457"/>
    <n v="1467"/>
    <n v="1536"/>
    <n v="1494"/>
    <n v="1558"/>
    <n v="1495"/>
    <n v="1583"/>
    <n v="1664"/>
    <n v="1584"/>
    <n v="1520"/>
    <n v="1490"/>
    <n v="1396"/>
    <n v="1396"/>
    <n v="1231"/>
    <n v="1113"/>
    <n v="1046"/>
    <n v="1168"/>
    <n v="1373"/>
    <n v="1401"/>
    <n v="1466"/>
    <n v="1508"/>
    <n v="1665"/>
    <n v="1777"/>
    <n v="1766"/>
    <n v="1788"/>
    <n v="1792"/>
    <n v="1693"/>
    <n v="1710"/>
    <n v="1675"/>
    <n v="1610"/>
    <n v="1649"/>
    <n v="1553"/>
    <n v="1604"/>
    <n v="1582"/>
    <n v="1676"/>
    <n v="1660"/>
    <n v="1635"/>
    <n v="1524"/>
    <n v="1525"/>
    <n v="1546"/>
    <n v="1635"/>
    <n v="1757"/>
    <n v="1889"/>
    <n v="1873"/>
    <n v="2101"/>
    <n v="2026"/>
    <n v="2014"/>
    <n v="2134"/>
    <n v="2145"/>
    <n v="2045"/>
    <n v="2137"/>
    <n v="2194"/>
    <n v="2007"/>
    <n v="1984"/>
    <n v="1909"/>
    <n v="1877"/>
    <n v="1822"/>
    <n v="1773"/>
    <n v="1640"/>
    <n v="1615"/>
    <n v="1579"/>
    <n v="1548"/>
    <n v="1597"/>
    <n v="1596"/>
    <n v="1641"/>
    <n v="1600"/>
    <n v="1729"/>
    <n v="1722"/>
    <n v="1884"/>
    <n v="1455"/>
    <n v="1427"/>
    <n v="1469"/>
    <n v="1387"/>
    <n v="1167"/>
    <n v="1017"/>
    <n v="996"/>
    <n v="1011"/>
    <n v="903"/>
    <n v="808"/>
    <n v="730"/>
    <n v="616"/>
    <n v="569"/>
    <n v="485"/>
    <n v="418"/>
    <n v="382"/>
    <n v="1414"/>
    <n v="31150"/>
    <n v="130946"/>
    <n v="3463"/>
    <n v="1166"/>
    <n v="1784"/>
    <n v="499"/>
    <n v="6030"/>
    <n v="0.25668767094612122"/>
    <n v="3.4892618656158447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164"/>
    <n v="11"/>
    <n v="140"/>
    <n v="3"/>
    <n v="10"/>
    <n v="10"/>
    <n v="19"/>
    <n v="11"/>
    <n v="0.72727272727272729"/>
    <n v="2.9567450000000002"/>
    <n v="8.7499110000000009"/>
    <n v="7.565855"/>
    <n v="3625.7412364563415"/>
    <n v="1935"/>
    <n v="5560.7412364563424"/>
    <n v="4851.875613747954"/>
    <n v="2927.2275261324044"/>
    <n v="7779.103139880358"/>
    <n v="0.39893276976824343"/>
    <n v="47990"/>
    <n v="348.11182521144946"/>
    <n v="9.8000000000000007"/>
    <n v="18.399999999999999"/>
    <n v="69.397074318552995"/>
    <n v="30100"/>
    <n v="8700"/>
    <n v="15000"/>
    <n v="4800"/>
    <n v="3.9637522399999998"/>
    <n v="1.1515870239999999"/>
    <n v="527.20000000000005"/>
    <n v="571.6"/>
    <n v="424.4"/>
    <n v="-25.752274317704693"/>
    <n v="614.6"/>
    <n v="612.1"/>
    <n v="623.20000000000005"/>
    <n v="1.8134291782388536"/>
    <n v="207.8"/>
    <s v="x"/>
    <n v="211"/>
    <s v="x"/>
    <n v="620"/>
    <n v="3.4456483357184009"/>
    <n v="0.52022441027513988"/>
    <n v="43927"/>
    <n v="318.63946959915273"/>
    <n v="416"/>
    <n v="3.0175978180446545"/>
    <n v="0.13307741522712732"/>
    <n v="3126"/>
  </r>
  <r>
    <x v="311"/>
    <s v="E07000198"/>
    <s v="E07000198"/>
    <s v="Staffordshire Moorlands"/>
    <x v="47"/>
    <x v="9"/>
    <s v="England"/>
    <n v="59"/>
    <n v="0"/>
    <n v="6.593220338983051"/>
    <n v="227"/>
    <n v="2.3062777489916386"/>
    <n v="235"/>
    <n v="2.3875562599693172"/>
    <n v="41772"/>
    <n v="28578"/>
    <n v="13194"/>
    <n v="11747"/>
    <n v="28358"/>
    <n v="1667"/>
    <n v="3519"/>
    <n v="10488"/>
    <n v="38"/>
    <n v="229"/>
    <n v="7216"/>
    <n v="16.224902008360086"/>
    <n v="43.45"/>
    <s v="Medium / high"/>
    <n v="2.42"/>
    <n v="86000"/>
    <n v="873.74399301004803"/>
    <n v="98427"/>
    <n v="48.97"/>
    <n v="79.755682708341595"/>
    <n v="83.116833135553904"/>
    <n v="81.436257921947742"/>
    <n v="18.601071132345901"/>
    <n v="20.9846475651144"/>
    <n v="19.792859348730151"/>
    <n v="170.92477934350239"/>
    <n v="759"/>
    <n v="751"/>
    <n v="823"/>
    <n v="890"/>
    <n v="910"/>
    <n v="931"/>
    <n v="934"/>
    <n v="1001"/>
    <n v="986"/>
    <n v="1097"/>
    <n v="1122"/>
    <n v="1091"/>
    <n v="1141"/>
    <n v="1057"/>
    <n v="1050"/>
    <n v="1130"/>
    <n v="1088"/>
    <n v="1034"/>
    <n v="1001"/>
    <n v="774"/>
    <n v="778"/>
    <n v="853"/>
    <n v="871"/>
    <n v="958"/>
    <n v="983"/>
    <n v="1028"/>
    <n v="931"/>
    <n v="952"/>
    <n v="1005"/>
    <n v="1047"/>
    <n v="960"/>
    <n v="1025"/>
    <n v="1077"/>
    <n v="926"/>
    <n v="984"/>
    <n v="969"/>
    <n v="959"/>
    <n v="976"/>
    <n v="1067"/>
    <n v="1043"/>
    <n v="1070"/>
    <n v="955"/>
    <n v="980"/>
    <n v="1020"/>
    <n v="1037"/>
    <n v="1182"/>
    <n v="1242"/>
    <n v="1345"/>
    <n v="1461"/>
    <n v="1557"/>
    <n v="1517"/>
    <n v="1618"/>
    <n v="1629"/>
    <n v="1579"/>
    <n v="1627"/>
    <n v="1556"/>
    <n v="1626"/>
    <n v="1576"/>
    <n v="1544"/>
    <n v="1495"/>
    <n v="1345"/>
    <n v="1419"/>
    <n v="1428"/>
    <n v="1275"/>
    <n v="1332"/>
    <n v="1224"/>
    <n v="1285"/>
    <n v="1298"/>
    <n v="1296"/>
    <n v="1262"/>
    <n v="1426"/>
    <n v="1382"/>
    <n v="1558"/>
    <n v="1592"/>
    <n v="1205"/>
    <n v="1160"/>
    <n v="1161"/>
    <n v="1032"/>
    <n v="957"/>
    <n v="846"/>
    <n v="768"/>
    <n v="761"/>
    <n v="715"/>
    <n v="642"/>
    <n v="579"/>
    <n v="497"/>
    <n v="445"/>
    <n v="314"/>
    <n v="341"/>
    <n v="289"/>
    <n v="1015"/>
    <n v="25050"/>
    <n v="97128"/>
    <n v="508"/>
    <n v="121"/>
    <n v="610"/>
    <n v="60"/>
    <n v="4246"/>
    <n v="0.26928979158401489"/>
    <n v="2.7067035436630249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123"/>
    <n v="19"/>
    <n v="95"/>
    <n v="2"/>
    <n v="7"/>
    <n v="0"/>
    <n v="8"/>
    <n v="9"/>
    <n v="-0.1111111111111111"/>
    <n v="2.604479"/>
    <n v="8.4678170000000001"/>
    <n v="7.4851429999999999"/>
    <n v="3625.7412364563415"/>
    <n v="1935"/>
    <n v="5560.7412364563424"/>
    <n v="4851.875613747954"/>
    <n v="2927.2275261324044"/>
    <n v="7779.103139880358"/>
    <n v="0.39893276976824343"/>
    <n v="47990"/>
    <n v="487.5694677273512"/>
    <n v="10.199999999999999"/>
    <n v="17.399999999999999"/>
    <n v="67.440880194630793"/>
    <n v="15300"/>
    <n v="1900"/>
    <n v="10300"/>
    <n v="1600"/>
    <n v="3.0479752100000002"/>
    <n v="1.0030351352"/>
    <n v="480.2"/>
    <n v="583.6"/>
    <n v="399.5"/>
    <n v="-31.545579163810832"/>
    <n v="599.79999999999995"/>
    <n v="629.70000000000005"/>
    <n v="552.29999999999995"/>
    <n v="-12.291567413053848"/>
    <n v="265"/>
    <s v="x"/>
    <n v="267.7"/>
    <s v="x"/>
    <n v="620"/>
    <n v="3.4456483357184009"/>
    <n v="0.52022441027513988"/>
    <n v="29470"/>
    <n v="299.4097148140246"/>
    <n v="347"/>
    <n v="3.5254554136568217"/>
    <n v="0.13885554221688676"/>
    <n v="2499"/>
  </r>
  <r>
    <x v="312"/>
    <s v="E07000243"/>
    <s v="E07000243"/>
    <s v="Stevenage"/>
    <x v="40"/>
    <x v="5"/>
    <s v="England"/>
    <n v="52"/>
    <n v="0"/>
    <n v="5.2307692307692308"/>
    <n v="74"/>
    <n v="0.83991646236266226"/>
    <n v="94"/>
    <n v="1.0669209116498684"/>
    <n v="34898"/>
    <n v="34898"/>
    <n v="0"/>
    <n v="10455"/>
    <n v="22334"/>
    <n v="2109"/>
    <n v="4337"/>
    <n v="6571"/>
    <n v="1314"/>
    <n v="361"/>
    <n v="4534"/>
    <n v="12.005231030986151"/>
    <n v="44.1"/>
    <s v="Medium / high"/>
    <n v="13.41"/>
    <n v="65000"/>
    <n v="737.7644601834196"/>
    <n v="88104"/>
    <n v="38.44"/>
    <n v="78.496892888419296"/>
    <n v="83.030516862554293"/>
    <n v="80.763704875486795"/>
    <n v="17.491544910372401"/>
    <n v="20.695361554948299"/>
    <n v="19.093453232660352"/>
    <n v="3392.6343514625019"/>
    <n v="1089"/>
    <n v="1150"/>
    <n v="1158"/>
    <n v="1146"/>
    <n v="1201"/>
    <n v="1164"/>
    <n v="1195"/>
    <n v="1189"/>
    <n v="1255"/>
    <n v="1264"/>
    <n v="1208"/>
    <n v="1084"/>
    <n v="1155"/>
    <n v="1143"/>
    <n v="1008"/>
    <n v="957"/>
    <n v="1006"/>
    <n v="983"/>
    <n v="899"/>
    <n v="735"/>
    <n v="834"/>
    <n v="778"/>
    <n v="914"/>
    <n v="982"/>
    <n v="1165"/>
    <n v="1099"/>
    <n v="1211"/>
    <n v="1200"/>
    <n v="1106"/>
    <n v="1238"/>
    <n v="1377"/>
    <n v="1357"/>
    <n v="1385"/>
    <n v="1398"/>
    <n v="1383"/>
    <n v="1409"/>
    <n v="1306"/>
    <n v="1367"/>
    <n v="1258"/>
    <n v="1320"/>
    <n v="1271"/>
    <n v="1192"/>
    <n v="1102"/>
    <n v="1083"/>
    <n v="1117"/>
    <n v="1007"/>
    <n v="1017"/>
    <n v="1126"/>
    <n v="1094"/>
    <n v="1168"/>
    <n v="1157"/>
    <n v="1242"/>
    <n v="1213"/>
    <n v="1249"/>
    <n v="1323"/>
    <n v="1279"/>
    <n v="1291"/>
    <n v="1246"/>
    <n v="1222"/>
    <n v="1045"/>
    <n v="1029"/>
    <n v="1069"/>
    <n v="1009"/>
    <n v="947"/>
    <n v="860"/>
    <n v="831"/>
    <n v="768"/>
    <n v="721"/>
    <n v="701"/>
    <n v="673"/>
    <n v="689"/>
    <n v="648"/>
    <n v="724"/>
    <n v="791"/>
    <n v="588"/>
    <n v="571"/>
    <n v="517"/>
    <n v="521"/>
    <n v="465"/>
    <n v="382"/>
    <n v="441"/>
    <n v="404"/>
    <n v="387"/>
    <n v="390"/>
    <n v="356"/>
    <n v="361"/>
    <n v="327"/>
    <n v="202"/>
    <n v="240"/>
    <n v="220"/>
    <n v="752"/>
    <n v="13670"/>
    <n v="77233"/>
    <n v="5087"/>
    <n v="2976"/>
    <n v="2376"/>
    <n v="432"/>
    <n v="5104"/>
    <n v="0.27885770797729492"/>
    <n v="2.1610260009765625E-2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0"/>
    <n v="0"/>
    <n v="0"/>
    <n v="0"/>
    <n v="0"/>
    <n v="6"/>
    <n v="7"/>
    <n v="11"/>
    <n v="-0.36363636363636365"/>
    <n v="1.812152"/>
    <n v="7.4737359999999997"/>
    <n v="12.262130000000001"/>
    <n v="5854"/>
    <n v="4733"/>
    <n v="10587"/>
    <n v="7361"/>
    <n v="6473"/>
    <n v="13834"/>
    <n v="0.30669689241522624"/>
    <n v="43803"/>
    <n v="497.17379460637426"/>
    <n v="8.5"/>
    <n v="22.7"/>
    <n v="69.4942479203349"/>
    <n v="24400"/>
    <n v="8000"/>
    <n v="11100"/>
    <n v="3300"/>
    <n v="4.3125938100000001"/>
    <n v="1.3787384996000001"/>
    <n v="476.7"/>
    <n v="611.4"/>
    <n v="398.4"/>
    <n v="-34.838076545632973"/>
    <n v="577.70000000000005"/>
    <n v="707.4"/>
    <n v="505.5"/>
    <n v="-28.541136556403728"/>
    <n v="233.1"/>
    <s v="x"/>
    <n v="228.1"/>
    <s v="x"/>
    <n v="970"/>
    <n v="3.6911435332228222"/>
    <n v="0.35921774609659202"/>
    <n v="28921"/>
    <n v="328.2597838917643"/>
    <n v="185"/>
    <n v="2.0997911559066558"/>
    <n v="0.11246200607902736"/>
    <n v="1645"/>
  </r>
  <r>
    <x v="313"/>
    <s v="S12000030"/>
    <s v="S12000030"/>
    <s v="Stirling"/>
    <x v="184"/>
    <x v="0"/>
    <s v="Scotland"/>
    <n v="121"/>
    <n v="7.43801652892562E-2"/>
    <n v="6.0661157024793386"/>
    <n v="466"/>
    <n v="4.9532312925170068"/>
    <n v="466"/>
    <n v="4.9532312925170068"/>
    <n v="39896"/>
    <n v="20346.96"/>
    <n v="19549.04"/>
    <n v="14105"/>
    <n v="25569"/>
    <n v="222"/>
    <n v="2286"/>
    <n v="8358"/>
    <n v="2569"/>
    <n v="512"/>
    <n v="9913.5"/>
    <n v="25"/>
    <n v="44.2"/>
    <s v="Medium / high"/>
    <n v="0"/>
    <n v="14500"/>
    <n v="154.12414965986395"/>
    <n v="94080"/>
    <n v="42.53"/>
    <n v="78.677586665587796"/>
    <n v="82.829842555776906"/>
    <n v="80.753714610682351"/>
    <n v="18.127642626336801"/>
    <n v="21.016584998172601"/>
    <n v="19.572113812254699"/>
    <n v="43.034412801200865"/>
    <n v="717"/>
    <n v="760"/>
    <n v="831"/>
    <n v="839"/>
    <n v="925"/>
    <n v="885"/>
    <n v="944"/>
    <n v="952"/>
    <n v="1005"/>
    <n v="991"/>
    <n v="978"/>
    <n v="1029"/>
    <n v="1072"/>
    <n v="1070"/>
    <n v="1077"/>
    <n v="1078"/>
    <n v="1105"/>
    <n v="1034"/>
    <n v="1085"/>
    <n v="1402"/>
    <n v="1584"/>
    <n v="1556"/>
    <n v="1542"/>
    <n v="1542"/>
    <n v="1306"/>
    <n v="1243"/>
    <n v="1217"/>
    <n v="1126"/>
    <n v="1260"/>
    <n v="1265"/>
    <n v="1276"/>
    <n v="1307"/>
    <n v="1163"/>
    <n v="1059"/>
    <n v="983"/>
    <n v="978"/>
    <n v="1047"/>
    <n v="1022"/>
    <n v="1107"/>
    <n v="968"/>
    <n v="1034"/>
    <n v="1130"/>
    <n v="1036"/>
    <n v="1061"/>
    <n v="1080"/>
    <n v="1053"/>
    <n v="1064"/>
    <n v="1207"/>
    <n v="1279"/>
    <n v="1329"/>
    <n v="1445"/>
    <n v="1398"/>
    <n v="1446"/>
    <n v="1337"/>
    <n v="1462"/>
    <n v="1511"/>
    <n v="1420"/>
    <n v="1442"/>
    <n v="1291"/>
    <n v="1340"/>
    <n v="1292"/>
    <n v="1191"/>
    <n v="1193"/>
    <n v="1136"/>
    <n v="1057"/>
    <n v="1037"/>
    <n v="998"/>
    <n v="1044"/>
    <n v="966"/>
    <n v="1004"/>
    <n v="956"/>
    <n v="972"/>
    <n v="1014"/>
    <n v="1193"/>
    <n v="851"/>
    <n v="726"/>
    <n v="825"/>
    <n v="756"/>
    <n v="661"/>
    <n v="601"/>
    <n v="607"/>
    <n v="599"/>
    <n v="499"/>
    <n v="518"/>
    <n v="449"/>
    <n v="409"/>
    <n v="291"/>
    <n v="301"/>
    <n v="303"/>
    <n v="181"/>
    <n v="755"/>
    <n v="18516"/>
    <n v="91101"/>
    <n v="2149"/>
    <n v="273"/>
    <n v="336"/>
    <n v="221"/>
    <n v="3293"/>
    <n v="0.2128971666097641"/>
    <n v="1.7227143049240112E-2"/>
    <n v="236"/>
    <n v="136.4792967846403"/>
    <n v="238"/>
    <n v="137.63590099467962"/>
    <e v="#NAME?"/>
    <n v="70"/>
    <n v="4.9786628733997151"/>
    <n v="0"/>
    <n v="0"/>
    <n v="28"/>
    <n v="100"/>
    <n v="0"/>
    <n v="0"/>
    <n v="3138"/>
    <n v="67.965013157894731"/>
    <n v="557"/>
    <n v="9.5405714285714271"/>
    <n v="3723"/>
    <n v="59.168528195488726"/>
    <n v="615"/>
    <n v="130"/>
    <n v="425"/>
    <n v="30"/>
    <n v="30"/>
    <n v="30"/>
    <n v="9"/>
    <n v="11"/>
    <e v="#NAME?"/>
    <n v="3.2983169999999999"/>
    <n v="11.09723"/>
    <n v="7.5224789999999997"/>
    <m/>
    <m/>
    <m/>
    <m/>
    <m/>
    <m/>
    <m/>
    <n v="25468"/>
    <n v="270.70578231292518"/>
    <n v="7.6830732292917103"/>
    <m/>
    <n v="0"/>
    <n v="28100"/>
    <n v="4900"/>
    <n v="12900"/>
    <n v="3000"/>
    <n v="4.3560935399999998"/>
    <n v="1.0800641935999999"/>
    <n v="535.6"/>
    <n v="647.9"/>
    <n v="479"/>
    <n v="26.0688377836086"/>
    <n v="652.5"/>
    <n v="693.6"/>
    <n v="536.29999999999995"/>
    <n v="22.678777393310298"/>
    <n v="250.3"/>
    <m/>
    <n v="277.5"/>
    <m/>
    <n v="31"/>
    <n v="1.4285714285714286"/>
    <n v="8.8235294117647106E-2"/>
    <n v="30181"/>
    <n v="320.80144557823132"/>
    <n v="226"/>
    <n v="2.4022108843537415"/>
    <n v="0.11024390243902439"/>
    <n v="2050"/>
  </r>
  <r>
    <x v="314"/>
    <s v="E08000007"/>
    <s v="E08000007"/>
    <s v="Stockport"/>
    <x v="185"/>
    <x v="2"/>
    <s v="England"/>
    <n v="190"/>
    <n v="8.9473684210526316E-2"/>
    <n v="5.9210526315789478"/>
    <n v="346"/>
    <n v="1.1760826928894583"/>
    <n v="465"/>
    <n v="1.5805735612531739"/>
    <n v="121979"/>
    <n v="121448"/>
    <n v="531"/>
    <n v="38535"/>
    <n v="77407"/>
    <n v="6037"/>
    <n v="13750"/>
    <n v="27923"/>
    <n v="3570"/>
    <n v="1234"/>
    <n v="15665"/>
    <n v="11.857495588580871"/>
    <n v="49.466666666666669"/>
    <s v="Medium / high"/>
    <n v="7.17"/>
    <n v="1500"/>
    <n v="5.0986243911392704"/>
    <n v="294197"/>
    <n v="42.29"/>
    <n v="80.086095843539397"/>
    <n v="83.318134654251693"/>
    <n v="81.702115248895552"/>
    <n v="19.255116684639599"/>
    <n v="21.295634889530699"/>
    <n v="20.275375787085149"/>
    <n v="2334.1521197205338"/>
    <n v="3191"/>
    <n v="3180"/>
    <n v="3415"/>
    <n v="3480"/>
    <n v="3700"/>
    <n v="3598"/>
    <n v="3768"/>
    <n v="3863"/>
    <n v="3792"/>
    <n v="3742"/>
    <n v="3617"/>
    <n v="3721"/>
    <n v="3648"/>
    <n v="3674"/>
    <n v="3537"/>
    <n v="3460"/>
    <n v="3379"/>
    <n v="3138"/>
    <n v="3007"/>
    <n v="2324"/>
    <n v="2280"/>
    <n v="2303"/>
    <n v="2665"/>
    <n v="3140"/>
    <n v="3043"/>
    <n v="3077"/>
    <n v="3252"/>
    <n v="3264"/>
    <n v="3788"/>
    <n v="3700"/>
    <n v="3617"/>
    <n v="3615"/>
    <n v="4048"/>
    <n v="3734"/>
    <n v="3787"/>
    <n v="3953"/>
    <n v="3763"/>
    <n v="3934"/>
    <n v="3890"/>
    <n v="3982"/>
    <n v="4010"/>
    <n v="3922"/>
    <n v="3774"/>
    <n v="3614"/>
    <n v="3498"/>
    <n v="3712"/>
    <n v="3649"/>
    <n v="3749"/>
    <n v="4233"/>
    <n v="4273"/>
    <n v="3944"/>
    <n v="4261"/>
    <n v="4084"/>
    <n v="4279"/>
    <n v="4116"/>
    <n v="4457"/>
    <n v="4091"/>
    <n v="4069"/>
    <n v="4039"/>
    <n v="3799"/>
    <n v="3801"/>
    <n v="3586"/>
    <n v="3560"/>
    <n v="3377"/>
    <n v="3298"/>
    <n v="3142"/>
    <n v="3089"/>
    <n v="3057"/>
    <n v="2908"/>
    <n v="2971"/>
    <n v="3024"/>
    <n v="3068"/>
    <n v="3260"/>
    <n v="3603"/>
    <n v="2629"/>
    <n v="2559"/>
    <n v="2450"/>
    <n v="2356"/>
    <n v="2134"/>
    <n v="1819"/>
    <n v="1918"/>
    <n v="1786"/>
    <n v="1788"/>
    <n v="1569"/>
    <n v="1460"/>
    <n v="1353"/>
    <n v="1081"/>
    <n v="1131"/>
    <n v="973"/>
    <n v="821"/>
    <n v="2984"/>
    <n v="58933"/>
    <n v="270875"/>
    <n v="14292"/>
    <n v="2033"/>
    <n v="5300"/>
    <n v="1697"/>
    <n v="14531"/>
    <n v="0.25408178567886353"/>
    <n v="2.9568672180175781E-3"/>
    <n v="3732"/>
    <n v="591.1"/>
    <n v="3666"/>
    <n v="577.20000000000005"/>
    <n v="-1.7684887459807074E-2"/>
    <n v="7569"/>
    <n v="15.982178677759244"/>
    <n v="39"/>
    <n v="54.929577459999997"/>
    <n v="294"/>
    <n v="35.636363639999999"/>
    <n v="33"/>
    <n v="11.57894737"/>
    <n v="4052"/>
    <n v="15.5936117"/>
    <n v="2639"/>
    <n v="16.862619810000002"/>
    <n v="7057"/>
    <n v="16.482156199999999"/>
    <n v="409"/>
    <n v="58"/>
    <n v="320"/>
    <n v="15"/>
    <n v="16"/>
    <n v="6"/>
    <n v="19"/>
    <n v="23"/>
    <n v="-0.17391304347826086"/>
    <n v="3.4841839999999999"/>
    <n v="12.263629999999999"/>
    <n v="9.0655610000000006"/>
    <n v="8423"/>
    <n v="5991"/>
    <n v="14414"/>
    <n v="11055"/>
    <n v="7576"/>
    <n v="18631"/>
    <n v="0.29256278618010267"/>
    <n v="15923"/>
    <n v="54.123597453407072"/>
    <n v="9.5"/>
    <n v="18.3"/>
    <n v="65.133279853578401"/>
    <n v="83700"/>
    <n v="11600"/>
    <n v="36100"/>
    <n v="7300"/>
    <n v="4.7428659099999999"/>
    <n v="1.0401347600000002"/>
    <n v="512.29999999999995"/>
    <n v="610.1"/>
    <n v="441"/>
    <n v="-27.716767742992953"/>
    <n v="632.20000000000005"/>
    <n v="679.3"/>
    <n v="534.6"/>
    <n v="-21.301339614308841"/>
    <n v="219.6"/>
    <n v="175.3"/>
    <n v="230"/>
    <n v="31.20365088419851"/>
    <n v="240"/>
    <n v="3.7893832859213141"/>
    <n v="0.28717695178736985"/>
    <n v="100130"/>
    <n v="340.3501735231834"/>
    <n v="829"/>
    <n v="2.8178397468363037"/>
    <n v="0.13310854206807965"/>
    <n v="6228"/>
  </r>
  <r>
    <x v="315"/>
    <s v="E06000004"/>
    <s v="E06000004"/>
    <s v="Stockton-on-Tees"/>
    <x v="186"/>
    <x v="11"/>
    <s v="England"/>
    <n v="120"/>
    <n v="0.20833333333333334"/>
    <n v="5.208333333333333"/>
    <n v="182"/>
    <n v="0.92189708184116015"/>
    <n v="207"/>
    <n v="1.048531296379781"/>
    <n v="79159"/>
    <n v="76154"/>
    <n v="3005"/>
    <n v="21986"/>
    <n v="52784"/>
    <n v="4389"/>
    <n v="9755"/>
    <n v="15961"/>
    <n v="2357"/>
    <n v="731"/>
    <n v="10829"/>
    <n v="12.650095830466665"/>
    <n v="57.05"/>
    <s v="High"/>
    <n v="10.47"/>
    <n v="13500"/>
    <n v="68.382475850855286"/>
    <n v="197419"/>
    <n v="40.97"/>
    <n v="78.138234533787198"/>
    <n v="81.412214356762306"/>
    <n v="79.775224445274745"/>
    <n v="18.2051723585041"/>
    <n v="19.967625904888699"/>
    <n v="19.0863991316964"/>
    <n v="963.33388798588408"/>
    <n v="2001"/>
    <n v="2162"/>
    <n v="2150"/>
    <n v="2382"/>
    <n v="2382"/>
    <n v="2496"/>
    <n v="2443"/>
    <n v="2581"/>
    <n v="2690"/>
    <n v="2711"/>
    <n v="2668"/>
    <n v="2650"/>
    <n v="2664"/>
    <n v="2538"/>
    <n v="2512"/>
    <n v="2380"/>
    <n v="2360"/>
    <n v="2251"/>
    <n v="2120"/>
    <n v="1638"/>
    <n v="1520"/>
    <n v="1683"/>
    <n v="1714"/>
    <n v="2049"/>
    <n v="2213"/>
    <n v="2320"/>
    <n v="2496"/>
    <n v="2491"/>
    <n v="2804"/>
    <n v="2681"/>
    <n v="2692"/>
    <n v="2546"/>
    <n v="2644"/>
    <n v="2586"/>
    <n v="2776"/>
    <n v="2796"/>
    <n v="2705"/>
    <n v="2562"/>
    <n v="2610"/>
    <n v="2541"/>
    <n v="2588"/>
    <n v="2403"/>
    <n v="2203"/>
    <n v="2166"/>
    <n v="2252"/>
    <n v="2234"/>
    <n v="2358"/>
    <n v="2324"/>
    <n v="2710"/>
    <n v="2712"/>
    <n v="2767"/>
    <n v="2700"/>
    <n v="2790"/>
    <n v="2854"/>
    <n v="2854"/>
    <n v="2794"/>
    <n v="2794"/>
    <n v="2887"/>
    <n v="2881"/>
    <n v="2690"/>
    <n v="2607"/>
    <n v="2476"/>
    <n v="2523"/>
    <n v="2476"/>
    <n v="2220"/>
    <n v="2130"/>
    <n v="2196"/>
    <n v="2135"/>
    <n v="2055"/>
    <n v="1982"/>
    <n v="1998"/>
    <n v="1989"/>
    <n v="2093"/>
    <n v="2237"/>
    <n v="1672"/>
    <n v="1523"/>
    <n v="1533"/>
    <n v="1311"/>
    <n v="1234"/>
    <n v="1131"/>
    <n v="1109"/>
    <n v="1111"/>
    <n v="1026"/>
    <n v="924"/>
    <n v="848"/>
    <n v="780"/>
    <n v="632"/>
    <n v="609"/>
    <n v="604"/>
    <n v="496"/>
    <n v="1590"/>
    <n v="36948"/>
    <n v="186795"/>
    <n v="6833"/>
    <n v="1167"/>
    <n v="2057"/>
    <n v="567"/>
    <n v="13922"/>
    <n v="0.35300332307815552"/>
    <n v="9.8256766796112061E-2"/>
    <n v="3984"/>
    <n v="915.4"/>
    <n v="4157"/>
    <n v="948"/>
    <n v="4.3423694779116465E-2"/>
    <n v="5389"/>
    <n v="15.836492403538157"/>
    <n v="34"/>
    <n v="65.38461538"/>
    <n v="298"/>
    <n v="49.584026620000003"/>
    <n v="0"/>
    <n v="0"/>
    <n v="4436"/>
    <n v="23.13911637"/>
    <n v="2639"/>
    <n v="22.292617"/>
    <n v="7407"/>
    <n v="23.393973849999998"/>
    <n v="753"/>
    <n v="33"/>
    <n v="697"/>
    <n v="15"/>
    <n v="8"/>
    <n v="8"/>
    <n v="22"/>
    <n v="14"/>
    <n v="0.5714285714285714"/>
    <n v="6.9687960000000002"/>
    <n v="11.25217"/>
    <n v="13.011889999999999"/>
    <n v="4973.0000000000009"/>
    <n v="2846"/>
    <n v="7819"/>
    <n v="4838"/>
    <n v="2880"/>
    <n v="7718"/>
    <n v="-1.2917252845632434E-2"/>
    <n v="12132"/>
    <n v="61.453051631301953"/>
    <n v="9.8000000000000007"/>
    <n v="20.2"/>
    <n v="66.993264095680502"/>
    <n v="49400"/>
    <n v="8200"/>
    <n v="21600"/>
    <n v="6200"/>
    <n v="5.8110624899999994"/>
    <n v="1.1394706764"/>
    <n v="469.4"/>
    <n v="592.70000000000005"/>
    <n v="367.8"/>
    <n v="-37.944997469208708"/>
    <n v="561.29999999999995"/>
    <n v="612.5"/>
    <n v="468.8"/>
    <n v="-23.461224489795917"/>
    <n v="206.6"/>
    <s v="x"/>
    <n v="201.3"/>
    <s v="x"/>
    <n v="230"/>
    <n v="5.4111531190926279"/>
    <n v="0.51656858002689865"/>
    <n v="69456"/>
    <n v="351.82024019977814"/>
    <n v="562"/>
    <n v="2.8467371428281978"/>
    <n v="0.13146198830409356"/>
    <n v="4275"/>
  </r>
  <r>
    <x v="316"/>
    <s v="E06000021"/>
    <s v="E06000021"/>
    <s v="Stoke-on-Trent"/>
    <x v="187"/>
    <x v="9"/>
    <s v="England"/>
    <n v="159"/>
    <n v="0.32075471698113206"/>
    <n v="3.3710691823899372"/>
    <n v="200"/>
    <n v="0.77935640747870416"/>
    <n v="245"/>
    <n v="0.95471159916141257"/>
    <n v="107575"/>
    <n v="107272"/>
    <n v="303"/>
    <n v="35357"/>
    <n v="65419"/>
    <n v="6799"/>
    <n v="13056"/>
    <n v="21263"/>
    <n v="4729"/>
    <n v="1197"/>
    <n v="25134"/>
    <n v="21.695777496271344"/>
    <n v="55.566666666666663"/>
    <s v="High"/>
    <n v="13.67"/>
    <n v="25000"/>
    <n v="97.419550934838"/>
    <n v="256622"/>
    <n v="37.89"/>
    <n v="76.3871311397439"/>
    <n v="80.2765398164739"/>
    <n v="78.3318354781089"/>
    <n v="17.079900590215999"/>
    <n v="19.2528618100792"/>
    <n v="18.166381200147597"/>
    <n v="2746.1328967292143"/>
    <n v="3136"/>
    <n v="3277"/>
    <n v="3208"/>
    <n v="3344"/>
    <n v="3426"/>
    <n v="3382"/>
    <n v="3656"/>
    <n v="3557"/>
    <n v="3541"/>
    <n v="3459"/>
    <n v="3172"/>
    <n v="3133"/>
    <n v="3354"/>
    <n v="3023"/>
    <n v="2994"/>
    <n v="3023"/>
    <n v="2848"/>
    <n v="2772"/>
    <n v="2716"/>
    <n v="3087"/>
    <n v="3603"/>
    <n v="3556"/>
    <n v="3393"/>
    <n v="3502"/>
    <n v="3375"/>
    <n v="3449"/>
    <n v="3529"/>
    <n v="3776"/>
    <n v="3766"/>
    <n v="3873"/>
    <n v="3790"/>
    <n v="3658"/>
    <n v="3799"/>
    <n v="3605"/>
    <n v="3477"/>
    <n v="3645"/>
    <n v="3409"/>
    <n v="3357"/>
    <n v="3368"/>
    <n v="3296"/>
    <n v="3138"/>
    <n v="3057"/>
    <n v="2630"/>
    <n v="2653"/>
    <n v="2788"/>
    <n v="2855"/>
    <n v="2823"/>
    <n v="3128"/>
    <n v="3274"/>
    <n v="3418"/>
    <n v="3333"/>
    <n v="3434"/>
    <n v="3213"/>
    <n v="3335"/>
    <n v="3283"/>
    <n v="3460"/>
    <n v="3236"/>
    <n v="3165"/>
    <n v="3320"/>
    <n v="3155"/>
    <n v="2964"/>
    <n v="2824"/>
    <n v="2830"/>
    <n v="2845"/>
    <n v="2713"/>
    <n v="2612"/>
    <n v="2648"/>
    <n v="2493"/>
    <n v="2392"/>
    <n v="2251"/>
    <n v="2435"/>
    <n v="2544"/>
    <n v="2506"/>
    <n v="2764"/>
    <n v="2016"/>
    <n v="2014"/>
    <n v="1858"/>
    <n v="1908"/>
    <n v="1540"/>
    <n v="1398"/>
    <n v="1422"/>
    <n v="1223"/>
    <n v="1256"/>
    <n v="1124"/>
    <n v="1041"/>
    <n v="847"/>
    <n v="739"/>
    <n v="681"/>
    <n v="594"/>
    <n v="478"/>
    <n v="1630"/>
    <n v="44414"/>
    <n v="227460"/>
    <n v="19005"/>
    <n v="3855"/>
    <n v="4628"/>
    <n v="1674"/>
    <n v="19854"/>
    <n v="0.37824490666389465"/>
    <n v="4.8379033803939819E-2"/>
    <n v="6648"/>
    <n v="1155.2"/>
    <n v="5566"/>
    <n v="961.1"/>
    <n v="-0.16275571600481348"/>
    <n v="7275"/>
    <n v="17.737413141533583"/>
    <n v="0"/>
    <n v="0"/>
    <n v="421"/>
    <n v="49.35521688"/>
    <n v="9"/>
    <n v="15.51724138"/>
    <n v="8228"/>
    <n v="33.022957140000003"/>
    <n v="3699"/>
    <n v="25.316542330000001"/>
    <n v="12357"/>
    <n v="30.551091549999999"/>
    <n v="905"/>
    <n v="92"/>
    <n v="758"/>
    <n v="30"/>
    <n v="25"/>
    <n v="28"/>
    <n v="30"/>
    <n v="29"/>
    <n v="3.4482758620689655E-2"/>
    <n v="10.89485"/>
    <n v="20.528960000000001"/>
    <n v="13.609299999999999"/>
    <n v="8157.2967317187868"/>
    <n v="5090.6464461903897"/>
    <n v="13247.943177909177"/>
    <n v="7636.405572380374"/>
    <n v="4857"/>
    <n v="12493.405572380374"/>
    <n v="-5.6955075621624635E-2"/>
    <n v="20008"/>
    <n v="77.966815004169561"/>
    <n v="14.2"/>
    <n v="24.2"/>
    <n v="76.133975421371503"/>
    <n v="62700"/>
    <n v="18100"/>
    <n v="29400"/>
    <n v="9500"/>
    <n v="4.9448500800000001"/>
    <n v="1.0434562152"/>
    <n v="460"/>
    <n v="508.4"/>
    <n v="403.7"/>
    <n v="-20.594020456333595"/>
    <n v="519.20000000000005"/>
    <n v="537.70000000000005"/>
    <n v="502.3"/>
    <n v="-6.5835968011902608"/>
    <n v="236.4"/>
    <n v="248.4"/>
    <n v="230.3"/>
    <n v="-7.2866344605475017"/>
    <n v="410"/>
    <n v="7.0334461591417581"/>
    <n v="2.3943022423180214"/>
    <n v="85046"/>
    <n v="331.40572515216934"/>
    <n v="926"/>
    <n v="3.6084201666264"/>
    <n v="0.1539484621778886"/>
    <n v="6015"/>
  </r>
  <r>
    <x v="317"/>
    <s v="E07000221"/>
    <s v="E07000221"/>
    <s v="Stratford-on-Avon"/>
    <x v="147"/>
    <x v="9"/>
    <s v="England"/>
    <n v="73"/>
    <n v="0"/>
    <n v="7.4109589041095889"/>
    <n v="423"/>
    <n v="3.1948157882811437"/>
    <n v="510"/>
    <n v="3.8519055603389676"/>
    <n v="51928"/>
    <n v="12651"/>
    <n v="39277"/>
    <n v="14804"/>
    <n v="34498"/>
    <n v="2626"/>
    <n v="4019"/>
    <n v="13795"/>
    <n v="847"/>
    <n v="207"/>
    <n v="7559"/>
    <n v="13.553443925678494"/>
    <n v="35.6"/>
    <s v="Low / medium"/>
    <n v="5.27"/>
    <n v="18000"/>
    <n v="135.94960801196356"/>
    <n v="132402"/>
    <n v="48.19"/>
    <n v="81.290398471020396"/>
    <n v="84.642332726282902"/>
    <n v="82.966365598651649"/>
    <n v="19.935377165706399"/>
    <n v="22.109054571144"/>
    <n v="21.022215868425199"/>
    <n v="135.39844891352567"/>
    <n v="1158"/>
    <n v="1207"/>
    <n v="1249"/>
    <n v="1364"/>
    <n v="1410"/>
    <n v="1361"/>
    <n v="1370"/>
    <n v="1445"/>
    <n v="1439"/>
    <n v="1468"/>
    <n v="1368"/>
    <n v="1461"/>
    <n v="1554"/>
    <n v="1485"/>
    <n v="1428"/>
    <n v="1383"/>
    <n v="1397"/>
    <n v="1334"/>
    <n v="1297"/>
    <n v="1035"/>
    <n v="954"/>
    <n v="1002"/>
    <n v="1180"/>
    <n v="1408"/>
    <n v="1395"/>
    <n v="1478"/>
    <n v="1351"/>
    <n v="1183"/>
    <n v="1263"/>
    <n v="1449"/>
    <n v="1430"/>
    <n v="1408"/>
    <n v="1462"/>
    <n v="1229"/>
    <n v="1377"/>
    <n v="1335"/>
    <n v="1341"/>
    <n v="1374"/>
    <n v="1507"/>
    <n v="1449"/>
    <n v="1494"/>
    <n v="1348"/>
    <n v="1360"/>
    <n v="1410"/>
    <n v="1437"/>
    <n v="1572"/>
    <n v="1731"/>
    <n v="1683"/>
    <n v="1951"/>
    <n v="2003"/>
    <n v="1915"/>
    <n v="1965"/>
    <n v="1954"/>
    <n v="1979"/>
    <n v="2148"/>
    <n v="2092"/>
    <n v="2088"/>
    <n v="2037"/>
    <n v="1970"/>
    <n v="2001"/>
    <n v="1862"/>
    <n v="1892"/>
    <n v="1781"/>
    <n v="1759"/>
    <n v="1562"/>
    <n v="1607"/>
    <n v="1638"/>
    <n v="1597"/>
    <n v="1653"/>
    <n v="1651"/>
    <n v="1601"/>
    <n v="1737"/>
    <n v="1835"/>
    <n v="2010"/>
    <n v="1753"/>
    <n v="1652"/>
    <n v="1638"/>
    <n v="1432"/>
    <n v="1216"/>
    <n v="1028"/>
    <n v="1030"/>
    <n v="990"/>
    <n v="1041"/>
    <n v="963"/>
    <n v="809"/>
    <n v="744"/>
    <n v="631"/>
    <n v="525"/>
    <n v="520"/>
    <n v="475"/>
    <n v="1844"/>
    <n v="33620"/>
    <n v="128909"/>
    <n v="1610"/>
    <n v="290"/>
    <n v="1382"/>
    <n v="211"/>
    <n v="4979"/>
    <n v="0.22818672657012939"/>
    <n v="2.9177680611610413E-2"/>
    <n v="6023"/>
    <n v="519.5"/>
    <n v="6242"/>
    <n v="530.20000000000005"/>
    <n v="3.6360617632409095E-2"/>
    <n v="14520"/>
    <n v="15.688477828680094"/>
    <n v="0"/>
    <n v="0"/>
    <n v="579"/>
    <n v="35.499693440000001"/>
    <n v="2"/>
    <n v="0.66445182700000005"/>
    <n v="7710"/>
    <n v="16.82524441"/>
    <n v="5274"/>
    <n v="13.901628970000001"/>
    <n v="13565"/>
    <n v="15.829579669999999"/>
    <n v="282"/>
    <n v="72"/>
    <n v="191"/>
    <n v="4"/>
    <n v="15"/>
    <n v="4"/>
    <n v="10"/>
    <n v="7"/>
    <n v="0.42857142857142855"/>
    <n v="2.8803239999999999"/>
    <n v="10.72349"/>
    <n v="8.3115659999999991"/>
    <n v="4206.9979597784895"/>
    <n v="2697"/>
    <n v="6903.9979597784895"/>
    <n v="7209"/>
    <n v="5510"/>
    <n v="12719"/>
    <n v="0.84226589783176609"/>
    <n v="26621"/>
    <n v="201.06191749369344"/>
    <n v="7.6"/>
    <n v="16"/>
    <n v="59.368855080366302"/>
    <n v="45400"/>
    <n v="2500"/>
    <n v="21500"/>
    <n v="2400"/>
    <n v="3.8680842299999996"/>
    <n v="1.0399188072000001"/>
    <n v="532.20000000000005"/>
    <n v="726.2"/>
    <n v="405"/>
    <n v="-44.230239603415036"/>
    <n v="676.1"/>
    <n v="794.1"/>
    <n v="533.4"/>
    <n v="-32.829618435965244"/>
    <n v="204.6"/>
    <s v="x"/>
    <n v="228.4"/>
    <s v="x"/>
    <n v="430"/>
    <n v="3.8347908295911131"/>
    <n v="0.38598641512146215"/>
    <n v="38726"/>
    <n v="292.48802888173896"/>
    <n v="333"/>
    <n v="2.5150677482213259"/>
    <n v="0.10315985130111524"/>
    <n v="3228"/>
  </r>
  <r>
    <x v="318"/>
    <s v="E07000082"/>
    <s v="E07000082"/>
    <s v="Stroud"/>
    <x v="53"/>
    <x v="8"/>
    <s v="England"/>
    <n v="69"/>
    <n v="0"/>
    <n v="7.8115942028985508"/>
    <n v="481"/>
    <n v="3.9783959041545698"/>
    <n v="567"/>
    <n v="4.6897099327560108"/>
    <n v="47794"/>
    <n v="34366"/>
    <n v="13428"/>
    <n v="13472"/>
    <n v="31785"/>
    <n v="2537"/>
    <n v="3661"/>
    <n v="11665"/>
    <n v="998"/>
    <n v="216"/>
    <n v="5340"/>
    <n v="10.191066227100949"/>
    <n v="32.5"/>
    <s v="Low / medium"/>
    <n v="7.59"/>
    <n v="32000"/>
    <n v="264.67498738658264"/>
    <n v="120903"/>
    <n v="46.8"/>
    <n v="80.058619714655606"/>
    <n v="83.704650857605102"/>
    <n v="81.881635286130347"/>
    <n v="18.721372897009299"/>
    <n v="21.0780501180847"/>
    <n v="19.899711507547"/>
    <n v="262.52328777831337"/>
    <n v="1026"/>
    <n v="1089"/>
    <n v="1176"/>
    <n v="1189"/>
    <n v="1262"/>
    <n v="1307"/>
    <n v="1336"/>
    <n v="1367"/>
    <n v="1507"/>
    <n v="1477"/>
    <n v="1466"/>
    <n v="1476"/>
    <n v="1505"/>
    <n v="1440"/>
    <n v="1466"/>
    <n v="1334"/>
    <n v="1406"/>
    <n v="1366"/>
    <n v="1290"/>
    <n v="1013"/>
    <n v="917"/>
    <n v="905"/>
    <n v="1068"/>
    <n v="1098"/>
    <n v="1190"/>
    <n v="1206"/>
    <n v="1158"/>
    <n v="1112"/>
    <n v="1166"/>
    <n v="1258"/>
    <n v="1256"/>
    <n v="1187"/>
    <n v="1308"/>
    <n v="1207"/>
    <n v="1267"/>
    <n v="1212"/>
    <n v="1255"/>
    <n v="1350"/>
    <n v="1344"/>
    <n v="1460"/>
    <n v="1382"/>
    <n v="1472"/>
    <n v="1425"/>
    <n v="1377"/>
    <n v="1444"/>
    <n v="1597"/>
    <n v="1674"/>
    <n v="1759"/>
    <n v="1916"/>
    <n v="1920"/>
    <n v="1857"/>
    <n v="1818"/>
    <n v="1886"/>
    <n v="2001"/>
    <n v="1855"/>
    <n v="1892"/>
    <n v="1868"/>
    <n v="1906"/>
    <n v="1895"/>
    <n v="1786"/>
    <n v="1808"/>
    <n v="1669"/>
    <n v="1652"/>
    <n v="1556"/>
    <n v="1579"/>
    <n v="1502"/>
    <n v="1531"/>
    <n v="1399"/>
    <n v="1456"/>
    <n v="1514"/>
    <n v="1520"/>
    <n v="1521"/>
    <n v="1571"/>
    <n v="1691"/>
    <n v="1308"/>
    <n v="1198"/>
    <n v="1197"/>
    <n v="1165"/>
    <n v="970"/>
    <n v="833"/>
    <n v="864"/>
    <n v="817"/>
    <n v="732"/>
    <n v="723"/>
    <n v="583"/>
    <n v="623"/>
    <n v="516"/>
    <n v="453"/>
    <n v="424"/>
    <n v="334"/>
    <n v="1042"/>
    <n v="27487"/>
    <n v="118380"/>
    <n v="805"/>
    <n v="278"/>
    <n v="1303"/>
    <n v="137"/>
    <n v="4849"/>
    <n v="0.22629332542419434"/>
    <n v="1.0535866022109985E-3"/>
    <n v="7122"/>
    <n v="555.79999999999995"/>
    <n v="7361"/>
    <n v="571"/>
    <n v="3.3557989328840215E-2"/>
    <n v="16192"/>
    <n v="16.563350314040797"/>
    <n v="76"/>
    <n v="59.842519690000003"/>
    <n v="468"/>
    <n v="35.161532680000001"/>
    <n v="0"/>
    <n v="0"/>
    <n v="7266"/>
    <n v="15.210701500000001"/>
    <n v="4761"/>
    <n v="11.73700818"/>
    <n v="12571"/>
    <n v="14.000289560000001"/>
    <n v="0"/>
    <n v="0"/>
    <n v="0"/>
    <n v="0"/>
    <n v="0"/>
    <n v="5"/>
    <n v="11"/>
    <n v="11"/>
    <n v="0"/>
    <n v="3.9732289999999999"/>
    <n v="9.8931810000000002"/>
    <n v="9.5079879999999992"/>
    <n v="2272"/>
    <n v="1505"/>
    <n v="3777"/>
    <n v="3082"/>
    <n v="2215"/>
    <n v="5297"/>
    <n v="0.4024357956049775"/>
    <n v="26552"/>
    <n v="219.61407078401692"/>
    <n v="8.8000000000000007"/>
    <n v="17"/>
    <n v="60.417252970509402"/>
    <n v="30100"/>
    <n v="2200"/>
    <n v="14800"/>
    <n v="2600"/>
    <n v="3.10633749"/>
    <n v="0.87743314119999993"/>
    <n v="483.3"/>
    <n v="546.20000000000005"/>
    <n v="404.8"/>
    <n v="-25.887953130721353"/>
    <n v="578.20000000000005"/>
    <n v="610.4"/>
    <n v="513.20000000000005"/>
    <n v="-15.923984272608116"/>
    <n v="204.7"/>
    <s v="x"/>
    <n v="237.4"/>
    <s v="x"/>
    <n v="530"/>
    <n v="4.0224342706324228"/>
    <n v="0.48929335732451684"/>
    <n v="33603"/>
    <n v="277.93355003597924"/>
    <n v="239"/>
    <n v="1.976791312043539"/>
    <n v="8.6877499091239554E-2"/>
    <n v="2751"/>
  </r>
  <r>
    <x v="319"/>
    <s v="E08000024"/>
    <s v="E08000024"/>
    <s v="Sunderland"/>
    <x v="188"/>
    <x v="11"/>
    <s v="England"/>
    <n v="185"/>
    <n v="0.22702702702702704"/>
    <n v="3.827027027027027"/>
    <n v="264"/>
    <n v="0.95016663907344356"/>
    <n v="304"/>
    <n v="1.0941312813572988"/>
    <n v="119758"/>
    <n v="119073"/>
    <n v="685"/>
    <n v="38096"/>
    <n v="75350"/>
    <n v="6312"/>
    <n v="15254"/>
    <n v="25861"/>
    <n v="4103"/>
    <n v="1139"/>
    <n v="19290"/>
    <n v="15.14037184639322"/>
    <n v="61.833333333333336"/>
    <s v="High"/>
    <n v="4.28"/>
    <n v="23000"/>
    <n v="82.779669313216672"/>
    <n v="277846"/>
    <n v="42.05"/>
    <n v="77.181573045475204"/>
    <n v="81.406298466664893"/>
    <n v="79.293935756070056"/>
    <n v="17.452749153413698"/>
    <n v="19.704171918191701"/>
    <n v="18.578460535802698"/>
    <n v="2021.6318081441248"/>
    <n v="2570"/>
    <n v="2724"/>
    <n v="2911"/>
    <n v="3071"/>
    <n v="3094"/>
    <n v="3091"/>
    <n v="3105"/>
    <n v="3111"/>
    <n v="3602"/>
    <n v="3171"/>
    <n v="3139"/>
    <n v="3128"/>
    <n v="3197"/>
    <n v="3207"/>
    <n v="3067"/>
    <n v="2877"/>
    <n v="2994"/>
    <n v="2906"/>
    <n v="2799"/>
    <n v="2814"/>
    <n v="2957"/>
    <n v="3052"/>
    <n v="3384"/>
    <n v="3455"/>
    <n v="3619"/>
    <n v="3604"/>
    <n v="3818"/>
    <n v="3888"/>
    <n v="4230"/>
    <n v="4303"/>
    <n v="3929"/>
    <n v="3933"/>
    <n v="3818"/>
    <n v="3615"/>
    <n v="3612"/>
    <n v="3469"/>
    <n v="3285"/>
    <n v="3256"/>
    <n v="3209"/>
    <n v="3272"/>
    <n v="3266"/>
    <n v="3223"/>
    <n v="2980"/>
    <n v="2733"/>
    <n v="2974"/>
    <n v="3014"/>
    <n v="3046"/>
    <n v="3429"/>
    <n v="3711"/>
    <n v="3996"/>
    <n v="3780"/>
    <n v="3727"/>
    <n v="3886"/>
    <n v="3932"/>
    <n v="3884"/>
    <n v="4093"/>
    <n v="4124"/>
    <n v="4060"/>
    <n v="4008"/>
    <n v="3888"/>
    <n v="3748"/>
    <n v="3827"/>
    <n v="3821"/>
    <n v="3752"/>
    <n v="3449"/>
    <n v="3218"/>
    <n v="3253"/>
    <n v="3195"/>
    <n v="3138"/>
    <n v="3093"/>
    <n v="2992"/>
    <n v="3113"/>
    <n v="3174"/>
    <n v="3416"/>
    <n v="2484"/>
    <n v="2343"/>
    <n v="2173"/>
    <n v="2025"/>
    <n v="1856"/>
    <n v="1677"/>
    <n v="1739"/>
    <n v="1672"/>
    <n v="1650"/>
    <n v="1429"/>
    <n v="1291"/>
    <n v="1100"/>
    <n v="1027"/>
    <n v="856"/>
    <n v="792"/>
    <n v="719"/>
    <n v="1784"/>
    <n v="55209"/>
    <n v="266526"/>
    <n v="7398"/>
    <n v="1283"/>
    <n v="1793"/>
    <n v="846"/>
    <n v="18498"/>
    <n v="0.37632423639297485"/>
    <n v="0.10255739092826843"/>
    <n v="4583"/>
    <n v="839.9"/>
    <n v="4493"/>
    <n v="819.2"/>
    <n v="-1.9637791839406501E-2"/>
    <n v="7144"/>
    <n v="17.169775043260913"/>
    <n v="60"/>
    <n v="65.934065930000003"/>
    <n v="408"/>
    <n v="52.374839540000004"/>
    <n v="36"/>
    <n v="5.3892215569999999"/>
    <n v="5936"/>
    <n v="26.104929859999999"/>
    <n v="4597"/>
    <n v="28.001461899999999"/>
    <n v="11037"/>
    <n v="27.12193444"/>
    <n v="1208"/>
    <n v="171"/>
    <n v="991"/>
    <n v="15"/>
    <n v="31"/>
    <n v="6"/>
    <n v="45"/>
    <n v="30"/>
    <n v="0.5"/>
    <n v="3.2346210000000002"/>
    <n v="9.8271990000000002"/>
    <n v="13.599589999999999"/>
    <n v="4313"/>
    <n v="2011"/>
    <n v="6324"/>
    <n v="4917"/>
    <n v="2335"/>
    <n v="7252"/>
    <n v="0.1467425679949399"/>
    <n v="23633"/>
    <n v="85.057909777358674"/>
    <n v="10.1"/>
    <n v="23.6"/>
    <n v="73.495029300726699"/>
    <n v="67300"/>
    <n v="14500"/>
    <n v="28800"/>
    <n v="7100"/>
    <n v="6.8575792799999995"/>
    <n v="1.3209785932"/>
    <n v="433.4"/>
    <n v="469.4"/>
    <n v="390.7"/>
    <n v="-16.766084363016613"/>
    <n v="483.8"/>
    <n v="485.2"/>
    <n v="479.8"/>
    <n v="-1.1129431162407208"/>
    <n v="218.6"/>
    <s v="x"/>
    <n v="222.8"/>
    <s v="x"/>
    <n v="310"/>
    <n v="5.0658113040592854"/>
    <n v="-5.5374793723575326"/>
    <n v="95819"/>
    <n v="344.86370147491772"/>
    <n v="1002"/>
    <n v="3.60631428921057"/>
    <n v="0.13714754995893785"/>
    <n v="7306"/>
  </r>
  <r>
    <x v="320"/>
    <s v="E07000214"/>
    <s v="E07000214"/>
    <s v="Surrey Heath"/>
    <x v="85"/>
    <x v="1"/>
    <s v="England"/>
    <n v="55"/>
    <n v="0"/>
    <n v="8.6909090909090914"/>
    <n v="171"/>
    <n v="1.9169543966638267"/>
    <n v="213"/>
    <n v="2.3877853011075736"/>
    <n v="33546"/>
    <n v="27939"/>
    <n v="5607"/>
    <n v="7867"/>
    <n v="23472"/>
    <n v="2207"/>
    <n v="2467"/>
    <n v="7086"/>
    <n v="938"/>
    <n v="181"/>
    <n v="1841"/>
    <n v="5.022062216081892"/>
    <n v="35.1"/>
    <s v="Low / medium"/>
    <n v="3.49"/>
    <n v="4000"/>
    <n v="44.841038518452088"/>
    <n v="89204"/>
    <n v="44.08"/>
    <n v="82.313565518998701"/>
    <n v="84.673669710364393"/>
    <n v="83.49361761468154"/>
    <n v="20.000020976682201"/>
    <n v="21.994072419793898"/>
    <n v="20.997046698238051"/>
    <n v="938.07115139915675"/>
    <n v="826"/>
    <n v="894"/>
    <n v="898"/>
    <n v="956"/>
    <n v="1090"/>
    <n v="1052"/>
    <n v="1066"/>
    <n v="1026"/>
    <n v="1177"/>
    <n v="1221"/>
    <n v="1148"/>
    <n v="1199"/>
    <n v="1173"/>
    <n v="1148"/>
    <n v="1120"/>
    <n v="1090"/>
    <n v="1104"/>
    <n v="1096"/>
    <n v="1033"/>
    <n v="595"/>
    <n v="583"/>
    <n v="737"/>
    <n v="782"/>
    <n v="1039"/>
    <n v="1010"/>
    <n v="970"/>
    <n v="892"/>
    <n v="911"/>
    <n v="875"/>
    <n v="899"/>
    <n v="830"/>
    <n v="998"/>
    <n v="1053"/>
    <n v="847"/>
    <n v="948"/>
    <n v="982"/>
    <n v="1052"/>
    <n v="1048"/>
    <n v="1187"/>
    <n v="1186"/>
    <n v="1278"/>
    <n v="1171"/>
    <n v="1118"/>
    <n v="1199"/>
    <n v="1226"/>
    <n v="1267"/>
    <n v="1261"/>
    <n v="1410"/>
    <n v="1375"/>
    <n v="1434"/>
    <n v="1490"/>
    <n v="1329"/>
    <n v="1327"/>
    <n v="1396"/>
    <n v="1442"/>
    <n v="1380"/>
    <n v="1379"/>
    <n v="1334"/>
    <n v="1311"/>
    <n v="1234"/>
    <n v="1149"/>
    <n v="1099"/>
    <n v="1110"/>
    <n v="981"/>
    <n v="977"/>
    <n v="950"/>
    <n v="851"/>
    <n v="870"/>
    <n v="843"/>
    <n v="796"/>
    <n v="845"/>
    <n v="874"/>
    <n v="953"/>
    <n v="1095"/>
    <n v="805"/>
    <n v="768"/>
    <n v="807"/>
    <n v="792"/>
    <n v="632"/>
    <n v="543"/>
    <n v="578"/>
    <n v="574"/>
    <n v="500"/>
    <n v="487"/>
    <n v="512"/>
    <n v="398"/>
    <n v="424"/>
    <n v="373"/>
    <n v="307"/>
    <n v="268"/>
    <n v="941"/>
    <n v="17786"/>
    <n v="80451"/>
    <n v="5580"/>
    <n v="891"/>
    <n v="1683"/>
    <n v="599"/>
    <n v="3005"/>
    <n v="0.17480653524398804"/>
    <n v="-1.0518565773963928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85"/>
    <n v="10"/>
    <n v="64"/>
    <n v="5"/>
    <n v="6"/>
    <n v="7"/>
    <n v="12"/>
    <n v="3"/>
    <n v="3"/>
    <n v="2.9525860000000002"/>
    <n v="7.4727899999999998"/>
    <n v="9.7529850000000007"/>
    <n v="5587"/>
    <n v="3329"/>
    <n v="8916"/>
    <n v="10202"/>
    <n v="7729"/>
    <n v="17931"/>
    <n v="1.0111036339165544"/>
    <n v="39128"/>
    <n v="438.63503878749833"/>
    <n v="6.5"/>
    <n v="13.3"/>
    <n v="62.777624156208503"/>
    <n v="31800"/>
    <n v="5100"/>
    <n v="12900"/>
    <n v="5200"/>
    <n v="3.1877094100000001"/>
    <n v="1.189722744"/>
    <n v="664.8"/>
    <n v="838.5"/>
    <n v="508.6"/>
    <n v="-39.344066785927254"/>
    <n v="780.7"/>
    <n v="865"/>
    <n v="618.6"/>
    <n v="-28.485549132947973"/>
    <s v="x"/>
    <s v="x"/>
    <s v="x"/>
    <s v="x"/>
    <n v="2150"/>
    <n v="9.4856300663227717"/>
    <n v="5.7148193879750657"/>
    <n v="30072"/>
    <n v="337.11492758172278"/>
    <n v="286"/>
    <n v="3.2061342540693243"/>
    <n v="0.1531869309051955"/>
    <n v="1867"/>
  </r>
  <r>
    <x v="321"/>
    <s v="E09000029"/>
    <s v="E09000029"/>
    <s v="Sutton"/>
    <x v="189"/>
    <x v="6"/>
    <s v="England"/>
    <n v="121"/>
    <n v="8.2644628099173556E-3"/>
    <n v="7.0991735537190079"/>
    <n v="231"/>
    <n v="1.1121435483638009"/>
    <n v="338"/>
    <n v="1.6272922915453019"/>
    <n v="78174"/>
    <n v="78174"/>
    <n v="0"/>
    <n v="23749"/>
    <n v="48503"/>
    <n v="5922"/>
    <n v="8502"/>
    <n v="14396"/>
    <n v="4130"/>
    <n v="1025"/>
    <n v="10739"/>
    <n v="12.724761671694683"/>
    <n v="37"/>
    <s v="Low / medium"/>
    <n v="4.91"/>
    <n v="6300"/>
    <n v="30.331187682649116"/>
    <n v="207707"/>
    <n v="39.799999999999997"/>
    <n v="80.571261907857405"/>
    <n v="83.8838705122253"/>
    <n v="82.227566210041346"/>
    <n v="19.428947213351499"/>
    <n v="21.564263508334701"/>
    <n v="20.496605360843098"/>
    <n v="4736.9885444912979"/>
    <n v="2504"/>
    <n v="2573"/>
    <n v="2554"/>
    <n v="2811"/>
    <n v="2824"/>
    <n v="2960"/>
    <n v="2844"/>
    <n v="2822"/>
    <n v="3179"/>
    <n v="3001"/>
    <n v="2893"/>
    <n v="2929"/>
    <n v="2763"/>
    <n v="2807"/>
    <n v="2569"/>
    <n v="2440"/>
    <n v="2481"/>
    <n v="2396"/>
    <n v="2085"/>
    <n v="1546"/>
    <n v="1581"/>
    <n v="1549"/>
    <n v="1834"/>
    <n v="2111"/>
    <n v="2275"/>
    <n v="2281"/>
    <n v="2322"/>
    <n v="2051"/>
    <n v="2360"/>
    <n v="2484"/>
    <n v="2561"/>
    <n v="2574"/>
    <n v="2871"/>
    <n v="2864"/>
    <n v="3001"/>
    <n v="3110"/>
    <n v="3249"/>
    <n v="3410"/>
    <n v="3557"/>
    <n v="3514"/>
    <n v="3824"/>
    <n v="3553"/>
    <n v="3348"/>
    <n v="3191"/>
    <n v="3091"/>
    <n v="3193"/>
    <n v="3138"/>
    <n v="3032"/>
    <n v="3266"/>
    <n v="3026"/>
    <n v="3020"/>
    <n v="2850"/>
    <n v="3051"/>
    <n v="3048"/>
    <n v="2997"/>
    <n v="2913"/>
    <n v="2788"/>
    <n v="2697"/>
    <n v="2428"/>
    <n v="2386"/>
    <n v="2323"/>
    <n v="2169"/>
    <n v="2068"/>
    <n v="1919"/>
    <n v="1932"/>
    <n v="1828"/>
    <n v="1814"/>
    <n v="1670"/>
    <n v="1575"/>
    <n v="1623"/>
    <n v="1555"/>
    <n v="1668"/>
    <n v="1690"/>
    <n v="1949"/>
    <n v="1517"/>
    <n v="1333"/>
    <n v="1298"/>
    <n v="1231"/>
    <n v="1059"/>
    <n v="922"/>
    <n v="1034"/>
    <n v="951"/>
    <n v="907"/>
    <n v="819"/>
    <n v="814"/>
    <n v="746"/>
    <n v="659"/>
    <n v="567"/>
    <n v="528"/>
    <n v="434"/>
    <n v="1725"/>
    <n v="31916"/>
    <n v="163251"/>
    <n v="24070"/>
    <n v="9962"/>
    <n v="7792"/>
    <n v="2632"/>
    <n v="12918"/>
    <n v="0.29391855001449585"/>
    <n v="-5.8366358280181885E-3"/>
    <n v="2519"/>
    <n v="525.4"/>
    <n v="2731"/>
    <n v="563.5"/>
    <n v="8.4160381103612542E-2"/>
    <n v="5330"/>
    <n v="12.752721617418352"/>
    <n v="38"/>
    <n v="64.406779659999998"/>
    <n v="252"/>
    <n v="42.567567570000001"/>
    <n v="0"/>
    <n v="0"/>
    <n v="2817"/>
    <n v="14.95858114"/>
    <n v="2465"/>
    <n v="11.98405367"/>
    <n v="5572"/>
    <n v="13.85552654"/>
    <n v="451"/>
    <n v="94"/>
    <n v="313"/>
    <n v="23"/>
    <n v="21"/>
    <n v="1"/>
    <n v="18"/>
    <n v="24"/>
    <n v="-0.25"/>
    <n v="5.3902960000000002"/>
    <n v="10.120240000000001"/>
    <n v="11.7895"/>
    <n v="1480"/>
    <n v="838"/>
    <n v="2318"/>
    <n v="1794"/>
    <n v="945"/>
    <n v="2739"/>
    <n v="0.18162208800690249"/>
    <n v="7788"/>
    <n v="37.495125344836715"/>
    <n v="6.7"/>
    <n v="18.399999999999999"/>
    <n v="61.533540867081697"/>
    <n v="36000"/>
    <n v="9000"/>
    <n v="20400"/>
    <n v="5300"/>
    <n v="5.7421542300000006"/>
    <n v="1.3216651224"/>
    <n v="565.79999999999995"/>
    <n v="632.4"/>
    <n v="494.9"/>
    <n v="-21.742567994939911"/>
    <n v="695.8"/>
    <n v="707"/>
    <n v="663.9"/>
    <n v="-6.0961810466760999"/>
    <n v="250.5"/>
    <s v="x"/>
    <n v="275.60000000000002"/>
    <s v="x"/>
    <n v="160"/>
    <n v="3.201156546881454"/>
    <n v="-0.51650790249031242"/>
    <n v="71045"/>
    <n v="342.04432204981055"/>
    <n v="541"/>
    <n v="2.6046305613195515"/>
    <n v="0.1529977375565611"/>
    <n v="3536"/>
  </r>
  <r>
    <x v="322"/>
    <s v="E07000113"/>
    <s v="E07000113"/>
    <s v="Swale"/>
    <x v="11"/>
    <x v="1"/>
    <s v="England"/>
    <n v="85"/>
    <n v="0.18823529411764706"/>
    <n v="4.4117647058823533"/>
    <n v="258"/>
    <n v="1.7084395589842067"/>
    <n v="286"/>
    <n v="1.8938516041452835"/>
    <n v="55585"/>
    <n v="42808"/>
    <n v="12777"/>
    <n v="15128"/>
    <n v="37249"/>
    <n v="3208"/>
    <n v="6235"/>
    <n v="11873"/>
    <n v="1861"/>
    <n v="590"/>
    <n v="5453"/>
    <n v="9.0223999397789036"/>
    <n v="50.2"/>
    <s v="High"/>
    <n v="7.44"/>
    <n v="7500"/>
    <n v="49.66394066814555"/>
    <n v="151015"/>
    <n v="41.14"/>
    <n v="79.164318859770404"/>
    <n v="82.854382599922602"/>
    <n v="81.009350729846503"/>
    <n v="18.718419569373001"/>
    <n v="21.104544938882299"/>
    <n v="19.911482254127648"/>
    <n v="404.3923898233918"/>
    <n v="1682"/>
    <n v="1816"/>
    <n v="1782"/>
    <n v="1896"/>
    <n v="1986"/>
    <n v="1869"/>
    <n v="1984"/>
    <n v="2036"/>
    <n v="2079"/>
    <n v="2036"/>
    <n v="2090"/>
    <n v="1982"/>
    <n v="2004"/>
    <n v="1975"/>
    <n v="1929"/>
    <n v="1762"/>
    <n v="1733"/>
    <n v="1691"/>
    <n v="1646"/>
    <n v="1455"/>
    <n v="1438"/>
    <n v="1485"/>
    <n v="1707"/>
    <n v="1751"/>
    <n v="1782"/>
    <n v="1684"/>
    <n v="1739"/>
    <n v="1834"/>
    <n v="1866"/>
    <n v="1822"/>
    <n v="1898"/>
    <n v="1945"/>
    <n v="1795"/>
    <n v="1809"/>
    <n v="1872"/>
    <n v="1947"/>
    <n v="1878"/>
    <n v="1814"/>
    <n v="1868"/>
    <n v="1920"/>
    <n v="1944"/>
    <n v="1915"/>
    <n v="1649"/>
    <n v="1639"/>
    <n v="1702"/>
    <n v="1685"/>
    <n v="1820"/>
    <n v="1875"/>
    <n v="1975"/>
    <n v="2020"/>
    <n v="2051"/>
    <n v="2178"/>
    <n v="2141"/>
    <n v="2170"/>
    <n v="2191"/>
    <n v="2285"/>
    <n v="2332"/>
    <n v="2072"/>
    <n v="2031"/>
    <n v="1957"/>
    <n v="1876"/>
    <n v="1804"/>
    <n v="1785"/>
    <n v="1759"/>
    <n v="1762"/>
    <n v="1607"/>
    <n v="1605"/>
    <n v="1529"/>
    <n v="1452"/>
    <n v="1581"/>
    <n v="1658"/>
    <n v="1670"/>
    <n v="1753"/>
    <n v="1969"/>
    <n v="1373"/>
    <n v="1453"/>
    <n v="1333"/>
    <n v="1143"/>
    <n v="981"/>
    <n v="892"/>
    <n v="937"/>
    <n v="839"/>
    <n v="777"/>
    <n v="660"/>
    <n v="631"/>
    <n v="545"/>
    <n v="435"/>
    <n v="415"/>
    <n v="379"/>
    <n v="334"/>
    <n v="1159"/>
    <n v="29110"/>
    <n v="145811"/>
    <n v="1655"/>
    <n v="1550"/>
    <n v="1751"/>
    <n v="248"/>
    <n v="8885"/>
    <n v="0.29219281673431396"/>
    <n v="9.9974870681762695E-4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497"/>
    <n v="74"/>
    <n v="356"/>
    <n v="22"/>
    <n v="45"/>
    <n v="5"/>
    <n v="13"/>
    <n v="10"/>
    <n v="0.3"/>
    <n v="5.1857319999999998"/>
    <n v="15.490640000000001"/>
    <n v="15.711029999999999"/>
    <n v="3876"/>
    <n v="2423"/>
    <n v="6299"/>
    <n v="3723"/>
    <n v="2359"/>
    <n v="6082"/>
    <n v="-3.4449912684553101E-2"/>
    <n v="75205"/>
    <n v="497.99688772638478"/>
    <n v="11.1"/>
    <n v="22.1"/>
    <n v="61.590198642969298"/>
    <n v="29700"/>
    <n v="4300"/>
    <n v="12200"/>
    <n v="2800"/>
    <n v="4.5048912000000003"/>
    <n v="1.2784215640000001"/>
    <n v="480.1"/>
    <n v="547.1"/>
    <n v="386.1"/>
    <n v="-29.427892524218606"/>
    <n v="580.20000000000005"/>
    <n v="584.5"/>
    <n v="556"/>
    <n v="-4.8759623609923013"/>
    <n v="245.2"/>
    <s v="x"/>
    <n v="243.8"/>
    <s v="x"/>
    <n v="2530"/>
    <n v="7.539308566043351"/>
    <n v="-0.15601927062724175"/>
    <n v="47519"/>
    <n v="314.66410621461443"/>
    <n v="501"/>
    <n v="3.3175512366321227"/>
    <n v="0.15597758405977585"/>
    <n v="3212"/>
  </r>
  <r>
    <x v="323"/>
    <s v="W06000011"/>
    <s v="W06000011"/>
    <s v="Swansea"/>
    <x v="190"/>
    <x v="10"/>
    <s v="Wales"/>
    <n v="148"/>
    <n v="0.11486486486486487"/>
    <n v="5.8986486486486482"/>
    <n v="1485"/>
    <n v="6.0228014746738152"/>
    <n v="382"/>
    <n v="1.549299773283096"/>
    <n v="103497"/>
    <n v="91551"/>
    <n v="11946"/>
    <n v="34485"/>
    <n v="61419"/>
    <n v="7593"/>
    <n v="12092"/>
    <n v="23139"/>
    <n v="3262"/>
    <n v="847"/>
    <n v="11000"/>
    <n v="10"/>
    <n v="50.20000000000001"/>
    <s v="High"/>
    <n v="9.74"/>
    <n v="11000"/>
    <n v="44.613344256843078"/>
    <n v="246563"/>
    <n v="39.85"/>
    <n v="77.311238529087404"/>
    <n v="82.1946927398875"/>
    <n v="79.752965634487452"/>
    <n v="17.729164297864699"/>
    <n v="20.514034853364599"/>
    <n v="19.121599575614649"/>
    <n v="652.94897309292946"/>
    <n v="2191"/>
    <n v="2277"/>
    <n v="2455"/>
    <n v="2447"/>
    <n v="2625"/>
    <n v="2580"/>
    <n v="2594"/>
    <n v="2749"/>
    <n v="2856"/>
    <n v="2728"/>
    <n v="2707"/>
    <n v="2662"/>
    <n v="2799"/>
    <n v="2664"/>
    <n v="2657"/>
    <n v="2580"/>
    <n v="2675"/>
    <n v="2594"/>
    <n v="2737"/>
    <n v="3451"/>
    <n v="4492"/>
    <n v="4943"/>
    <n v="4598"/>
    <n v="4140"/>
    <n v="3862"/>
    <n v="3452"/>
    <n v="3775"/>
    <n v="3598"/>
    <n v="3615"/>
    <n v="3565"/>
    <n v="3650"/>
    <n v="3262"/>
    <n v="3059"/>
    <n v="2871"/>
    <n v="3008"/>
    <n v="3088"/>
    <n v="2870"/>
    <n v="2886"/>
    <n v="2973"/>
    <n v="2988"/>
    <n v="3050"/>
    <n v="2736"/>
    <n v="2559"/>
    <n v="2650"/>
    <n v="2642"/>
    <n v="2768"/>
    <n v="2836"/>
    <n v="2975"/>
    <n v="3021"/>
    <n v="3100"/>
    <n v="2957"/>
    <n v="3192"/>
    <n v="3136"/>
    <n v="3130"/>
    <n v="3181"/>
    <n v="3376"/>
    <n v="3196"/>
    <n v="3011"/>
    <n v="3172"/>
    <n v="3037"/>
    <n v="2930"/>
    <n v="2832"/>
    <n v="2930"/>
    <n v="2833"/>
    <n v="2632"/>
    <n v="2637"/>
    <n v="2651"/>
    <n v="2654"/>
    <n v="2531"/>
    <n v="2429"/>
    <n v="2564"/>
    <n v="2613"/>
    <n v="2765"/>
    <n v="2971"/>
    <n v="2133"/>
    <n v="2142"/>
    <n v="2060"/>
    <n v="1997"/>
    <n v="1743"/>
    <n v="1580"/>
    <n v="1534"/>
    <n v="1492"/>
    <n v="1415"/>
    <n v="1219"/>
    <n v="1217"/>
    <n v="1093"/>
    <n v="942"/>
    <n v="846"/>
    <n v="769"/>
    <n v="567"/>
    <n v="2394"/>
    <n v="48958"/>
    <n v="231785"/>
    <n v="8049"/>
    <n v="2045"/>
    <n v="2228"/>
    <n v="2456"/>
    <n v="12445"/>
    <n v="0.29848474264144897"/>
    <n v="1.0310530662536621E-2"/>
    <n v="1330"/>
    <n v="300.59214392261447"/>
    <n v="1235"/>
    <n v="279.12127649957057"/>
    <e v="#NAME?"/>
    <n v="8741"/>
    <n v="26.451808140414585"/>
    <n v="0"/>
    <n v="0"/>
    <n v="84"/>
    <n v="41.176470588235297"/>
    <n v="655"/>
    <n v="3.8513395022654642"/>
    <n v="3960"/>
    <n v="24.98422712933754"/>
    <n v="2868"/>
    <n v="20.323129251700681"/>
    <n v="7567"/>
    <n v="18.067033294307798"/>
    <n v="609"/>
    <n v="0"/>
    <n v="0"/>
    <n v="0"/>
    <n v="0"/>
    <n v="6"/>
    <n v="35"/>
    <n v="27"/>
    <e v="#NAME?"/>
    <n v="2.8703020000000001"/>
    <n v="9.9785430000000002"/>
    <n v="11.09713"/>
    <n v="5958"/>
    <n v="3390"/>
    <n v="9348"/>
    <n v="7681.9999999999982"/>
    <n v="4195"/>
    <n v="11877"/>
    <e v="#NAME?"/>
    <n v="19348"/>
    <n v="78.470816789218176"/>
    <n v="27.2"/>
    <n v="34.579977"/>
    <n v="23.568028999999999"/>
    <n v="48000"/>
    <n v="19700"/>
    <n v="30200"/>
    <n v="11700"/>
    <n v="4.7129792500000001"/>
    <n v="1.0219365716000002"/>
    <n v="462.6"/>
    <n v="518"/>
    <n v="405.7"/>
    <n v="21.679536679536699"/>
    <n v="552.6"/>
    <n v="555.29999999999995"/>
    <n v="543.9"/>
    <n v="2.0529443544030199"/>
    <n v="199.2"/>
    <n v="199.8"/>
    <n v="198.8"/>
    <n v="0.50050050050050099"/>
    <n v="50"/>
    <n v="5.5865919999999996"/>
    <n v="1"/>
    <n v="67898"/>
    <n v="275.37789530464829"/>
    <n v="759"/>
    <n v="3.0783207537221728"/>
    <n v="0.12799325463743677"/>
    <n v="5930"/>
  </r>
  <r>
    <x v="324"/>
    <s v="E06000030"/>
    <s v="E06000030"/>
    <s v="Swindon"/>
    <x v="191"/>
    <x v="8"/>
    <s v="England"/>
    <n v="132"/>
    <n v="9.0909090909090912E-2"/>
    <n v="6.1818181818181817"/>
    <n v="294"/>
    <n v="1.3190895590023375"/>
    <n v="373"/>
    <n v="1.6735387942444624"/>
    <n v="88360"/>
    <n v="78377"/>
    <n v="9983"/>
    <n v="26143"/>
    <n v="56127"/>
    <n v="6090"/>
    <n v="8296"/>
    <n v="15515"/>
    <n v="2943"/>
    <n v="515"/>
    <n v="9402"/>
    <n v="9.3949234101326056"/>
    <n v="38.75"/>
    <s v="Low / medium"/>
    <n v="5.19"/>
    <n v="14000"/>
    <n v="62.813788523920834"/>
    <n v="222881"/>
    <n v="40.46"/>
    <n v="80.067907155439002"/>
    <n v="83.297161861135294"/>
    <n v="81.682534508287148"/>
    <n v="18.910133434903099"/>
    <n v="20.831906828608599"/>
    <n v="19.871020131755849"/>
    <n v="968.65488912541116"/>
    <n v="2546"/>
    <n v="2651"/>
    <n v="2831"/>
    <n v="2881"/>
    <n v="2906"/>
    <n v="2983"/>
    <n v="3001"/>
    <n v="3085"/>
    <n v="3247"/>
    <n v="3041"/>
    <n v="2929"/>
    <n v="2838"/>
    <n v="2942"/>
    <n v="2730"/>
    <n v="2694"/>
    <n v="2518"/>
    <n v="2456"/>
    <n v="2473"/>
    <n v="2320"/>
    <n v="2062"/>
    <n v="1864"/>
    <n v="2131"/>
    <n v="2236"/>
    <n v="2342"/>
    <n v="2424"/>
    <n v="2410"/>
    <n v="2546"/>
    <n v="2530"/>
    <n v="2526"/>
    <n v="2773"/>
    <n v="2781"/>
    <n v="2836"/>
    <n v="3115"/>
    <n v="3170"/>
    <n v="2990"/>
    <n v="3249"/>
    <n v="3163"/>
    <n v="3244"/>
    <n v="3237"/>
    <n v="3212"/>
    <n v="3307"/>
    <n v="3033"/>
    <n v="2905"/>
    <n v="2860"/>
    <n v="2982"/>
    <n v="3022"/>
    <n v="3177"/>
    <n v="3429"/>
    <n v="3323"/>
    <n v="3384"/>
    <n v="3212"/>
    <n v="3327"/>
    <n v="3215"/>
    <n v="3447"/>
    <n v="3210"/>
    <n v="3219"/>
    <n v="3163"/>
    <n v="3220"/>
    <n v="3023"/>
    <n v="2900"/>
    <n v="2822"/>
    <n v="2701"/>
    <n v="2501"/>
    <n v="2417"/>
    <n v="2296"/>
    <n v="2243"/>
    <n v="2267"/>
    <n v="2130"/>
    <n v="1977"/>
    <n v="1954"/>
    <n v="1989"/>
    <n v="1891"/>
    <n v="2083"/>
    <n v="2219"/>
    <n v="1583"/>
    <n v="1625"/>
    <n v="1484"/>
    <n v="1388"/>
    <n v="1286"/>
    <n v="1058"/>
    <n v="1146"/>
    <n v="1071"/>
    <n v="988"/>
    <n v="888"/>
    <n v="840"/>
    <n v="750"/>
    <n v="674"/>
    <n v="606"/>
    <n v="503"/>
    <n v="526"/>
    <n v="1704"/>
    <n v="36873"/>
    <n v="200228"/>
    <n v="14242"/>
    <n v="3048"/>
    <n v="4503"/>
    <n v="860"/>
    <n v="11782"/>
    <n v="0.25837504863739014"/>
    <n v="2.788245677947998E-3"/>
    <n v="5089"/>
    <n v="1013"/>
    <n v="3061"/>
    <n v="607.9"/>
    <n v="-0.3985065828257025"/>
    <n v="6115"/>
    <n v="16.986111111111111"/>
    <n v="21"/>
    <n v="48.837209299999998"/>
    <n v="266"/>
    <n v="37.359550560000002"/>
    <n v="0"/>
    <n v="0"/>
    <n v="3333"/>
    <n v="15.866139860000001"/>
    <n v="2548"/>
    <n v="18.3745583"/>
    <n v="6168"/>
    <n v="17.311740440000001"/>
    <n v="872"/>
    <n v="117"/>
    <n v="682"/>
    <n v="35"/>
    <n v="38"/>
    <n v="9"/>
    <n v="23"/>
    <n v="17"/>
    <n v="0.35294117647058826"/>
    <n v="4.2318150000000001"/>
    <n v="11.92206"/>
    <n v="10.80355"/>
    <s v="-"/>
    <s v="-"/>
    <s v="-"/>
    <s v="-"/>
    <s v="-"/>
    <s v="-"/>
    <s v="-"/>
    <n v="9578"/>
    <n v="42.973604748722408"/>
    <n v="11.2"/>
    <n v="21.4"/>
    <n v="66.108411836087399"/>
    <n v="69500"/>
    <n v="11600"/>
    <n v="27300"/>
    <n v="6900"/>
    <n v="3.8794713000000001"/>
    <n v="0.86272669279999992"/>
    <n v="527.79999999999995"/>
    <n v="600.6"/>
    <n v="416"/>
    <n v="-30.73593073593074"/>
    <n v="584.79999999999995"/>
    <n v="652.5"/>
    <n v="500.8"/>
    <n v="-23.249042145593869"/>
    <n v="229.6"/>
    <n v="228.7"/>
    <n v="225.2"/>
    <n v="-1.5303891560996941"/>
    <n v="340"/>
    <n v="6.6944245657406807"/>
    <n v="-1.3557128429328227"/>
    <n v="70750"/>
    <n v="317.43396700481424"/>
    <n v="393"/>
    <n v="1.7632727778500634"/>
    <n v="9.7980553477935675E-2"/>
    <n v="4011"/>
  </r>
  <r>
    <x v="325"/>
    <s v="E08000008"/>
    <s v="E08000008"/>
    <s v="Tameside"/>
    <x v="192"/>
    <x v="2"/>
    <s v="England"/>
    <n v="141"/>
    <n v="0.20567375886524822"/>
    <n v="3.6382978723404253"/>
    <n v="205"/>
    <n v="0.90261847417850716"/>
    <n v="238"/>
    <n v="1.0479180334365106"/>
    <n v="94953"/>
    <n v="94698"/>
    <n v="255"/>
    <n v="31037"/>
    <n v="58778"/>
    <n v="5138"/>
    <n v="12185"/>
    <n v="18788"/>
    <n v="3737"/>
    <n v="1061"/>
    <n v="14697"/>
    <n v="14.58808368044515"/>
    <n v="56.833333333333336"/>
    <s v="High"/>
    <n v="15.14"/>
    <n v="1500"/>
    <n v="6.6045254208183444"/>
    <n v="227117"/>
    <n v="40.130000000000003"/>
    <n v="77.565743718217405"/>
    <n v="80.698390195956307"/>
    <n v="79.132066957086863"/>
    <n v="17.043825184161498"/>
    <n v="19.1958306367452"/>
    <n v="18.119827910453349"/>
    <n v="2201.7211109958575"/>
    <n v="2640"/>
    <n v="2832"/>
    <n v="2771"/>
    <n v="2940"/>
    <n v="2934"/>
    <n v="2918"/>
    <n v="2948"/>
    <n v="3008"/>
    <n v="3101"/>
    <n v="3093"/>
    <n v="3012"/>
    <n v="2829"/>
    <n v="2946"/>
    <n v="2677"/>
    <n v="2738"/>
    <n v="2594"/>
    <n v="2571"/>
    <n v="2404"/>
    <n v="2461"/>
    <n v="2009"/>
    <n v="2062"/>
    <n v="2302"/>
    <n v="2388"/>
    <n v="2628"/>
    <n v="2876"/>
    <n v="2734"/>
    <n v="2867"/>
    <n v="2907"/>
    <n v="3149"/>
    <n v="3238"/>
    <n v="3110"/>
    <n v="3144"/>
    <n v="3161"/>
    <n v="3116"/>
    <n v="3167"/>
    <n v="3096"/>
    <n v="2964"/>
    <n v="2991"/>
    <n v="2981"/>
    <n v="2880"/>
    <n v="2915"/>
    <n v="2801"/>
    <n v="2595"/>
    <n v="2545"/>
    <n v="2580"/>
    <n v="2643"/>
    <n v="2749"/>
    <n v="2860"/>
    <n v="3162"/>
    <n v="3248"/>
    <n v="3188"/>
    <n v="3291"/>
    <n v="3328"/>
    <n v="3347"/>
    <n v="3389"/>
    <n v="3378"/>
    <n v="3300"/>
    <n v="3180"/>
    <n v="3164"/>
    <n v="3159"/>
    <n v="2766"/>
    <n v="2746"/>
    <n v="2651"/>
    <n v="2592"/>
    <n v="2377"/>
    <n v="2213"/>
    <n v="2196"/>
    <n v="2266"/>
    <n v="2160"/>
    <n v="2206"/>
    <n v="2195"/>
    <n v="2221"/>
    <n v="2439"/>
    <n v="2637"/>
    <n v="1837"/>
    <n v="1782"/>
    <n v="1746"/>
    <n v="1683"/>
    <n v="1431"/>
    <n v="1230"/>
    <n v="1252"/>
    <n v="1110"/>
    <n v="1186"/>
    <n v="958"/>
    <n v="888"/>
    <n v="782"/>
    <n v="627"/>
    <n v="559"/>
    <n v="518"/>
    <n v="411"/>
    <n v="1443"/>
    <n v="39976"/>
    <n v="206515"/>
    <n v="15070"/>
    <n v="1847"/>
    <n v="3271"/>
    <n v="414"/>
    <n v="15262"/>
    <n v="0.33382400870323181"/>
    <n v="2.4106144905090332E-2"/>
    <n v="4215"/>
    <n v="839.3"/>
    <n v="3614"/>
    <n v="713.3"/>
    <n v="-0.14258600237247923"/>
    <n v="6031"/>
    <n v="16.096831878719943"/>
    <n v="48"/>
    <n v="45.283018869999999"/>
    <n v="257"/>
    <n v="39.906832299999998"/>
    <n v="0"/>
    <n v="0"/>
    <n v="5769"/>
    <n v="26.000540829999998"/>
    <n v="3149"/>
    <n v="22.39050057"/>
    <n v="9223"/>
    <n v="24.925679689999999"/>
    <n v="729"/>
    <n v="115"/>
    <n v="567"/>
    <n v="23"/>
    <n v="24"/>
    <n v="3"/>
    <n v="13"/>
    <n v="17"/>
    <n v="-0.23529411764705882"/>
    <n v="5.2716250000000002"/>
    <n v="15.065670000000001"/>
    <n v="11.07457"/>
    <n v="5771"/>
    <n v="4146"/>
    <n v="9917"/>
    <n v="7449"/>
    <n v="5527"/>
    <n v="12976"/>
    <n v="0.30846021982454369"/>
    <n v="15993"/>
    <n v="70.417450036765189"/>
    <n v="11.9"/>
    <n v="21.1"/>
    <n v="71.311382358170107"/>
    <n v="36600"/>
    <n v="10500"/>
    <n v="18100"/>
    <n v="6400"/>
    <n v="4.5250443100000002"/>
    <n v="0.96604521160000001"/>
    <n v="432.3"/>
    <n v="504.8"/>
    <n v="353.7"/>
    <n v="-29.93264659270999"/>
    <n v="527"/>
    <n v="563.9"/>
    <n v="480.2"/>
    <n v="-14.843057279659513"/>
    <n v="199.1"/>
    <n v="196.2"/>
    <n v="210.1"/>
    <n v="7.084607543323143"/>
    <n v="240"/>
    <n v="4.7499004909115028"/>
    <n v="0.92509680826866547"/>
    <n v="78545"/>
    <n v="345.83496611878462"/>
    <n v="852"/>
    <n v="3.7513704390248201"/>
    <n v="0.16441528367425703"/>
    <n v="5182"/>
  </r>
  <r>
    <x v="326"/>
    <s v="E07000199"/>
    <s v="E07000199"/>
    <s v="Tamworth"/>
    <x v="47"/>
    <x v="9"/>
    <s v="England"/>
    <n v="51"/>
    <n v="7.8431372549019607E-2"/>
    <n v="5.3725490196078427"/>
    <n v="82"/>
    <n v="1.0668193172356371"/>
    <n v="89"/>
    <n v="1.1578892589508742"/>
    <n v="31617"/>
    <n v="31617"/>
    <n v="0"/>
    <n v="8246"/>
    <n v="21606"/>
    <n v="1765"/>
    <n v="3657"/>
    <n v="5875"/>
    <n v="851"/>
    <n v="248"/>
    <n v="4871"/>
    <n v="14.191049001051844"/>
    <n v="51.3"/>
    <s v="High"/>
    <n v="0"/>
    <n v="86000"/>
    <n v="1118.8592839300582"/>
    <n v="76864"/>
    <n v="41.34"/>
    <n v="79.049719868678295"/>
    <n v="82.889436819550099"/>
    <n v="80.969578344114197"/>
    <n v="18.371899366847899"/>
    <n v="20.846833921653499"/>
    <n v="19.609366644250699"/>
    <n v="2491.4831754222755"/>
    <n v="863"/>
    <n v="813"/>
    <n v="900"/>
    <n v="899"/>
    <n v="956"/>
    <n v="889"/>
    <n v="912"/>
    <n v="968"/>
    <n v="973"/>
    <n v="958"/>
    <n v="1014"/>
    <n v="1040"/>
    <n v="1017"/>
    <n v="919"/>
    <n v="894"/>
    <n v="843"/>
    <n v="964"/>
    <n v="841"/>
    <n v="785"/>
    <n v="763"/>
    <n v="692"/>
    <n v="705"/>
    <n v="865"/>
    <n v="938"/>
    <n v="861"/>
    <n v="898"/>
    <n v="916"/>
    <n v="860"/>
    <n v="973"/>
    <n v="1015"/>
    <n v="1007"/>
    <n v="977"/>
    <n v="1111"/>
    <n v="1006"/>
    <n v="1007"/>
    <n v="1028"/>
    <n v="1014"/>
    <n v="973"/>
    <n v="993"/>
    <n v="1016"/>
    <n v="1033"/>
    <n v="986"/>
    <n v="845"/>
    <n v="822"/>
    <n v="938"/>
    <n v="874"/>
    <n v="946"/>
    <n v="1092"/>
    <n v="1092"/>
    <n v="1135"/>
    <n v="1143"/>
    <n v="1188"/>
    <n v="1064"/>
    <n v="1067"/>
    <n v="1136"/>
    <n v="1085"/>
    <n v="1017"/>
    <n v="1028"/>
    <n v="939"/>
    <n v="960"/>
    <n v="998"/>
    <n v="881"/>
    <n v="900"/>
    <n v="889"/>
    <n v="897"/>
    <n v="866"/>
    <n v="902"/>
    <n v="856"/>
    <n v="793"/>
    <n v="833"/>
    <n v="833"/>
    <n v="851"/>
    <n v="890"/>
    <n v="901"/>
    <n v="726"/>
    <n v="674"/>
    <n v="718"/>
    <n v="628"/>
    <n v="509"/>
    <n v="433"/>
    <n v="449"/>
    <n v="442"/>
    <n v="362"/>
    <n v="350"/>
    <n v="320"/>
    <n v="245"/>
    <n v="216"/>
    <n v="229"/>
    <n v="167"/>
    <n v="142"/>
    <n v="508"/>
    <n v="14843"/>
    <n v="74810"/>
    <n v="763"/>
    <n v="393"/>
    <n v="803"/>
    <n v="95"/>
    <n v="4696"/>
    <n v="0.31491419672966003"/>
    <n v="3.8470357656478882E-2"/>
    <n v="9247"/>
    <n v="545.20000000000005"/>
    <n v="8916"/>
    <n v="523.9"/>
    <n v="-3.5795393100465013E-2"/>
    <n v="18070"/>
    <n v="14.44941106855274"/>
    <n v="60"/>
    <n v="48.387096769999999"/>
    <n v="954"/>
    <n v="35.241965280000002"/>
    <n v="0"/>
    <n v="0"/>
    <n v="9732"/>
    <n v="15.44492232"/>
    <n v="7379"/>
    <n v="13.398093510000001"/>
    <n v="18125"/>
    <n v="14.98342523"/>
    <n v="191"/>
    <n v="58"/>
    <n v="117"/>
    <n v="8"/>
    <n v="8"/>
    <n v="5"/>
    <n v="8"/>
    <n v="10"/>
    <n v="-0.2"/>
    <n v="4.5094200000000004"/>
    <n v="11.485910000000001"/>
    <n v="10.69905"/>
    <n v="3625.7412364563415"/>
    <n v="1935"/>
    <n v="5560.7412364563424"/>
    <n v="4851.875613747954"/>
    <n v="2927.2275261324044"/>
    <n v="7779.103139880358"/>
    <n v="0.39893276976824343"/>
    <n v="47990"/>
    <n v="624.34950041631976"/>
    <n v="12"/>
    <n v="16.5"/>
    <n v="71.298099400926205"/>
    <n v="18100"/>
    <n v="1400"/>
    <n v="8400"/>
    <n v="1200"/>
    <n v="4.02773644"/>
    <n v="1.4142400187999999"/>
    <n v="472.7"/>
    <n v="560.1"/>
    <n v="364.2"/>
    <n v="-34.975897161221212"/>
    <n v="562.4"/>
    <n v="626.6"/>
    <n v="479.7"/>
    <n v="-23.443983402489632"/>
    <n v="206.5"/>
    <s v="x"/>
    <n v="210.3"/>
    <s v="x"/>
    <n v="620"/>
    <n v="3.4456483357184009"/>
    <n v="0.52022441027513988"/>
    <n v="26303"/>
    <n v="342.20181099084095"/>
    <n v="253"/>
    <n v="3.2915278934221481"/>
    <n v="0.16124920331421289"/>
    <n v="1569"/>
  </r>
  <r>
    <x v="327"/>
    <s v="E07000215"/>
    <s v="E07000215"/>
    <s v="Tandridge"/>
    <x v="85"/>
    <x v="1"/>
    <s v="England"/>
    <n v="50"/>
    <n v="0"/>
    <n v="7.38"/>
    <n v="239"/>
    <n v="2.6992839556368726"/>
    <n v="330"/>
    <n v="3.7270447923019585"/>
    <n v="33342"/>
    <n v="21220"/>
    <n v="12122"/>
    <n v="8909"/>
    <n v="22441"/>
    <n v="1992"/>
    <n v="2681"/>
    <n v="7773"/>
    <n v="1011"/>
    <n v="256"/>
    <n v="2116"/>
    <n v="5.8608252192680421"/>
    <n v="36.1"/>
    <s v="Low / medium"/>
    <n v="3.55"/>
    <n v="5500"/>
    <n v="62.117413205032641"/>
    <n v="88542"/>
    <n v="44.23"/>
    <n v="81.415466031225407"/>
    <n v="85.019659143629994"/>
    <n v="83.217562587427693"/>
    <n v="19.968587951290498"/>
    <n v="22.076372677290902"/>
    <n v="21.0224803142907"/>
    <n v="356.74412064399439"/>
    <n v="917"/>
    <n v="997"/>
    <n v="1003"/>
    <n v="1050"/>
    <n v="1087"/>
    <n v="1048"/>
    <n v="1062"/>
    <n v="1114"/>
    <n v="1114"/>
    <n v="1155"/>
    <n v="1083"/>
    <n v="1096"/>
    <n v="1174"/>
    <n v="1117"/>
    <n v="1093"/>
    <n v="1046"/>
    <n v="1037"/>
    <n v="1038"/>
    <n v="924"/>
    <n v="662"/>
    <n v="604"/>
    <n v="770"/>
    <n v="787"/>
    <n v="878"/>
    <n v="917"/>
    <n v="871"/>
    <n v="799"/>
    <n v="783"/>
    <n v="873"/>
    <n v="835"/>
    <n v="969"/>
    <n v="927"/>
    <n v="1103"/>
    <n v="961"/>
    <n v="979"/>
    <n v="1029"/>
    <n v="1051"/>
    <n v="1102"/>
    <n v="1040"/>
    <n v="1168"/>
    <n v="1309"/>
    <n v="1231"/>
    <n v="1120"/>
    <n v="1100"/>
    <n v="1090"/>
    <n v="1176"/>
    <n v="1139"/>
    <n v="1280"/>
    <n v="1238"/>
    <n v="1328"/>
    <n v="1240"/>
    <n v="1305"/>
    <n v="1401"/>
    <n v="1462"/>
    <n v="1451"/>
    <n v="1265"/>
    <n v="1424"/>
    <n v="1295"/>
    <n v="1340"/>
    <n v="1275"/>
    <n v="1122"/>
    <n v="1084"/>
    <n v="1035"/>
    <n v="1043"/>
    <n v="1019"/>
    <n v="947"/>
    <n v="945"/>
    <n v="950"/>
    <n v="873"/>
    <n v="855"/>
    <n v="904"/>
    <n v="956"/>
    <n v="1088"/>
    <n v="1097"/>
    <n v="891"/>
    <n v="802"/>
    <n v="843"/>
    <n v="732"/>
    <n v="641"/>
    <n v="530"/>
    <n v="604"/>
    <n v="547"/>
    <n v="514"/>
    <n v="470"/>
    <n v="449"/>
    <n v="367"/>
    <n v="413"/>
    <n v="327"/>
    <n v="286"/>
    <n v="253"/>
    <n v="1223"/>
    <n v="18507"/>
    <n v="83082"/>
    <n v="2308"/>
    <n v="940"/>
    <n v="1908"/>
    <n v="304"/>
    <n v="3105"/>
    <n v="0.18107089400291443"/>
    <n v="-1.2010559439659119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08"/>
    <n v="19"/>
    <n v="82"/>
    <n v="3"/>
    <n v="4"/>
    <n v="1"/>
    <n v="10"/>
    <n v="6"/>
    <n v="0.66666666666666663"/>
    <n v="2.962332"/>
    <n v="8.1859310000000001"/>
    <n v="9.1147469999999995"/>
    <n v="5587"/>
    <n v="3329"/>
    <n v="8916"/>
    <n v="10202"/>
    <n v="7729"/>
    <n v="17931"/>
    <n v="1.0111036339165544"/>
    <n v="39128"/>
    <n v="441.91457161573038"/>
    <n v="7.6"/>
    <n v="15.1"/>
    <n v="58.637640240351097"/>
    <n v="18700"/>
    <n v="1400"/>
    <n v="10400"/>
    <n v="1300"/>
    <n v="2.9916925600000002"/>
    <n v="1.0682087612"/>
    <n v="576.1"/>
    <n v="694.1"/>
    <n v="471.3"/>
    <n v="-32.099121164097397"/>
    <n v="728.4"/>
    <n v="825.2"/>
    <n v="686"/>
    <n v="-16.868637905962196"/>
    <n v="201.4"/>
    <s v="x"/>
    <n v="213.3"/>
    <s v="x"/>
    <n v="2150"/>
    <n v="9.4856300663227717"/>
    <n v="5.7148193879750657"/>
    <n v="28483"/>
    <n v="321.68914187617173"/>
    <n v="245"/>
    <n v="2.7670484064059995"/>
    <n v="0.13172043010752688"/>
    <n v="1860"/>
  </r>
  <r>
    <x v="328"/>
    <s v="E07000045"/>
    <s v="E07000045"/>
    <s v="Teignbridge"/>
    <x v="78"/>
    <x v="8"/>
    <s v="England"/>
    <n v="84"/>
    <n v="0"/>
    <n v="6.3571428571428568"/>
    <n v="414"/>
    <n v="3.0657809966009819"/>
    <n v="493"/>
    <n v="3.6507971771117975"/>
    <n v="54003"/>
    <n v="29188"/>
    <n v="24815"/>
    <n v="16222"/>
    <n v="34855"/>
    <n v="2926"/>
    <n v="4509"/>
    <n v="15054"/>
    <n v="1000"/>
    <n v="261"/>
    <n v="5886"/>
    <n v="9.7475808040258833"/>
    <n v="46.1"/>
    <s v="Medium / high"/>
    <n v="11.11"/>
    <n v="71000"/>
    <n v="525.77403564896065"/>
    <n v="135039"/>
    <n v="49.61"/>
    <n v="80.571158433775693"/>
    <n v="84.490957696630502"/>
    <n v="82.531058065203098"/>
    <n v="19.384087248237101"/>
    <n v="22.1216581253728"/>
    <n v="20.752872686804949"/>
    <n v="200.42275503776656"/>
    <n v="1109"/>
    <n v="1184"/>
    <n v="1253"/>
    <n v="1259"/>
    <n v="1326"/>
    <n v="1355"/>
    <n v="1385"/>
    <n v="1484"/>
    <n v="1567"/>
    <n v="1474"/>
    <n v="1503"/>
    <n v="1384"/>
    <n v="1476"/>
    <n v="1431"/>
    <n v="1424"/>
    <n v="1367"/>
    <n v="1315"/>
    <n v="1335"/>
    <n v="1244"/>
    <n v="1094"/>
    <n v="902"/>
    <n v="981"/>
    <n v="1085"/>
    <n v="1193"/>
    <n v="1203"/>
    <n v="1176"/>
    <n v="1270"/>
    <n v="1242"/>
    <n v="1367"/>
    <n v="1311"/>
    <n v="1287"/>
    <n v="1455"/>
    <n v="1538"/>
    <n v="1476"/>
    <n v="1382"/>
    <n v="1377"/>
    <n v="1360"/>
    <n v="1530"/>
    <n v="1375"/>
    <n v="1412"/>
    <n v="1535"/>
    <n v="1499"/>
    <n v="1339"/>
    <n v="1401"/>
    <n v="1392"/>
    <n v="1463"/>
    <n v="1491"/>
    <n v="1654"/>
    <n v="1738"/>
    <n v="1834"/>
    <n v="1821"/>
    <n v="1973"/>
    <n v="1983"/>
    <n v="2056"/>
    <n v="2129"/>
    <n v="2160"/>
    <n v="2271"/>
    <n v="2127"/>
    <n v="2188"/>
    <n v="2089"/>
    <n v="2033"/>
    <n v="1959"/>
    <n v="1939"/>
    <n v="1960"/>
    <n v="1851"/>
    <n v="1871"/>
    <n v="2006"/>
    <n v="1994"/>
    <n v="1790"/>
    <n v="1825"/>
    <n v="1916"/>
    <n v="1930"/>
    <n v="2098"/>
    <n v="2330"/>
    <n v="1745"/>
    <n v="1647"/>
    <n v="1578"/>
    <n v="1491"/>
    <n v="1300"/>
    <n v="1019"/>
    <n v="1060"/>
    <n v="1024"/>
    <n v="936"/>
    <n v="900"/>
    <n v="786"/>
    <n v="697"/>
    <n v="672"/>
    <n v="568"/>
    <n v="553"/>
    <n v="512"/>
    <n v="2015"/>
    <n v="36263"/>
    <n v="132802"/>
    <n v="970"/>
    <n v="127"/>
    <n v="1005"/>
    <n v="135"/>
    <n v="5827"/>
    <n v="0.26790633797645569"/>
    <n v="1.014372706413269E-2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136"/>
    <n v="7"/>
    <n v="121"/>
    <n v="2"/>
    <n v="6"/>
    <n v="6"/>
    <n v="18"/>
    <n v="15"/>
    <n v="0.2"/>
    <n v="2.4243869999999998"/>
    <n v="8.5485930000000003"/>
    <n v="12.51839"/>
    <s v="-"/>
    <s v="-"/>
    <s v="-"/>
    <n v="51.651935719503285"/>
    <n v="41.448250728862973"/>
    <n v="93.100186448366259"/>
    <s v="-"/>
    <n v="38810"/>
    <n v="287.39845526107274"/>
    <n v="5.7"/>
    <n v="18.100000000000001"/>
    <n v="61.135901374438298"/>
    <n v="24800"/>
    <n v="3600"/>
    <n v="14600"/>
    <n v="2800"/>
    <n v="3.36351077"/>
    <n v="0.99328607560000004"/>
    <n v="426"/>
    <n v="529.79999999999995"/>
    <n v="347.7"/>
    <n v="-34.371460928652319"/>
    <n v="532.70000000000005"/>
    <n v="549.29999999999995"/>
    <n v="507.3"/>
    <n v="-7.6460950300382207"/>
    <n v="214.8"/>
    <s v="x"/>
    <n v="214.8"/>
    <s v="x"/>
    <n v="790"/>
    <n v="5.0710284752837946"/>
    <n v="-6.9508618370017761E-3"/>
    <n v="37346"/>
    <n v="276.5571427513533"/>
    <n v="167"/>
    <n v="1.2366797739912174"/>
    <n v="4.9059929494712107E-2"/>
    <n v="3404"/>
  </r>
  <r>
    <x v="329"/>
    <s v="E06000020"/>
    <s v="E06000020"/>
    <s v="Telford and Wrekin"/>
    <x v="193"/>
    <x v="9"/>
    <s v="England"/>
    <n v="108"/>
    <n v="0.16666666666666666"/>
    <n v="4.833333333333333"/>
    <n v="239"/>
    <n v="1.3180970869502873"/>
    <n v="278"/>
    <n v="1.5331840592978236"/>
    <n v="66608"/>
    <n v="62445"/>
    <n v="4163"/>
    <n v="16793"/>
    <n v="45007"/>
    <n v="4808"/>
    <n v="7810"/>
    <n v="12313"/>
    <n v="2281"/>
    <n v="547"/>
    <n v="11101"/>
    <n v="15.536270811024385"/>
    <n v="55.9"/>
    <s v="High"/>
    <n v="4.12"/>
    <n v="11000"/>
    <n v="60.665556303151298"/>
    <n v="181322"/>
    <n v="39.619999999999997"/>
    <n v="78.622456433750898"/>
    <n v="81.927244141041498"/>
    <n v="80.274850287396191"/>
    <n v="18.154086001345298"/>
    <n v="20.1588204467993"/>
    <n v="19.156453224072301"/>
    <n v="624.57266053927185"/>
    <n v="2005"/>
    <n v="2105"/>
    <n v="2167"/>
    <n v="2254"/>
    <n v="2258"/>
    <n v="2264"/>
    <n v="2470"/>
    <n v="2485"/>
    <n v="2555"/>
    <n v="2513"/>
    <n v="2555"/>
    <n v="2477"/>
    <n v="2449"/>
    <n v="2454"/>
    <n v="2323"/>
    <n v="2219"/>
    <n v="2096"/>
    <n v="1997"/>
    <n v="2070"/>
    <n v="2007"/>
    <n v="2132"/>
    <n v="1979"/>
    <n v="2109"/>
    <n v="2309"/>
    <n v="2131"/>
    <n v="2329"/>
    <n v="2383"/>
    <n v="2222"/>
    <n v="2343"/>
    <n v="2332"/>
    <n v="2096"/>
    <n v="2497"/>
    <n v="2285"/>
    <n v="2250"/>
    <n v="2395"/>
    <n v="2501"/>
    <n v="2330"/>
    <n v="2572"/>
    <n v="2337"/>
    <n v="2261"/>
    <n v="2405"/>
    <n v="2389"/>
    <n v="2060"/>
    <n v="2037"/>
    <n v="2017"/>
    <n v="2303"/>
    <n v="2258"/>
    <n v="2406"/>
    <n v="2535"/>
    <n v="2561"/>
    <n v="2606"/>
    <n v="2611"/>
    <n v="2627"/>
    <n v="2580"/>
    <n v="2619"/>
    <n v="2595"/>
    <n v="2539"/>
    <n v="2453"/>
    <n v="2328"/>
    <n v="2236"/>
    <n v="2152"/>
    <n v="2094"/>
    <n v="1998"/>
    <n v="1797"/>
    <n v="1861"/>
    <n v="1930"/>
    <n v="1916"/>
    <n v="1790"/>
    <n v="1874"/>
    <n v="1719"/>
    <n v="1805"/>
    <n v="1844"/>
    <n v="1736"/>
    <n v="1932"/>
    <n v="1474"/>
    <n v="1375"/>
    <n v="1392"/>
    <n v="1286"/>
    <n v="1166"/>
    <n v="1001"/>
    <n v="960"/>
    <n v="911"/>
    <n v="848"/>
    <n v="778"/>
    <n v="638"/>
    <n v="599"/>
    <n v="506"/>
    <n v="431"/>
    <n v="381"/>
    <n v="324"/>
    <n v="1123"/>
    <n v="31739"/>
    <n v="168018"/>
    <n v="7606"/>
    <n v="1935"/>
    <n v="3245"/>
    <n v="518"/>
    <n v="12508"/>
    <n v="0.33756855130195618"/>
    <n v="5.1851630210876465E-2"/>
    <n v="2641"/>
    <n v="650.20000000000005"/>
    <n v="2774"/>
    <n v="674.6"/>
    <n v="5.0359712230215826E-2"/>
    <n v="5760"/>
    <n v="18.193303853442831"/>
    <n v="33"/>
    <n v="61.111111110000003"/>
    <n v="282"/>
    <n v="42.533936650000001"/>
    <n v="0"/>
    <n v="0"/>
    <n v="4068"/>
    <n v="24.138135640000002"/>
    <n v="2407"/>
    <n v="18.760717069999998"/>
    <n v="6790"/>
    <n v="22.22731439"/>
    <n v="522"/>
    <n v="64"/>
    <n v="409"/>
    <n v="13"/>
    <n v="36"/>
    <n v="12"/>
    <n v="18"/>
    <n v="16"/>
    <n v="0.125"/>
    <n v="4.460693"/>
    <n v="12.94336"/>
    <n v="9.5461379999999991"/>
    <s v="-"/>
    <s v="-"/>
    <s v="-"/>
    <s v="-"/>
    <s v="-"/>
    <s v="-"/>
    <s v="-"/>
    <n v="10395"/>
    <n v="57.328950706477976"/>
    <n v="11.8"/>
    <n v="25.3"/>
    <n v="70.8699146317676"/>
    <n v="52700"/>
    <n v="8100"/>
    <n v="19800"/>
    <n v="5600"/>
    <n v="4.8277487199999998"/>
    <n v="1.0533734036"/>
    <n v="456.4"/>
    <n v="568.29999999999995"/>
    <n v="374.9"/>
    <n v="-34.031321485131095"/>
    <n v="565.5"/>
    <n v="584.1"/>
    <n v="494.2"/>
    <n v="-15.391200136962855"/>
    <n v="212.1"/>
    <s v="x"/>
    <n v="209.5"/>
    <s v="x"/>
    <n v="310"/>
    <n v="7.3640301620407511"/>
    <n v="-1.2441308217490761"/>
    <n v="61093"/>
    <n v="336.93098465712927"/>
    <n v="322"/>
    <n v="1.7758462845104288"/>
    <n v="8.793009284543965E-2"/>
    <n v="3662"/>
  </r>
  <r>
    <x v="330"/>
    <s v="E07000076"/>
    <s v="E07000076"/>
    <s v="Tendring"/>
    <x v="17"/>
    <x v="5"/>
    <s v="England"/>
    <n v="89"/>
    <n v="0.1797752808988764"/>
    <n v="3.8426966292134832"/>
    <n v="255"/>
    <n v="1.7305382313220632"/>
    <n v="291"/>
    <n v="1.9748495110381192"/>
    <n v="62105"/>
    <n v="40280"/>
    <n v="21825"/>
    <n v="20545"/>
    <n v="38483"/>
    <n v="3077"/>
    <n v="6058"/>
    <n v="20272"/>
    <n v="1569"/>
    <n v="497"/>
    <n v="10254"/>
    <n v="15.185373104201938"/>
    <n v="47.9"/>
    <s v="Medium / high"/>
    <n v="6.55"/>
    <n v="6500"/>
    <n v="44.111758837621224"/>
    <n v="147353"/>
    <n v="51.08"/>
    <n v="77.842929961059198"/>
    <n v="81.602461567278894"/>
    <n v="79.722695764169046"/>
    <n v="18.224421786088701"/>
    <n v="20.588890371020899"/>
    <n v="19.4066560785548"/>
    <n v="438.12772374758532"/>
    <n v="1241"/>
    <n v="1262"/>
    <n v="1408"/>
    <n v="1475"/>
    <n v="1440"/>
    <n v="1557"/>
    <n v="1620"/>
    <n v="1564"/>
    <n v="1675"/>
    <n v="1618"/>
    <n v="1558"/>
    <n v="1594"/>
    <n v="1582"/>
    <n v="1521"/>
    <n v="1542"/>
    <n v="1467"/>
    <n v="1517"/>
    <n v="1439"/>
    <n v="1328"/>
    <n v="1218"/>
    <n v="1192"/>
    <n v="1292"/>
    <n v="1405"/>
    <n v="1394"/>
    <n v="1422"/>
    <n v="1377"/>
    <n v="1413"/>
    <n v="1404"/>
    <n v="1481"/>
    <n v="1509"/>
    <n v="1453"/>
    <n v="1437"/>
    <n v="1406"/>
    <n v="1328"/>
    <n v="1254"/>
    <n v="1304"/>
    <n v="1199"/>
    <n v="1279"/>
    <n v="1276"/>
    <n v="1395"/>
    <n v="1366"/>
    <n v="1339"/>
    <n v="1266"/>
    <n v="1285"/>
    <n v="1406"/>
    <n v="1465"/>
    <n v="1516"/>
    <n v="1625"/>
    <n v="1777"/>
    <n v="1781"/>
    <n v="1852"/>
    <n v="2011"/>
    <n v="2029"/>
    <n v="2126"/>
    <n v="2101"/>
    <n v="2097"/>
    <n v="2180"/>
    <n v="2089"/>
    <n v="2318"/>
    <n v="2189"/>
    <n v="2108"/>
    <n v="2124"/>
    <n v="2201"/>
    <n v="2138"/>
    <n v="2067"/>
    <n v="2037"/>
    <n v="2103"/>
    <n v="2216"/>
    <n v="2117"/>
    <n v="2098"/>
    <n v="2251"/>
    <n v="2451"/>
    <n v="2530"/>
    <n v="3047"/>
    <n v="2181"/>
    <n v="2036"/>
    <n v="2133"/>
    <n v="1871"/>
    <n v="1590"/>
    <n v="1359"/>
    <n v="1421"/>
    <n v="1379"/>
    <n v="1222"/>
    <n v="1155"/>
    <n v="990"/>
    <n v="1011"/>
    <n v="809"/>
    <n v="739"/>
    <n v="604"/>
    <n v="519"/>
    <n v="2182"/>
    <n v="44051"/>
    <n v="143744"/>
    <n v="1360"/>
    <n v="463"/>
    <n v="1565"/>
    <n v="221"/>
    <n v="7170"/>
    <n v="0.29789119958877563"/>
    <n v="1.2421935796737671E-2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442"/>
    <n v="84"/>
    <n v="320"/>
    <n v="12"/>
    <n v="26"/>
    <n v="0"/>
    <n v="9"/>
    <n v="27"/>
    <n v="-0.66666666666666663"/>
    <n v="1.518777"/>
    <n v="6.160793"/>
    <n v="11.170870000000001"/>
    <n v="1001"/>
    <n v="852"/>
    <n v="1853"/>
    <n v="1132"/>
    <n v="910"/>
    <n v="2042"/>
    <n v="0.10199676200755532"/>
    <n v="67254"/>
    <n v="456.41418905621197"/>
    <n v="13.6"/>
    <n v="21.6"/>
    <n v="68.034132941506002"/>
    <n v="19800"/>
    <n v="3200"/>
    <n v="13200"/>
    <n v="2800"/>
    <n v="6.17443016"/>
    <n v="1.7378965828000001"/>
    <n v="459.1"/>
    <n v="535.79999999999995"/>
    <n v="359.4"/>
    <n v="-32.922732362821947"/>
    <n v="573"/>
    <n v="576.6"/>
    <n v="561.5"/>
    <n v="-2.6187998612556402"/>
    <n v="191.2"/>
    <s v="x"/>
    <n v="177.8"/>
    <s v="x"/>
    <n v="1380"/>
    <n v="4.3021062395130949"/>
    <n v="0.19318043472741769"/>
    <n v="43079"/>
    <n v="292.35237830244381"/>
    <n v="693"/>
    <n v="4.7029921345340782"/>
    <n v="0.13884992987377279"/>
    <n v="4991"/>
  </r>
  <r>
    <x v="331"/>
    <s v="E07000093"/>
    <s v="E07000093"/>
    <s v="Test Valley"/>
    <x v="18"/>
    <x v="1"/>
    <s v="England"/>
    <n v="71"/>
    <n v="0"/>
    <n v="7.577464788732394"/>
    <n v="336"/>
    <n v="2.6422780211224963"/>
    <n v="395"/>
    <n v="3.1062494593553156"/>
    <n v="47626"/>
    <n v="30374"/>
    <n v="17252"/>
    <n v="11855"/>
    <n v="32972"/>
    <n v="2799"/>
    <n v="3923"/>
    <n v="10731"/>
    <n v="1109"/>
    <n v="307"/>
    <n v="3303"/>
    <n v="6.3436861438670817"/>
    <n v="37.200000000000003"/>
    <s v="Low / medium"/>
    <n v="3.63"/>
    <n v="21000"/>
    <n v="165.14237632015602"/>
    <n v="127163"/>
    <n v="45.11"/>
    <n v="80.9547648781015"/>
    <n v="84.857016163958605"/>
    <n v="82.905890521030045"/>
    <n v="19.7431673063566"/>
    <n v="22.3408979975401"/>
    <n v="21.04203265194835"/>
    <n v="202.61942688225997"/>
    <n v="1320"/>
    <n v="1319"/>
    <n v="1362"/>
    <n v="1462"/>
    <n v="1584"/>
    <n v="1546"/>
    <n v="1530"/>
    <n v="1647"/>
    <n v="1583"/>
    <n v="1613"/>
    <n v="1571"/>
    <n v="1588"/>
    <n v="1559"/>
    <n v="1434"/>
    <n v="1428"/>
    <n v="1389"/>
    <n v="1359"/>
    <n v="1342"/>
    <n v="1245"/>
    <n v="1048"/>
    <n v="853"/>
    <n v="930"/>
    <n v="1029"/>
    <n v="1184"/>
    <n v="1267"/>
    <n v="1205"/>
    <n v="1271"/>
    <n v="1256"/>
    <n v="1333"/>
    <n v="1434"/>
    <n v="1439"/>
    <n v="1473"/>
    <n v="1519"/>
    <n v="1492"/>
    <n v="1500"/>
    <n v="1522"/>
    <n v="1384"/>
    <n v="1534"/>
    <n v="1575"/>
    <n v="1538"/>
    <n v="1643"/>
    <n v="1610"/>
    <n v="1500"/>
    <n v="1475"/>
    <n v="1498"/>
    <n v="1736"/>
    <n v="1683"/>
    <n v="1757"/>
    <n v="1882"/>
    <n v="1903"/>
    <n v="1905"/>
    <n v="1848"/>
    <n v="1873"/>
    <n v="1939"/>
    <n v="2012"/>
    <n v="1977"/>
    <n v="1948"/>
    <n v="1915"/>
    <n v="1823"/>
    <n v="1791"/>
    <n v="1660"/>
    <n v="1651"/>
    <n v="1603"/>
    <n v="1552"/>
    <n v="1434"/>
    <n v="1487"/>
    <n v="1360"/>
    <n v="1389"/>
    <n v="1342"/>
    <n v="1378"/>
    <n v="1505"/>
    <n v="1444"/>
    <n v="1546"/>
    <n v="1798"/>
    <n v="1358"/>
    <n v="1294"/>
    <n v="1266"/>
    <n v="1186"/>
    <n v="1037"/>
    <n v="795"/>
    <n v="794"/>
    <n v="860"/>
    <n v="769"/>
    <n v="748"/>
    <n v="681"/>
    <n v="663"/>
    <n v="525"/>
    <n v="452"/>
    <n v="458"/>
    <n v="344"/>
    <n v="1399"/>
    <n v="27878"/>
    <n v="121970"/>
    <n v="2587"/>
    <n v="532"/>
    <n v="1632"/>
    <n v="442"/>
    <n v="4341"/>
    <n v="0.18246917426586151"/>
    <n v="-1.2834981083869934E-2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217"/>
    <n v="33"/>
    <n v="167"/>
    <n v="5"/>
    <n v="12"/>
    <n v="3"/>
    <n v="8"/>
    <n v="11"/>
    <n v="-0.27272727272727271"/>
    <n v="2.0446840000000002"/>
    <n v="8.719614"/>
    <n v="9.0652989999999996"/>
    <n v="3109.2045754509459"/>
    <n v="1672.9616724738676"/>
    <n v="4782.1662479248134"/>
    <n v="5923"/>
    <n v="3948"/>
    <n v="9871"/>
    <n v="1.0641273197650645"/>
    <n v="53062"/>
    <n v="417.27546534762473"/>
    <n v="8.8000000000000007"/>
    <n v="15.1"/>
    <n v="58.744391870343698"/>
    <n v="37000"/>
    <n v="5100"/>
    <n v="15000"/>
    <n v="2700"/>
    <n v="3.0318489300000002"/>
    <n v="0.89458116160000001"/>
    <n v="528.29999999999995"/>
    <n v="658"/>
    <n v="418.9"/>
    <n v="-36.337386018237083"/>
    <n v="633.6"/>
    <n v="703.9"/>
    <n v="530.20000000000005"/>
    <n v="-24.676800681915037"/>
    <n v="239.6"/>
    <s v="x"/>
    <n v="239.6"/>
    <s v="x"/>
    <n v="1480"/>
    <n v="5.1750610678143536"/>
    <n v="1.4263702204465032"/>
    <n v="39933"/>
    <n v="314.03002445679954"/>
    <n v="272"/>
    <n v="2.1389869694801162"/>
    <n v="0.10299129117758425"/>
    <n v="2641"/>
  </r>
  <r>
    <x v="332"/>
    <s v="E07000083"/>
    <s v="E07000083"/>
    <s v="Tewkesbury"/>
    <x v="53"/>
    <x v="8"/>
    <s v="England"/>
    <n v="50"/>
    <n v="0"/>
    <n v="7.5"/>
    <n v="232"/>
    <n v="2.4010597781089587"/>
    <n v="271"/>
    <n v="2.8046862063255507"/>
    <n v="35126"/>
    <n v="25007"/>
    <n v="10119"/>
    <n v="9858"/>
    <n v="23540"/>
    <n v="1728"/>
    <n v="2670"/>
    <n v="8741"/>
    <n v="620"/>
    <n v="153"/>
    <n v="3250"/>
    <n v="8.3036696402612282"/>
    <n v="32.5"/>
    <s v="Low / medium"/>
    <n v="6.78"/>
    <n v="32000"/>
    <n v="331.18065904951152"/>
    <n v="96624"/>
    <n v="44.42"/>
    <n v="81.186704103723102"/>
    <n v="84.582929395380503"/>
    <n v="82.884816749551803"/>
    <n v="19.755117487847599"/>
    <n v="22.176699105715901"/>
    <n v="20.965908296781748"/>
    <n v="233.15792115331899"/>
    <n v="965"/>
    <n v="1065"/>
    <n v="1131"/>
    <n v="1133"/>
    <n v="1201"/>
    <n v="1188"/>
    <n v="1238"/>
    <n v="1186"/>
    <n v="1141"/>
    <n v="1252"/>
    <n v="1178"/>
    <n v="1131"/>
    <n v="1136"/>
    <n v="1088"/>
    <n v="1051"/>
    <n v="1001"/>
    <n v="1041"/>
    <n v="984"/>
    <n v="904"/>
    <n v="718"/>
    <n v="667"/>
    <n v="764"/>
    <n v="828"/>
    <n v="899"/>
    <n v="932"/>
    <n v="983"/>
    <n v="1002"/>
    <n v="1037"/>
    <n v="1049"/>
    <n v="1189"/>
    <n v="1229"/>
    <n v="1240"/>
    <n v="1241"/>
    <n v="1186"/>
    <n v="1160"/>
    <n v="1163"/>
    <n v="1182"/>
    <n v="1220"/>
    <n v="1220"/>
    <n v="1260"/>
    <n v="1306"/>
    <n v="1234"/>
    <n v="1073"/>
    <n v="1055"/>
    <n v="1106"/>
    <n v="1182"/>
    <n v="1242"/>
    <n v="1269"/>
    <n v="1293"/>
    <n v="1352"/>
    <n v="1234"/>
    <n v="1429"/>
    <n v="1393"/>
    <n v="1473"/>
    <n v="1508"/>
    <n v="1373"/>
    <n v="1518"/>
    <n v="1362"/>
    <n v="1375"/>
    <n v="1298"/>
    <n v="1222"/>
    <n v="1275"/>
    <n v="1216"/>
    <n v="1150"/>
    <n v="1167"/>
    <n v="1083"/>
    <n v="1091"/>
    <n v="1186"/>
    <n v="1129"/>
    <n v="1103"/>
    <n v="1124"/>
    <n v="1102"/>
    <n v="1169"/>
    <n v="1358"/>
    <n v="965"/>
    <n v="959"/>
    <n v="937"/>
    <n v="887"/>
    <n v="752"/>
    <n v="697"/>
    <n v="685"/>
    <n v="657"/>
    <n v="645"/>
    <n v="563"/>
    <n v="478"/>
    <n v="437"/>
    <n v="384"/>
    <n v="353"/>
    <n v="300"/>
    <n v="252"/>
    <n v="1040"/>
    <n v="21336"/>
    <n v="94216"/>
    <n v="1062"/>
    <n v="300"/>
    <n v="915"/>
    <n v="131"/>
    <n v="3954"/>
    <n v="0.22156718373298645"/>
    <n v="3.8242340087890625E-4"/>
    <n v="7122"/>
    <n v="555.79999999999995"/>
    <n v="7361"/>
    <n v="571"/>
    <n v="3.3557989328840215E-2"/>
    <n v="16192"/>
    <n v="16.563350314040797"/>
    <n v="76"/>
    <n v="59.842519690000003"/>
    <n v="468"/>
    <n v="35.161532680000001"/>
    <n v="0"/>
    <n v="0"/>
    <n v="7266"/>
    <n v="15.210701500000001"/>
    <n v="4761"/>
    <n v="11.73700818"/>
    <n v="12571"/>
    <n v="14.000289560000001"/>
    <n v="128"/>
    <n v="25"/>
    <n v="91"/>
    <n v="2"/>
    <n v="10"/>
    <n v="1"/>
    <n v="8"/>
    <n v="7"/>
    <n v="0.14285714285714285"/>
    <n v="3.7825009999999999"/>
    <n v="8.8901749999999993"/>
    <n v="9.940626"/>
    <n v="2272"/>
    <n v="1505"/>
    <n v="3777"/>
    <n v="3082"/>
    <n v="2215"/>
    <n v="5297"/>
    <n v="0.4024357956049775"/>
    <n v="26552"/>
    <n v="274.79715184633221"/>
    <n v="11.9"/>
    <n v="20.8"/>
    <n v="61.117403746538599"/>
    <n v="32400"/>
    <n v="2700"/>
    <n v="10600"/>
    <n v="2000"/>
    <n v="3.6734613399999998"/>
    <n v="1.0873249352000001"/>
    <n v="538.6"/>
    <n v="701.9"/>
    <n v="392.1"/>
    <n v="-44.137341501638403"/>
    <n v="657"/>
    <n v="753.3"/>
    <n v="542.5"/>
    <n v="-27.983539094650201"/>
    <n v="193.9"/>
    <s v="x"/>
    <n v="183.7"/>
    <s v="x"/>
    <n v="530"/>
    <n v="4.0224342706324228"/>
    <n v="0.48929335732451684"/>
    <n v="28341"/>
    <n v="293.31222056631896"/>
    <n v="218"/>
    <n v="2.2561682397747971"/>
    <n v="0.1101566447700859"/>
    <n v="1979"/>
  </r>
  <r>
    <x v="333"/>
    <s v="E07000114"/>
    <s v="E07000114"/>
    <s v="Thanet"/>
    <x v="11"/>
    <x v="1"/>
    <s v="England"/>
    <n v="84"/>
    <n v="0.21428571428571427"/>
    <n v="3.9642857142857144"/>
    <n v="199"/>
    <n v="1.4067779835710954"/>
    <n v="231"/>
    <n v="1.632993538718206"/>
    <n v="59513"/>
    <n v="55719"/>
    <n v="3794"/>
    <n v="20646"/>
    <n v="35089"/>
    <n v="3778"/>
    <n v="6934"/>
    <n v="15578"/>
    <n v="2121"/>
    <n v="709"/>
    <n v="6769"/>
    <n v="10.380179210453525"/>
    <n v="50.5"/>
    <s v="High"/>
    <n v="7.78"/>
    <n v="7500"/>
    <n v="53.019270737604096"/>
    <n v="141458"/>
    <n v="45.32"/>
    <n v="77.432191426646696"/>
    <n v="82.168631050227503"/>
    <n v="79.800411238437107"/>
    <n v="17.8248028385167"/>
    <n v="20.812708843132601"/>
    <n v="19.31875584082465"/>
    <n v="1365.3047850044061"/>
    <n v="1442"/>
    <n v="1447"/>
    <n v="1561"/>
    <n v="1546"/>
    <n v="1652"/>
    <n v="1654"/>
    <n v="1678"/>
    <n v="1762"/>
    <n v="1815"/>
    <n v="1779"/>
    <n v="1764"/>
    <n v="1731"/>
    <n v="1796"/>
    <n v="1813"/>
    <n v="1659"/>
    <n v="1592"/>
    <n v="1580"/>
    <n v="1522"/>
    <n v="1472"/>
    <n v="1241"/>
    <n v="1177"/>
    <n v="1257"/>
    <n v="1512"/>
    <n v="1499"/>
    <n v="1478"/>
    <n v="1440"/>
    <n v="1538"/>
    <n v="1508"/>
    <n v="1603"/>
    <n v="1516"/>
    <n v="1402"/>
    <n v="1464"/>
    <n v="1541"/>
    <n v="1576"/>
    <n v="1666"/>
    <n v="1583"/>
    <n v="1560"/>
    <n v="1619"/>
    <n v="1566"/>
    <n v="1627"/>
    <n v="1626"/>
    <n v="1660"/>
    <n v="1429"/>
    <n v="1462"/>
    <n v="1404"/>
    <n v="1581"/>
    <n v="1601"/>
    <n v="1717"/>
    <n v="1733"/>
    <n v="1953"/>
    <n v="1834"/>
    <n v="1935"/>
    <n v="1874"/>
    <n v="2031"/>
    <n v="1949"/>
    <n v="2042"/>
    <n v="1950"/>
    <n v="1988"/>
    <n v="1989"/>
    <n v="1962"/>
    <n v="1809"/>
    <n v="1889"/>
    <n v="1785"/>
    <n v="1876"/>
    <n v="1709"/>
    <n v="1802"/>
    <n v="1839"/>
    <n v="1768"/>
    <n v="1751"/>
    <n v="1800"/>
    <n v="1813"/>
    <n v="1823"/>
    <n v="2029"/>
    <n v="2207"/>
    <n v="1655"/>
    <n v="1537"/>
    <n v="1525"/>
    <n v="1380"/>
    <n v="1191"/>
    <n v="1036"/>
    <n v="1046"/>
    <n v="975"/>
    <n v="916"/>
    <n v="833"/>
    <n v="768"/>
    <n v="685"/>
    <n v="589"/>
    <n v="537"/>
    <n v="470"/>
    <n v="461"/>
    <n v="1596"/>
    <n v="34032"/>
    <n v="135141"/>
    <n v="2639"/>
    <n v="959"/>
    <n v="2304"/>
    <n v="415"/>
    <n v="9010"/>
    <n v="0.33578777313232422"/>
    <n v="-3.5906434059143066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625"/>
    <n v="91"/>
    <n v="489"/>
    <n v="15"/>
    <n v="30"/>
    <n v="24"/>
    <n v="18"/>
    <n v="21"/>
    <n v="-0.14285714285714285"/>
    <n v="8.2842559999999992"/>
    <n v="22.890689999999999"/>
    <n v="21.625299999999999"/>
    <n v="3876"/>
    <n v="2423"/>
    <n v="6299"/>
    <n v="3723"/>
    <n v="2359"/>
    <n v="6082"/>
    <n v="-3.4449912684553101E-2"/>
    <n v="75205"/>
    <n v="531.64190077620208"/>
    <n v="10.8"/>
    <n v="23.3"/>
    <n v="66.121190911127499"/>
    <n v="19700"/>
    <n v="6100"/>
    <n v="13200"/>
    <n v="3000"/>
    <n v="6.4235531699999999"/>
    <n v="1.8402323772000002"/>
    <n v="459.4"/>
    <n v="532.9"/>
    <n v="387.4"/>
    <n v="-27.303434040157633"/>
    <n v="560.29999999999995"/>
    <n v="575"/>
    <n v="528.4"/>
    <n v="-8.1043478260869612"/>
    <n v="184.2"/>
    <s v="x"/>
    <n v="203.6"/>
    <s v="x"/>
    <n v="2530"/>
    <n v="7.539308566043351"/>
    <n v="-0.15601927062724175"/>
    <n v="43168"/>
    <n v="305.16478389345247"/>
    <n v="561"/>
    <n v="3.965841451172786"/>
    <n v="0.14447592067988668"/>
    <n v="3883"/>
  </r>
  <r>
    <x v="334"/>
    <s v="E07000102"/>
    <s v="E07000102"/>
    <s v="Three Rivers"/>
    <x v="40"/>
    <x v="5"/>
    <s v="England"/>
    <n v="53"/>
    <n v="0"/>
    <n v="8.0566037735849054"/>
    <n v="160"/>
    <n v="1.7027435455377475"/>
    <n v="246"/>
    <n v="2.6179682012642869"/>
    <n v="35108"/>
    <n v="33180"/>
    <n v="1928"/>
    <n v="9738"/>
    <n v="23197"/>
    <n v="2173"/>
    <n v="3337"/>
    <n v="7630"/>
    <n v="199"/>
    <n v="340"/>
    <n v="4053"/>
    <n v="10.611903993751937"/>
    <n v="42.2"/>
    <s v="Medium / high"/>
    <n v="5.6"/>
    <n v="65000"/>
    <n v="691.73956537471008"/>
    <n v="93966"/>
    <n v="42.03"/>
    <n v="81.475813195426696"/>
    <n v="84.005844825157197"/>
    <n v="82.740829010291947"/>
    <n v="19.670034427904898"/>
    <n v="21.4782721160799"/>
    <n v="20.574153271992401"/>
    <n v="1057.8873775390039"/>
    <n v="987"/>
    <n v="1032"/>
    <n v="1009"/>
    <n v="1095"/>
    <n v="1141"/>
    <n v="1164"/>
    <n v="1209"/>
    <n v="1226"/>
    <n v="1264"/>
    <n v="1374"/>
    <n v="1312"/>
    <n v="1322"/>
    <n v="1312"/>
    <n v="1253"/>
    <n v="1260"/>
    <n v="1210"/>
    <n v="1192"/>
    <n v="1133"/>
    <n v="987"/>
    <n v="724"/>
    <n v="664"/>
    <n v="744"/>
    <n v="891"/>
    <n v="1059"/>
    <n v="1017"/>
    <n v="957"/>
    <n v="998"/>
    <n v="960"/>
    <n v="1017"/>
    <n v="1090"/>
    <n v="1039"/>
    <n v="1067"/>
    <n v="1142"/>
    <n v="1033"/>
    <n v="1009"/>
    <n v="1018"/>
    <n v="1173"/>
    <n v="1210"/>
    <n v="1459"/>
    <n v="1466"/>
    <n v="1400"/>
    <n v="1328"/>
    <n v="1398"/>
    <n v="1311"/>
    <n v="1349"/>
    <n v="1420"/>
    <n v="1394"/>
    <n v="1335"/>
    <n v="1356"/>
    <n v="1430"/>
    <n v="1318"/>
    <n v="1438"/>
    <n v="1411"/>
    <n v="1363"/>
    <n v="1401"/>
    <n v="1449"/>
    <n v="1395"/>
    <n v="1333"/>
    <n v="1275"/>
    <n v="1247"/>
    <n v="1096"/>
    <n v="1106"/>
    <n v="1052"/>
    <n v="1016"/>
    <n v="904"/>
    <n v="987"/>
    <n v="960"/>
    <n v="800"/>
    <n v="875"/>
    <n v="885"/>
    <n v="866"/>
    <n v="841"/>
    <n v="934"/>
    <n v="1026"/>
    <n v="736"/>
    <n v="788"/>
    <n v="737"/>
    <n v="656"/>
    <n v="591"/>
    <n v="468"/>
    <n v="536"/>
    <n v="489"/>
    <n v="490"/>
    <n v="488"/>
    <n v="434"/>
    <n v="412"/>
    <n v="351"/>
    <n v="353"/>
    <n v="277"/>
    <n v="261"/>
    <n v="981"/>
    <n v="17222"/>
    <n v="81027"/>
    <n v="8601"/>
    <n v="1732"/>
    <n v="2154"/>
    <n v="452"/>
    <n v="3324"/>
    <n v="0.17290502786636353"/>
    <n v="-4.1202008724212646E-3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120"/>
    <n v="20"/>
    <n v="93"/>
    <n v="4"/>
    <n v="3"/>
    <n v="4"/>
    <n v="8"/>
    <n v="5"/>
    <n v="0.6"/>
    <n v="0.96251880000000001"/>
    <n v="5.9087079999999998"/>
    <n v="9.3244229999999995"/>
    <n v="5854"/>
    <n v="4733"/>
    <n v="10587"/>
    <n v="7361"/>
    <n v="6473"/>
    <n v="13834"/>
    <n v="0.30669689241522624"/>
    <n v="43803"/>
    <n v="466.15797203243727"/>
    <n v="6.5"/>
    <n v="14.8"/>
    <n v="53.131921914220101"/>
    <n v="29800"/>
    <n v="2000"/>
    <n v="11200"/>
    <n v="1600"/>
    <n v="3.7913301500000003"/>
    <n v="1.1013292136000001"/>
    <n v="565.79999999999995"/>
    <n v="709.2"/>
    <n v="509.3"/>
    <n v="-28.186689227298366"/>
    <n v="664.4"/>
    <n v="735.1"/>
    <n v="579.70000000000005"/>
    <n v="-21.13998095497211"/>
    <n v="232.8"/>
    <s v="x"/>
    <n v="237.2"/>
    <s v="x"/>
    <n v="970"/>
    <n v="3.6911435332228222"/>
    <n v="0.35921774609659202"/>
    <n v="31547"/>
    <n v="335.72781644424578"/>
    <n v="270"/>
    <n v="2.8733797330949495"/>
    <n v="0.16235718580877931"/>
    <n v="1663"/>
  </r>
  <r>
    <x v="335"/>
    <s v="E06000034"/>
    <s v="E06000034"/>
    <s v="Thurrock"/>
    <x v="194"/>
    <x v="5"/>
    <s v="England"/>
    <n v="98"/>
    <n v="4.0816326530612242E-2"/>
    <n v="5.2653061224489797"/>
    <n v="156"/>
    <n v="0.88873190490568621"/>
    <n v="181"/>
    <n v="1.0311568896662127"/>
    <n v="62353"/>
    <n v="54549"/>
    <n v="7804"/>
    <n v="16368"/>
    <n v="41175"/>
    <n v="4810"/>
    <n v="6954"/>
    <n v="10516"/>
    <n v="3378"/>
    <n v="676"/>
    <n v="9006"/>
    <n v="13.44899798690661"/>
    <n v="48.1"/>
    <s v="Medium / high"/>
    <n v="0"/>
    <n v="7000"/>
    <n v="39.878995732947452"/>
    <n v="175531"/>
    <n v="36.909999999999997"/>
    <n v="79.005876712882994"/>
    <n v="82.473677722234399"/>
    <n v="80.739777217558697"/>
    <n v="17.816455304803299"/>
    <n v="20.181738427284799"/>
    <n v="18.999096866044049"/>
    <n v="1071.3751647215436"/>
    <n v="2453"/>
    <n v="2529"/>
    <n v="2643"/>
    <n v="2700"/>
    <n v="2779"/>
    <n v="2790"/>
    <n v="2616"/>
    <n v="2686"/>
    <n v="2740"/>
    <n v="2698"/>
    <n v="2470"/>
    <n v="2492"/>
    <n v="2625"/>
    <n v="2421"/>
    <n v="2318"/>
    <n v="2271"/>
    <n v="2134"/>
    <n v="2016"/>
    <n v="1938"/>
    <n v="1551"/>
    <n v="1586"/>
    <n v="1723"/>
    <n v="1725"/>
    <n v="1992"/>
    <n v="2014"/>
    <n v="1974"/>
    <n v="2144"/>
    <n v="2263"/>
    <n v="2226"/>
    <n v="2360"/>
    <n v="2556"/>
    <n v="2700"/>
    <n v="2600"/>
    <n v="2732"/>
    <n v="2877"/>
    <n v="2837"/>
    <n v="2829"/>
    <n v="2547"/>
    <n v="2738"/>
    <n v="2808"/>
    <n v="2565"/>
    <n v="2648"/>
    <n v="2470"/>
    <n v="2366"/>
    <n v="2457"/>
    <n v="2495"/>
    <n v="2321"/>
    <n v="2343"/>
    <n v="2404"/>
    <n v="2547"/>
    <n v="2352"/>
    <n v="2462"/>
    <n v="2321"/>
    <n v="2478"/>
    <n v="2418"/>
    <n v="2310"/>
    <n v="2196"/>
    <n v="2135"/>
    <n v="1976"/>
    <n v="1892"/>
    <n v="1798"/>
    <n v="1750"/>
    <n v="1585"/>
    <n v="1549"/>
    <n v="1494"/>
    <n v="1450"/>
    <n v="1465"/>
    <n v="1440"/>
    <n v="1313"/>
    <n v="1341"/>
    <n v="1372"/>
    <n v="1340"/>
    <n v="1423"/>
    <n v="1610"/>
    <n v="1145"/>
    <n v="1025"/>
    <n v="960"/>
    <n v="923"/>
    <n v="808"/>
    <n v="670"/>
    <n v="712"/>
    <n v="680"/>
    <n v="591"/>
    <n v="597"/>
    <n v="490"/>
    <n v="447"/>
    <n v="410"/>
    <n v="343"/>
    <n v="334"/>
    <n v="276"/>
    <n v="933"/>
    <n v="24098"/>
    <n v="150737"/>
    <n v="6596"/>
    <n v="13715"/>
    <n v="3449"/>
    <n v="1034"/>
    <n v="11975"/>
    <n v="0.29528063535690308"/>
    <n v="1.0335594415664673E-2"/>
    <n v="3028"/>
    <n v="691.9"/>
    <n v="3036"/>
    <n v="680"/>
    <n v="2.6420079260237781E-3"/>
    <n v="4460"/>
    <n v="14.707337180544105"/>
    <n v="13"/>
    <n v="23.214285709999999"/>
    <n v="112"/>
    <n v="29.242819839999999"/>
    <n v="0"/>
    <n v="0"/>
    <n v="3304"/>
    <n v="17.98976369"/>
    <n v="1923"/>
    <n v="16.84182869"/>
    <n v="5352"/>
    <n v="17.708367800000001"/>
    <n v="425"/>
    <n v="89"/>
    <n v="288"/>
    <n v="26"/>
    <n v="22"/>
    <n v="5"/>
    <n v="14"/>
    <n v="7"/>
    <n v="1"/>
    <n v="1.6869639999999999"/>
    <n v="6.2654050000000003"/>
    <n v="11.64359"/>
    <n v="3755"/>
    <n v="2918"/>
    <n v="6673"/>
    <n v="4642"/>
    <n v="3768"/>
    <n v="8410"/>
    <n v="0.26030271242319797"/>
    <n v="7516"/>
    <n v="42.81864741840473"/>
    <n v="11.7"/>
    <n v="25.2"/>
    <n v="69.420842974681904"/>
    <n v="38600"/>
    <n v="5500"/>
    <n v="17600"/>
    <n v="4700"/>
    <n v="4.9998953799999999"/>
    <n v="1.0673258792"/>
    <n v="584.5"/>
    <n v="660.9"/>
    <n v="500.7"/>
    <n v="-24.239673172945984"/>
    <n v="670.6"/>
    <n v="689.9"/>
    <n v="643.79999999999995"/>
    <n v="-6.6821278446151657"/>
    <n v="189.3"/>
    <s v="x"/>
    <n v="191.4"/>
    <s v="x"/>
    <n v="90"/>
    <n v="2.2463826045247424"/>
    <n v="0.62963651875210802"/>
    <n v="61100"/>
    <n v="348.08666275472712"/>
    <n v="521"/>
    <n v="2.9681366824093747"/>
    <n v="0.17637102234258634"/>
    <n v="2954"/>
  </r>
  <r>
    <x v="336"/>
    <s v="E07000115"/>
    <s v="E07000115"/>
    <s v="Tonbridge and Malling"/>
    <x v="11"/>
    <x v="1"/>
    <s v="England"/>
    <n v="72"/>
    <n v="0"/>
    <n v="7.208333333333333"/>
    <n v="278"/>
    <n v="2.0969895376816954"/>
    <n v="351"/>
    <n v="2.6476378695189746"/>
    <n v="48140"/>
    <n v="31747"/>
    <n v="16393"/>
    <n v="11553"/>
    <n v="33931"/>
    <n v="2656"/>
    <n v="4560"/>
    <n v="10559"/>
    <n v="32"/>
    <n v="304"/>
    <n v="3614"/>
    <n v="6.851221944964573"/>
    <n v="41.6"/>
    <s v="Medium / high"/>
    <n v="8.09"/>
    <n v="7500"/>
    <n v="56.573458750405443"/>
    <n v="132571"/>
    <n v="42.41"/>
    <n v="80.412653842087195"/>
    <n v="84.300794595933695"/>
    <n v="82.356724219010445"/>
    <n v="19.258623553232798"/>
    <n v="22.100983401639699"/>
    <n v="20.679803477436248"/>
    <n v="552.11645125527775"/>
    <n v="1398"/>
    <n v="1441"/>
    <n v="1617"/>
    <n v="1663"/>
    <n v="1616"/>
    <n v="1679"/>
    <n v="1664"/>
    <n v="1786"/>
    <n v="1759"/>
    <n v="1712"/>
    <n v="1864"/>
    <n v="1754"/>
    <n v="1808"/>
    <n v="1778"/>
    <n v="1833"/>
    <n v="1715"/>
    <n v="1703"/>
    <n v="1718"/>
    <n v="1600"/>
    <n v="1055"/>
    <n v="1119"/>
    <n v="1087"/>
    <n v="1315"/>
    <n v="1309"/>
    <n v="1325"/>
    <n v="1332"/>
    <n v="1462"/>
    <n v="1261"/>
    <n v="1434"/>
    <n v="1500"/>
    <n v="1445"/>
    <n v="1661"/>
    <n v="1522"/>
    <n v="1442"/>
    <n v="1499"/>
    <n v="1496"/>
    <n v="1652"/>
    <n v="1607"/>
    <n v="1650"/>
    <n v="1744"/>
    <n v="1790"/>
    <n v="1766"/>
    <n v="1698"/>
    <n v="1703"/>
    <n v="1703"/>
    <n v="1838"/>
    <n v="1869"/>
    <n v="2008"/>
    <n v="1989"/>
    <n v="1999"/>
    <n v="2040"/>
    <n v="1952"/>
    <n v="2001"/>
    <n v="2040"/>
    <n v="1924"/>
    <n v="2034"/>
    <n v="1986"/>
    <n v="1845"/>
    <n v="1840"/>
    <n v="1716"/>
    <n v="1603"/>
    <n v="1582"/>
    <n v="1545"/>
    <n v="1520"/>
    <n v="1368"/>
    <n v="1299"/>
    <n v="1278"/>
    <n v="1296"/>
    <n v="1290"/>
    <n v="1144"/>
    <n v="1286"/>
    <n v="1290"/>
    <n v="1479"/>
    <n v="1624"/>
    <n v="1200"/>
    <n v="1098"/>
    <n v="1200"/>
    <n v="1064"/>
    <n v="936"/>
    <n v="782"/>
    <n v="788"/>
    <n v="803"/>
    <n v="722"/>
    <n v="682"/>
    <n v="628"/>
    <n v="558"/>
    <n v="497"/>
    <n v="438"/>
    <n v="345"/>
    <n v="292"/>
    <n v="1168"/>
    <n v="25187"/>
    <n v="127157"/>
    <n v="2667"/>
    <n v="462"/>
    <n v="1840"/>
    <n v="445"/>
    <n v="6031"/>
    <n v="0.22302600741386414"/>
    <n v="-6.4980834722518921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208"/>
    <n v="55"/>
    <n v="134"/>
    <n v="3"/>
    <n v="16"/>
    <n v="6"/>
    <n v="16"/>
    <n v="13"/>
    <n v="0.23076923076923078"/>
    <n v="3.599008"/>
    <n v="9.3064090000000004"/>
    <n v="9.7376280000000008"/>
    <n v="3876"/>
    <n v="2423"/>
    <n v="6299"/>
    <n v="3723"/>
    <n v="2359"/>
    <n v="6082"/>
    <n v="-3.4449912684553101E-2"/>
    <n v="75205"/>
    <n v="567.28092870989883"/>
    <n v="9.5"/>
    <n v="16.3"/>
    <n v="63.286689872324999"/>
    <n v="37900"/>
    <n v="3500"/>
    <n v="16600"/>
    <n v="2200"/>
    <n v="3.34609091"/>
    <n v="1.0444963872000002"/>
    <n v="592"/>
    <n v="688.3"/>
    <n v="485.1"/>
    <n v="-29.522010751125954"/>
    <n v="692.4"/>
    <n v="750.8"/>
    <n v="599.1"/>
    <n v="-20.205114544485873"/>
    <n v="182.7"/>
    <s v="x"/>
    <n v="223.3"/>
    <s v="x"/>
    <n v="2530"/>
    <n v="7.539308566043351"/>
    <n v="-0.15601927062724175"/>
    <n v="41613"/>
    <n v="313.89217853074956"/>
    <n v="308"/>
    <n v="2.3232833726833166"/>
    <n v="0.12622950819672132"/>
    <n v="2440"/>
  </r>
  <r>
    <x v="337"/>
    <s v="E06000027"/>
    <s v="E06000027"/>
    <s v="Torbay"/>
    <x v="195"/>
    <x v="8"/>
    <s v="England"/>
    <n v="89"/>
    <n v="0.15730337078651685"/>
    <n v="4.1348314606741576"/>
    <n v="216"/>
    <n v="1.5856935206800862"/>
    <n v="250"/>
    <n v="1.8352934267130629"/>
    <n v="59010"/>
    <n v="58668"/>
    <n v="342"/>
    <n v="20192"/>
    <n v="35024"/>
    <n v="3794"/>
    <n v="6133"/>
    <n v="16379"/>
    <n v="1519"/>
    <n v="467"/>
    <n v="6869"/>
    <n v="10.428477510125781"/>
    <n v="51.9"/>
    <s v="High"/>
    <n v="10.38"/>
    <n v="4000"/>
    <n v="29.364694827409007"/>
    <n v="136218"/>
    <n v="49.56"/>
    <n v="78.585957970378402"/>
    <n v="82.308634630212197"/>
    <n v="80.447296300295307"/>
    <n v="18.82971670337"/>
    <n v="21.0279142420817"/>
    <n v="19.928815472725852"/>
    <n v="2166.0859927456841"/>
    <n v="1109"/>
    <n v="1273"/>
    <n v="1271"/>
    <n v="1333"/>
    <n v="1428"/>
    <n v="1466"/>
    <n v="1517"/>
    <n v="1525"/>
    <n v="1602"/>
    <n v="1506"/>
    <n v="1557"/>
    <n v="1394"/>
    <n v="1501"/>
    <n v="1457"/>
    <n v="1373"/>
    <n v="1436"/>
    <n v="1362"/>
    <n v="1374"/>
    <n v="1292"/>
    <n v="1008"/>
    <n v="1029"/>
    <n v="1063"/>
    <n v="1144"/>
    <n v="1261"/>
    <n v="1368"/>
    <n v="1311"/>
    <n v="1297"/>
    <n v="1382"/>
    <n v="1316"/>
    <n v="1388"/>
    <n v="1369"/>
    <n v="1332"/>
    <n v="1437"/>
    <n v="1391"/>
    <n v="1468"/>
    <n v="1462"/>
    <n v="1291"/>
    <n v="1387"/>
    <n v="1342"/>
    <n v="1419"/>
    <n v="1370"/>
    <n v="1238"/>
    <n v="1247"/>
    <n v="1298"/>
    <n v="1417"/>
    <n v="1404"/>
    <n v="1567"/>
    <n v="1641"/>
    <n v="1618"/>
    <n v="1917"/>
    <n v="1960"/>
    <n v="1957"/>
    <n v="1928"/>
    <n v="1968"/>
    <n v="2027"/>
    <n v="2205"/>
    <n v="2075"/>
    <n v="2127"/>
    <n v="2103"/>
    <n v="2042"/>
    <n v="2022"/>
    <n v="1912"/>
    <n v="1967"/>
    <n v="1899"/>
    <n v="1925"/>
    <n v="1863"/>
    <n v="1819"/>
    <n v="1900"/>
    <n v="1791"/>
    <n v="1835"/>
    <n v="1827"/>
    <n v="2099"/>
    <n v="2055"/>
    <n v="2313"/>
    <n v="1771"/>
    <n v="1710"/>
    <n v="1764"/>
    <n v="1535"/>
    <n v="1337"/>
    <n v="1131"/>
    <n v="1119"/>
    <n v="1132"/>
    <n v="1017"/>
    <n v="956"/>
    <n v="895"/>
    <n v="773"/>
    <n v="757"/>
    <n v="663"/>
    <n v="572"/>
    <n v="514"/>
    <n v="1995"/>
    <n v="37143"/>
    <n v="132827"/>
    <n v="1407"/>
    <n v="261"/>
    <n v="1477"/>
    <n v="246"/>
    <n v="6843"/>
    <n v="0.29980742931365967"/>
    <n v="1.2198507785797119E-2"/>
    <n v="2193"/>
    <n v="862.6"/>
    <n v="2376"/>
    <n v="929.6"/>
    <n v="8.3447332421340628E-2"/>
    <n v="3543"/>
    <n v="17.236682072488446"/>
    <n v="22"/>
    <n v="57.89473684"/>
    <n v="290"/>
    <n v="50.522648080000003"/>
    <n v="0"/>
    <n v="0"/>
    <n v="2799"/>
    <n v="26.771879479999999"/>
    <n v="1568"/>
    <n v="17.080610020000002"/>
    <n v="4679"/>
    <n v="23.10959648"/>
    <n v="825"/>
    <n v="112"/>
    <n v="638"/>
    <n v="23"/>
    <n v="52"/>
    <n v="19"/>
    <n v="18"/>
    <n v="19"/>
    <n v="-5.2631578947368418E-2"/>
    <n v="6.3943669999999999"/>
    <n v="13.01329"/>
    <n v="10.90677"/>
    <s v="-"/>
    <s v="-"/>
    <s v="-"/>
    <s v="-"/>
    <s v="-"/>
    <s v="-"/>
    <s v="-"/>
    <n v="9892"/>
    <n v="72.618890308182472"/>
    <n v="10.3"/>
    <n v="20.100000000000001"/>
    <n v="66.999159285618902"/>
    <n v="20500"/>
    <n v="7200"/>
    <n v="14700"/>
    <n v="4600"/>
    <n v="4.31836647"/>
    <n v="0.94817089359999995"/>
    <n v="452.6"/>
    <n v="495.8"/>
    <n v="402.9"/>
    <n v="-18.737394110528445"/>
    <n v="541"/>
    <n v="548.4"/>
    <n v="521.5"/>
    <n v="-4.9051787016776043"/>
    <n v="224.9"/>
    <n v="209.5"/>
    <n v="240.1"/>
    <n v="14.606205250596657"/>
    <n v="150"/>
    <n v="5.1046511627906979"/>
    <n v="-1.2378435517970396"/>
    <n v="41739"/>
    <n v="306.4132493503061"/>
    <n v="235"/>
    <n v="1.7251758211102792"/>
    <n v="5.9553978712620373E-2"/>
    <n v="3946"/>
  </r>
  <r>
    <x v="338"/>
    <s v="W06000020"/>
    <s v="W06000020"/>
    <s v="Torfaen"/>
    <x v="196"/>
    <x v="10"/>
    <s v="Wales"/>
    <n v="60"/>
    <n v="0.05"/>
    <n v="5"/>
    <n v="493"/>
    <n v="5.1986671165851188"/>
    <n v="139"/>
    <n v="1.4657499578201452"/>
    <n v="38524"/>
    <n v="34962"/>
    <n v="3562"/>
    <n v="11163"/>
    <n v="25343"/>
    <n v="2018"/>
    <n v="4731"/>
    <n v="8759"/>
    <n v="1201"/>
    <n v="321"/>
    <n v="3000"/>
    <n v="8"/>
    <n v="47.3"/>
    <s v="Medium / high"/>
    <n v="10.52"/>
    <n v="12600"/>
    <n v="132.86654293909228"/>
    <n v="94832"/>
    <n v="41.89"/>
    <n v="77.778053189146206"/>
    <n v="82.039423619879599"/>
    <n v="79.908738404512903"/>
    <n v="17.850116476866301"/>
    <n v="20.347835793920801"/>
    <n v="19.098976135393549"/>
    <n v="754.43898783360521"/>
    <n v="913"/>
    <n v="1019"/>
    <n v="1010"/>
    <n v="1080"/>
    <n v="1083"/>
    <n v="1041"/>
    <n v="1120"/>
    <n v="1141"/>
    <n v="1148"/>
    <n v="1200"/>
    <n v="1193"/>
    <n v="1132"/>
    <n v="1124"/>
    <n v="1088"/>
    <n v="1127"/>
    <n v="1119"/>
    <n v="962"/>
    <n v="963"/>
    <n v="980"/>
    <n v="921"/>
    <n v="946"/>
    <n v="996"/>
    <n v="1099"/>
    <n v="1250"/>
    <n v="1104"/>
    <n v="1248"/>
    <n v="1349"/>
    <n v="1216"/>
    <n v="1245"/>
    <n v="1352"/>
    <n v="1306"/>
    <n v="1292"/>
    <n v="1231"/>
    <n v="1210"/>
    <n v="1237"/>
    <n v="1272"/>
    <n v="1199"/>
    <n v="1148"/>
    <n v="1090"/>
    <n v="1134"/>
    <n v="1138"/>
    <n v="1113"/>
    <n v="961"/>
    <n v="1027"/>
    <n v="929"/>
    <n v="982"/>
    <n v="1057"/>
    <n v="1131"/>
    <n v="1157"/>
    <n v="1264"/>
    <n v="1269"/>
    <n v="1422"/>
    <n v="1282"/>
    <n v="1324"/>
    <n v="1350"/>
    <n v="1423"/>
    <n v="1330"/>
    <n v="1367"/>
    <n v="1355"/>
    <n v="1319"/>
    <n v="1214"/>
    <n v="1213"/>
    <n v="1222"/>
    <n v="1085"/>
    <n v="1067"/>
    <n v="1008"/>
    <n v="1105"/>
    <n v="1072"/>
    <n v="1052"/>
    <n v="1075"/>
    <n v="1051"/>
    <n v="1045"/>
    <n v="1085"/>
    <n v="1192"/>
    <n v="847"/>
    <n v="901"/>
    <n v="789"/>
    <n v="757"/>
    <n v="705"/>
    <n v="642"/>
    <n v="592"/>
    <n v="571"/>
    <n v="547"/>
    <n v="473"/>
    <n v="450"/>
    <n v="414"/>
    <n v="372"/>
    <n v="334"/>
    <n v="301"/>
    <n v="260"/>
    <n v="903"/>
    <n v="19543"/>
    <n v="92911"/>
    <n v="1017"/>
    <n v="175"/>
    <n v="627"/>
    <n v="102"/>
    <n v="5384"/>
    <n v="0.30805507302284241"/>
    <n v="6.5893232822418213E-3"/>
    <n v="795"/>
    <n v="429.72972972972968"/>
    <n v="755"/>
    <n v="408.10810810810813"/>
    <e v="#NAME?"/>
    <n v="3074"/>
    <n v="25.269214960953555"/>
    <n v="0"/>
    <n v="0"/>
    <n v="57"/>
    <n v="50"/>
    <n v="299"/>
    <n v="4.1620026804402208"/>
    <n v="2071"/>
    <n v="31.589383770591823"/>
    <n v="1552"/>
    <n v="27.420494699646643"/>
    <n v="3979"/>
    <n v="22.634376230135736"/>
    <n v="270"/>
    <n v="0"/>
    <n v="0"/>
    <n v="0"/>
    <n v="0"/>
    <n v="2"/>
    <n v="5"/>
    <n v="0"/>
    <n v="1"/>
    <n v="4.0712260000000002"/>
    <n v="11.185"/>
    <n v="11.52609"/>
    <n v="4499"/>
    <n v="2377"/>
    <n v="6876"/>
    <n v="4365"/>
    <n v="2146"/>
    <n v="6511"/>
    <e v="#NAME?"/>
    <n v="7903"/>
    <n v="83.336848321241774"/>
    <n v="26"/>
    <n v="36.871558"/>
    <n v="28.185597999999999"/>
    <n v="17700"/>
    <n v="6600"/>
    <n v="8200"/>
    <n v="3200"/>
    <n v="4.8062327900000001"/>
    <n v="1.0898889484000001"/>
    <n v="476.2"/>
    <n v="513"/>
    <n v="434.2"/>
    <n v="15.3606237816764"/>
    <n v="547.70000000000005"/>
    <n v="566.5"/>
    <n v="523.70000000000005"/>
    <n v="7.5551632833186204"/>
    <n v="214.5"/>
    <m/>
    <m/>
    <m/>
    <n v="20"/>
    <n v="8.3333329999999997"/>
    <n v="3"/>
    <n v="26585"/>
    <n v="280.33786063775938"/>
    <n v="328"/>
    <n v="3.4587481019065294"/>
    <n v="0.14526129317980513"/>
    <n v="2258"/>
  </r>
  <r>
    <x v="339"/>
    <s v="E07000046"/>
    <s v="E07000046"/>
    <s v="Torridge"/>
    <x v="78"/>
    <x v="8"/>
    <s v="England"/>
    <n v="37"/>
    <n v="0"/>
    <n v="4.5135135135135132"/>
    <n v="248"/>
    <n v="3.6089000130968145"/>
    <n v="268"/>
    <n v="3.8999403367336547"/>
    <n v="27986"/>
    <n v="13158"/>
    <n v="14828"/>
    <n v="8402"/>
    <n v="18003"/>
    <n v="1581"/>
    <n v="2185"/>
    <n v="7576"/>
    <n v="460"/>
    <n v="114"/>
    <n v="3637"/>
    <n v="11.792691651234907"/>
    <n v="44.7"/>
    <s v="Medium / high"/>
    <n v="5.98"/>
    <n v="71000"/>
    <n v="1033.1931489107815"/>
    <n v="68719"/>
    <n v="51.11"/>
    <n v="79.8343932449542"/>
    <n v="82.714303545925304"/>
    <n v="81.274348395439745"/>
    <n v="19.0828087908389"/>
    <n v="21.0970502665079"/>
    <n v="20.089929528673402"/>
    <n v="69.848527523434214"/>
    <n v="528"/>
    <n v="556"/>
    <n v="571"/>
    <n v="607"/>
    <n v="661"/>
    <n v="631"/>
    <n v="749"/>
    <n v="688"/>
    <n v="832"/>
    <n v="747"/>
    <n v="791"/>
    <n v="772"/>
    <n v="707"/>
    <n v="731"/>
    <n v="716"/>
    <n v="688"/>
    <n v="639"/>
    <n v="725"/>
    <n v="636"/>
    <n v="503"/>
    <n v="498"/>
    <n v="494"/>
    <n v="515"/>
    <n v="612"/>
    <n v="561"/>
    <n v="599"/>
    <n v="639"/>
    <n v="564"/>
    <n v="610"/>
    <n v="632"/>
    <n v="742"/>
    <n v="687"/>
    <n v="723"/>
    <n v="628"/>
    <n v="625"/>
    <n v="622"/>
    <n v="606"/>
    <n v="640"/>
    <n v="636"/>
    <n v="689"/>
    <n v="739"/>
    <n v="670"/>
    <n v="631"/>
    <n v="675"/>
    <n v="708"/>
    <n v="719"/>
    <n v="679"/>
    <n v="805"/>
    <n v="877"/>
    <n v="968"/>
    <n v="980"/>
    <n v="950"/>
    <n v="969"/>
    <n v="1064"/>
    <n v="1068"/>
    <n v="1102"/>
    <n v="1156"/>
    <n v="1124"/>
    <n v="1116"/>
    <n v="1048"/>
    <n v="1124"/>
    <n v="1230"/>
    <n v="1117"/>
    <n v="1098"/>
    <n v="1052"/>
    <n v="1004"/>
    <n v="1099"/>
    <n v="1050"/>
    <n v="1031"/>
    <n v="1094"/>
    <n v="1103"/>
    <n v="1078"/>
    <n v="1099"/>
    <n v="1244"/>
    <n v="892"/>
    <n v="862"/>
    <n v="880"/>
    <n v="725"/>
    <n v="710"/>
    <n v="589"/>
    <n v="550"/>
    <n v="491"/>
    <n v="527"/>
    <n v="437"/>
    <n v="384"/>
    <n v="386"/>
    <n v="353"/>
    <n v="294"/>
    <n v="251"/>
    <n v="243"/>
    <n v="874"/>
    <n v="19250"/>
    <n v="67838"/>
    <n v="291"/>
    <n v="54"/>
    <n v="461"/>
    <n v="75"/>
    <n v="3541"/>
    <n v="0.32375237345695496"/>
    <n v="2.5337845087051392E-2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223"/>
    <n v="37"/>
    <n v="155"/>
    <n v="6"/>
    <n v="25"/>
    <n v="4"/>
    <n v="7"/>
    <n v="11"/>
    <n v="-0.36363636363636365"/>
    <n v="3.4370090000000002"/>
    <n v="7.8876819999999999"/>
    <n v="12.56127"/>
    <s v="-"/>
    <s v="-"/>
    <s v="-"/>
    <n v="51.651935719503285"/>
    <n v="41.448250728862973"/>
    <n v="93.100186448366259"/>
    <s v="-"/>
    <n v="38810"/>
    <n v="564.76374801728775"/>
    <n v="9.3000000000000007"/>
    <n v="21.5"/>
    <n v="63.947730405679899"/>
    <n v="9700"/>
    <n v="1100"/>
    <n v="6100"/>
    <n v="1200"/>
    <n v="3.43094381"/>
    <n v="1.2412545544"/>
    <n v="393.1"/>
    <n v="497"/>
    <n v="262.8"/>
    <n v="-47.12273641851106"/>
    <n v="521"/>
    <n v="562.9"/>
    <s v="x"/>
    <s v="x"/>
    <n v="187.4"/>
    <s v="x"/>
    <n v="191.1"/>
    <s v="x"/>
    <n v="790"/>
    <n v="5.0710284752837946"/>
    <n v="-6.9508618370017761E-3"/>
    <n v="17751"/>
    <n v="258.31283924387719"/>
    <n v="74"/>
    <n v="1.0768491974563075"/>
    <n v="4.2973286875725901E-2"/>
    <n v="1722"/>
  </r>
  <r>
    <x v="340"/>
    <s v="E09000030"/>
    <s v="E09000030"/>
    <s v="Tower Hamlets"/>
    <x v="197"/>
    <x v="6"/>
    <s v="England"/>
    <n v="144"/>
    <n v="1.3888888888888888E-2"/>
    <n v="3.6805555555555554"/>
    <n v="453"/>
    <n v="1.3645852474176805"/>
    <n v="453"/>
    <n v="1.3645852474176805"/>
    <n v="101257"/>
    <n v="101257"/>
    <n v="0"/>
    <n v="35047"/>
    <n v="44341"/>
    <n v="21869"/>
    <n v="10759"/>
    <n v="7495"/>
    <n v="16605"/>
    <n v="2765"/>
    <n v="15290"/>
    <n v="14.41709551660866"/>
    <n v="49.8"/>
    <s v="Medium / high"/>
    <n v="9.2799999999999994"/>
    <n v="21000"/>
    <n v="63.258918754462016"/>
    <n v="331969"/>
    <n v="31.89"/>
    <n v="79.335161350717598"/>
    <n v="83.211570855365096"/>
    <n v="81.273366103041354"/>
    <n v="18.390611343453301"/>
    <n v="21.14921022423"/>
    <n v="19.769910783841652"/>
    <n v="16790.703555712913"/>
    <n v="4299"/>
    <n v="4237"/>
    <n v="4423"/>
    <n v="4490"/>
    <n v="4434"/>
    <n v="4427"/>
    <n v="4322"/>
    <n v="4652"/>
    <n v="4663"/>
    <n v="4148"/>
    <n v="4074"/>
    <n v="3839"/>
    <n v="3807"/>
    <n v="3896"/>
    <n v="3766"/>
    <n v="3513"/>
    <n v="3510"/>
    <n v="3549"/>
    <n v="3486"/>
    <n v="4094"/>
    <n v="4521"/>
    <n v="4928"/>
    <n v="5245"/>
    <n v="6469"/>
    <n v="7104"/>
    <n v="7321"/>
    <n v="7733"/>
    <n v="7950"/>
    <n v="8199"/>
    <n v="8825"/>
    <n v="8328"/>
    <n v="8733"/>
    <n v="8979"/>
    <n v="8784"/>
    <n v="8207"/>
    <n v="7734"/>
    <n v="7236"/>
    <n v="6878"/>
    <n v="6518"/>
    <n v="6070"/>
    <n v="5845"/>
    <n v="5296"/>
    <n v="5140"/>
    <n v="4929"/>
    <n v="4415"/>
    <n v="4266"/>
    <n v="3980"/>
    <n v="3812"/>
    <n v="3575"/>
    <n v="3633"/>
    <n v="3413"/>
    <n v="3252"/>
    <n v="3156"/>
    <n v="3070"/>
    <n v="2843"/>
    <n v="2677"/>
    <n v="2682"/>
    <n v="2445"/>
    <n v="2330"/>
    <n v="2257"/>
    <n v="2102"/>
    <n v="2023"/>
    <n v="1975"/>
    <n v="1899"/>
    <n v="1792"/>
    <n v="1703"/>
    <n v="1596"/>
    <n v="1522"/>
    <n v="1525"/>
    <n v="1206"/>
    <n v="1254"/>
    <n v="1155"/>
    <n v="1021"/>
    <n v="1051"/>
    <n v="900"/>
    <n v="809"/>
    <n v="702"/>
    <n v="660"/>
    <n v="664"/>
    <n v="661"/>
    <n v="646"/>
    <n v="567"/>
    <n v="532"/>
    <n v="469"/>
    <n v="473"/>
    <n v="419"/>
    <n v="364"/>
    <n v="335"/>
    <n v="323"/>
    <n v="256"/>
    <n v="958"/>
    <n v="21771"/>
    <n v="150007"/>
    <n v="136527"/>
    <n v="24338"/>
    <n v="13535"/>
    <n v="7562"/>
    <n v="36541"/>
    <n v="0.5578230619430542"/>
    <n v="2.7872562408447266E-2"/>
    <n v="6654"/>
    <n v="937.5"/>
    <n v="6668"/>
    <n v="922.4"/>
    <n v="2.1039975954313195E-3"/>
    <n v="8129"/>
    <n v="16.781585466556564"/>
    <n v="39"/>
    <n v="39.39393939"/>
    <n v="379"/>
    <n v="53.455571229999997"/>
    <n v="25"/>
    <n v="5.0916496950000001"/>
    <n v="8171"/>
    <n v="32.794188470000002"/>
    <n v="7509"/>
    <n v="39.4276713"/>
    <n v="16123"/>
    <n v="35.623066729999998"/>
    <n v="1178"/>
    <n v="101"/>
    <n v="980"/>
    <n v="65"/>
    <n v="32"/>
    <n v="40"/>
    <n v="16"/>
    <n v="17"/>
    <n v="-5.8823529411764705E-2"/>
    <n v="3.6744500000000002"/>
    <n v="17.035620000000002"/>
    <n v="16.86994"/>
    <s v="-"/>
    <s v="-"/>
    <s v="-"/>
    <s v="-"/>
    <s v="-"/>
    <s v="-"/>
    <s v="-"/>
    <n v="15357"/>
    <n v="46.260343586298717"/>
    <n v="12.2"/>
    <n v="25.9"/>
    <n v="53.681060957701803"/>
    <n v="203800"/>
    <n v="34800"/>
    <n v="47900"/>
    <n v="18200"/>
    <n v="6.6520636699999995"/>
    <n v="1.9910453612000001"/>
    <n v="680.3"/>
    <n v="766.6"/>
    <n v="642.20000000000005"/>
    <n v="-16.22749804330811"/>
    <n v="797.3"/>
    <n v="900.3"/>
    <n v="732.7"/>
    <n v="-18.616016883261128"/>
    <n v="211.3"/>
    <n v="213.1"/>
    <n v="197.3"/>
    <n v="-7.4143594556546146"/>
    <n v="320"/>
    <n v="5.0225165562913903"/>
    <n v="-0.70240271468447257"/>
    <n v="103703"/>
    <n v="312.38760245685592"/>
    <n v="562"/>
    <n v="1.6929291590479836"/>
    <n v="0.21199547340626179"/>
    <n v="2651"/>
  </r>
  <r>
    <x v="341"/>
    <s v="E08000009"/>
    <s v="E08000009"/>
    <s v="Trafford"/>
    <x v="198"/>
    <x v="2"/>
    <s v="England"/>
    <n v="138"/>
    <n v="5.0724637681159424E-2"/>
    <n v="6.77536231884058"/>
    <n v="298"/>
    <n v="1.254319615790958"/>
    <n v="437"/>
    <n v="1.8393881614115726"/>
    <n v="94484"/>
    <n v="94143"/>
    <n v="341"/>
    <n v="28179"/>
    <n v="60249"/>
    <n v="6056"/>
    <n v="10429"/>
    <n v="19747"/>
    <n v="3062"/>
    <n v="850"/>
    <n v="12762"/>
    <n v="12.743459134743832"/>
    <n v="52.733333333333327"/>
    <s v="High"/>
    <n v="4.67"/>
    <n v="1500"/>
    <n v="6.3136893412296535"/>
    <n v="237579"/>
    <n v="40.869999999999997"/>
    <n v="80.1043500151644"/>
    <n v="83.9062320127113"/>
    <n v="82.00529101393785"/>
    <n v="18.975311837140602"/>
    <n v="21.7486981195417"/>
    <n v="20.362004978341151"/>
    <n v="2240.3686750669062"/>
    <n v="2416"/>
    <n v="2681"/>
    <n v="2782"/>
    <n v="3005"/>
    <n v="3179"/>
    <n v="3023"/>
    <n v="3300"/>
    <n v="3214"/>
    <n v="3482"/>
    <n v="3539"/>
    <n v="3422"/>
    <n v="3439"/>
    <n v="3522"/>
    <n v="3284"/>
    <n v="3250"/>
    <n v="3157"/>
    <n v="2977"/>
    <n v="2954"/>
    <n v="2752"/>
    <n v="1790"/>
    <n v="1674"/>
    <n v="1921"/>
    <n v="2103"/>
    <n v="2431"/>
    <n v="2385"/>
    <n v="2488"/>
    <n v="2441"/>
    <n v="2341"/>
    <n v="2598"/>
    <n v="2648"/>
    <n v="2652"/>
    <n v="2827"/>
    <n v="2912"/>
    <n v="2805"/>
    <n v="3186"/>
    <n v="3253"/>
    <n v="3400"/>
    <n v="3317"/>
    <n v="3442"/>
    <n v="3775"/>
    <n v="3479"/>
    <n v="3691"/>
    <n v="3500"/>
    <n v="3310"/>
    <n v="3225"/>
    <n v="3334"/>
    <n v="3269"/>
    <n v="3376"/>
    <n v="3590"/>
    <n v="3515"/>
    <n v="3437"/>
    <n v="3431"/>
    <n v="3359"/>
    <n v="3294"/>
    <n v="3395"/>
    <n v="3388"/>
    <n v="3403"/>
    <n v="3339"/>
    <n v="3128"/>
    <n v="2891"/>
    <n v="2791"/>
    <n v="2732"/>
    <n v="2672"/>
    <n v="2497"/>
    <n v="2323"/>
    <n v="2344"/>
    <n v="2167"/>
    <n v="2108"/>
    <n v="2049"/>
    <n v="2142"/>
    <n v="2168"/>
    <n v="2099"/>
    <n v="2311"/>
    <n v="2316"/>
    <n v="1779"/>
    <n v="1773"/>
    <n v="1759"/>
    <n v="1633"/>
    <n v="1353"/>
    <n v="1255"/>
    <n v="1325"/>
    <n v="1328"/>
    <n v="1190"/>
    <n v="1104"/>
    <n v="1053"/>
    <n v="946"/>
    <n v="849"/>
    <n v="730"/>
    <n v="639"/>
    <n v="619"/>
    <n v="2404"/>
    <n v="41443"/>
    <n v="203245"/>
    <n v="18845"/>
    <n v="6857"/>
    <n v="6323"/>
    <n v="2309"/>
    <n v="11423"/>
    <n v="0.22551897168159485"/>
    <n v="-1.0276854038238525E-2"/>
    <n v="3097"/>
    <n v="552.20000000000005"/>
    <n v="3204"/>
    <n v="567"/>
    <n v="3.4549564094284793E-2"/>
    <n v="6108"/>
    <n v="13.785009817418583"/>
    <n v="12"/>
    <n v="38.709677419999998"/>
    <n v="325"/>
    <n v="38.190364279999997"/>
    <n v="0"/>
    <n v="0"/>
    <n v="2901"/>
    <n v="12.80455508"/>
    <n v="2160"/>
    <n v="11.459493869999999"/>
    <n v="5398"/>
    <n v="12.735036689999999"/>
    <n v="402"/>
    <n v="84"/>
    <n v="299"/>
    <n v="9"/>
    <n v="10"/>
    <n v="7"/>
    <n v="11"/>
    <n v="19"/>
    <n v="-0.42105263157894735"/>
    <n v="2.802616"/>
    <n v="7.3265779999999996"/>
    <n v="8.3229290000000002"/>
    <n v="5370"/>
    <n v="3573"/>
    <n v="8943"/>
    <n v="5175"/>
    <n v="3251"/>
    <n v="8426"/>
    <n v="-5.7810578105781059E-2"/>
    <n v="11839"/>
    <n v="49.831845407211915"/>
    <n v="7.2"/>
    <n v="17.8"/>
    <n v="59.261258049184498"/>
    <n v="100400"/>
    <n v="6400"/>
    <n v="41000"/>
    <n v="5300"/>
    <n v="4.4038073400000002"/>
    <n v="0.94927398160000009"/>
    <n v="543.29999999999995"/>
    <n v="598.20000000000005"/>
    <n v="492.7"/>
    <n v="-17.636242059511879"/>
    <n v="683.3"/>
    <n v="724.1"/>
    <n v="619.79999999999995"/>
    <n v="-14.404087833172222"/>
    <n v="233.8"/>
    <n v="186"/>
    <n v="250.6"/>
    <n v="34.731182795698921"/>
    <n v="270"/>
    <n v="4.8005247778639157"/>
    <n v="-0.16682739153865977"/>
    <n v="82596"/>
    <n v="347.65698988546967"/>
    <n v="620"/>
    <n v="2.6096582610415902"/>
    <n v="0.13783903957314361"/>
    <n v="4498"/>
  </r>
  <r>
    <x v="342"/>
    <s v="E07000116"/>
    <s v="E07000116"/>
    <s v="Tunbridge Wells"/>
    <x v="11"/>
    <x v="1"/>
    <s v="England"/>
    <n v="68"/>
    <n v="0"/>
    <n v="7.617647058823529"/>
    <n v="350"/>
    <n v="2.942684905707968"/>
    <n v="457"/>
    <n v="3.8423057197386896"/>
    <n v="47174"/>
    <n v="29419"/>
    <n v="17755"/>
    <n v="13687"/>
    <n v="30563"/>
    <n v="2924"/>
    <n v="3892"/>
    <n v="9965"/>
    <n v="1777"/>
    <n v="371"/>
    <n v="4135"/>
    <n v="7.8926481190913682"/>
    <n v="42.1"/>
    <s v="Medium / high"/>
    <n v="6.19"/>
    <n v="7500"/>
    <n v="63.057533693742172"/>
    <n v="118939"/>
    <n v="43.51"/>
    <n v="81.1219996811556"/>
    <n v="84.466272629534501"/>
    <n v="82.794136155345058"/>
    <n v="19.723947864358099"/>
    <n v="21.880877780279899"/>
    <n v="20.802412822318999"/>
    <n v="358.9758448332426"/>
    <n v="1133"/>
    <n v="1207"/>
    <n v="1277"/>
    <n v="1301"/>
    <n v="1347"/>
    <n v="1403"/>
    <n v="1390"/>
    <n v="1495"/>
    <n v="1628"/>
    <n v="1607"/>
    <n v="1660"/>
    <n v="1699"/>
    <n v="1710"/>
    <n v="1768"/>
    <n v="1679"/>
    <n v="1613"/>
    <n v="1639"/>
    <n v="1571"/>
    <n v="1347"/>
    <n v="884"/>
    <n v="745"/>
    <n v="863"/>
    <n v="965"/>
    <n v="1055"/>
    <n v="1013"/>
    <n v="1170"/>
    <n v="1047"/>
    <n v="981"/>
    <n v="1121"/>
    <n v="1136"/>
    <n v="1162"/>
    <n v="1198"/>
    <n v="1390"/>
    <n v="1316"/>
    <n v="1470"/>
    <n v="1460"/>
    <n v="1510"/>
    <n v="1471"/>
    <n v="1650"/>
    <n v="1688"/>
    <n v="1706"/>
    <n v="1632"/>
    <n v="1561"/>
    <n v="1564"/>
    <n v="1592"/>
    <n v="1712"/>
    <n v="1747"/>
    <n v="1866"/>
    <n v="1958"/>
    <n v="1846"/>
    <n v="1803"/>
    <n v="1876"/>
    <n v="1883"/>
    <n v="1977"/>
    <n v="1788"/>
    <n v="1899"/>
    <n v="1775"/>
    <n v="1705"/>
    <n v="1580"/>
    <n v="1454"/>
    <n v="1445"/>
    <n v="1462"/>
    <n v="1398"/>
    <n v="1258"/>
    <n v="1273"/>
    <n v="1204"/>
    <n v="1242"/>
    <n v="1101"/>
    <n v="1028"/>
    <n v="1114"/>
    <n v="1226"/>
    <n v="1272"/>
    <n v="1261"/>
    <n v="1367"/>
    <n v="1060"/>
    <n v="1048"/>
    <n v="1030"/>
    <n v="935"/>
    <n v="813"/>
    <n v="687"/>
    <n v="728"/>
    <n v="700"/>
    <n v="666"/>
    <n v="563"/>
    <n v="535"/>
    <n v="491"/>
    <n v="486"/>
    <n v="475"/>
    <n v="379"/>
    <n v="378"/>
    <n v="1621"/>
    <n v="23410"/>
    <n v="112932"/>
    <n v="3001"/>
    <n v="659"/>
    <n v="1957"/>
    <n v="390"/>
    <n v="4955"/>
    <n v="0.2069413810968399"/>
    <n v="-5.2392631769180298E-3"/>
    <n v="18947"/>
    <n v="557"/>
    <n v="20373"/>
    <n v="592.5"/>
    <n v="7.526257455006069E-2"/>
    <n v="39187"/>
    <n v="15.024307579057142"/>
    <n v="4"/>
    <n v="80"/>
    <n v="1916"/>
    <n v="36.564885500000003"/>
    <n v="0"/>
    <n v="0"/>
    <n v="25361"/>
    <n v="19.886613140000001"/>
    <n v="16126"/>
    <n v="14.842153700000001"/>
    <n v="43407"/>
    <n v="17.972871139999999"/>
    <n v="0"/>
    <n v="0"/>
    <n v="0"/>
    <n v="0"/>
    <n v="0"/>
    <n v="0"/>
    <n v="11"/>
    <n v="7"/>
    <n v="0.5714285714285714"/>
    <n v="5.7526820000000001"/>
    <n v="11.055820000000001"/>
    <n v="9.3046670000000002"/>
    <n v="3876"/>
    <n v="2423"/>
    <n v="6299"/>
    <n v="3723"/>
    <n v="2359"/>
    <n v="6082"/>
    <n v="-3.4449912684553101E-2"/>
    <n v="75205"/>
    <n v="632.29890952505059"/>
    <n v="9.4"/>
    <n v="14.5"/>
    <n v="57.396959558128302"/>
    <n v="29500"/>
    <n v="3900"/>
    <n v="15100"/>
    <n v="2600"/>
    <n v="3.2791339399999999"/>
    <n v="0.93335268599999988"/>
    <n v="590.6"/>
    <n v="681.1"/>
    <n v="447.2"/>
    <n v="-34.341506386727353"/>
    <n v="698.7"/>
    <n v="734.6"/>
    <n v="552.4"/>
    <n v="-24.802613667301937"/>
    <n v="183.7"/>
    <s v="x"/>
    <s v="x"/>
    <s v="x"/>
    <n v="2530"/>
    <n v="7.539308566043351"/>
    <n v="-0.15601927062724175"/>
    <n v="36215"/>
    <n v="304.48381102918302"/>
    <n v="265"/>
    <n v="2.2280328571788899"/>
    <n v="0.11257434154630416"/>
    <n v="2354"/>
  </r>
  <r>
    <x v="343"/>
    <s v="E07000077"/>
    <s v="E07000077"/>
    <s v="Uttlesford"/>
    <x v="17"/>
    <x v="5"/>
    <s v="England"/>
    <n v="46"/>
    <n v="0"/>
    <n v="8.1521739130434785"/>
    <n v="334"/>
    <n v="3.6007287702540993"/>
    <n v="382"/>
    <n v="4.1181987731648677"/>
    <n v="31316"/>
    <n v="6402"/>
    <n v="24914"/>
    <n v="7372"/>
    <n v="22160"/>
    <n v="1784"/>
    <n v="2310"/>
    <n v="6844"/>
    <n v="691"/>
    <n v="143"/>
    <n v="4026"/>
    <n v="11.882626194754341"/>
    <n v="36.4"/>
    <s v="Low / medium"/>
    <n v="6.08"/>
    <n v="6500"/>
    <n v="70.074062894166602"/>
    <n v="92759"/>
    <n v="43.79"/>
    <n v="82.281588752055001"/>
    <n v="85.234751590815307"/>
    <n v="83.758170171435154"/>
    <n v="20.193173561953301"/>
    <n v="22.127030223178998"/>
    <n v="21.16010189256615"/>
    <n v="144.66854933280348"/>
    <n v="932"/>
    <n v="958"/>
    <n v="1075"/>
    <n v="1074"/>
    <n v="1210"/>
    <n v="1189"/>
    <n v="1189"/>
    <n v="1206"/>
    <n v="1170"/>
    <n v="1246"/>
    <n v="1242"/>
    <n v="1155"/>
    <n v="1210"/>
    <n v="1170"/>
    <n v="1225"/>
    <n v="1106"/>
    <n v="1196"/>
    <n v="1111"/>
    <n v="1084"/>
    <n v="715"/>
    <n v="576"/>
    <n v="665"/>
    <n v="841"/>
    <n v="916"/>
    <n v="894"/>
    <n v="934"/>
    <n v="929"/>
    <n v="940"/>
    <n v="879"/>
    <n v="916"/>
    <n v="972"/>
    <n v="1023"/>
    <n v="1138"/>
    <n v="949"/>
    <n v="1100"/>
    <n v="1022"/>
    <n v="1072"/>
    <n v="1072"/>
    <n v="1169"/>
    <n v="1248"/>
    <n v="1242"/>
    <n v="1316"/>
    <n v="1183"/>
    <n v="1169"/>
    <n v="1117"/>
    <n v="1228"/>
    <n v="1273"/>
    <n v="1372"/>
    <n v="1431"/>
    <n v="1434"/>
    <n v="1454"/>
    <n v="1425"/>
    <n v="1456"/>
    <n v="1510"/>
    <n v="1481"/>
    <n v="1445"/>
    <n v="1402"/>
    <n v="1466"/>
    <n v="1323"/>
    <n v="1342"/>
    <n v="1244"/>
    <n v="1177"/>
    <n v="1142"/>
    <n v="1105"/>
    <n v="1064"/>
    <n v="972"/>
    <n v="983"/>
    <n v="967"/>
    <n v="911"/>
    <n v="914"/>
    <n v="950"/>
    <n v="1008"/>
    <n v="1037"/>
    <n v="1101"/>
    <n v="865"/>
    <n v="804"/>
    <n v="859"/>
    <n v="703"/>
    <n v="633"/>
    <n v="530"/>
    <n v="572"/>
    <n v="513"/>
    <n v="494"/>
    <n v="412"/>
    <n v="404"/>
    <n v="399"/>
    <n v="404"/>
    <n v="275"/>
    <n v="264"/>
    <n v="253"/>
    <n v="1013"/>
    <n v="18240"/>
    <n v="89627"/>
    <n v="1310"/>
    <n v="486"/>
    <n v="1140"/>
    <n v="196"/>
    <n v="3272"/>
    <n v="0.17984162271022797"/>
    <n v="2.4433732032775879E-3"/>
    <n v="9920"/>
    <n v="318.8"/>
    <n v="9097"/>
    <n v="289.60000000000002"/>
    <n v="-8.2963709677419353E-2"/>
    <n v="32427"/>
    <n v="14.214699964492839"/>
    <n v="51"/>
    <n v="31.481481479999999"/>
    <n v="1086"/>
    <n v="33.039245510000001"/>
    <n v="0"/>
    <n v="0"/>
    <n v="19711"/>
    <n v="16.346416990000002"/>
    <n v="11833"/>
    <n v="12.89433251"/>
    <n v="32681"/>
    <n v="15.12484091"/>
    <n v="101"/>
    <n v="27"/>
    <n v="67"/>
    <n v="2"/>
    <n v="5"/>
    <n v="0"/>
    <n v="11"/>
    <n v="9"/>
    <n v="0.22222222222222221"/>
    <n v="2.1546509999999999"/>
    <n v="6.2173600000000002"/>
    <n v="7.8939149999999998"/>
    <n v="1001"/>
    <n v="852"/>
    <n v="1853"/>
    <n v="1132"/>
    <n v="910"/>
    <n v="2042"/>
    <n v="0.10199676200755532"/>
    <n v="67254"/>
    <n v="725.04015782835086"/>
    <n v="5.7"/>
    <n v="12.8"/>
    <n v="62.585235305754402"/>
    <n v="25800"/>
    <n v="1900"/>
    <n v="13800"/>
    <n v="1700"/>
    <n v="4.38226988"/>
    <n v="1.3511956976000001"/>
    <n v="532.5"/>
    <n v="659.9"/>
    <n v="467.2"/>
    <n v="-29.201394150628886"/>
    <n v="728.3"/>
    <n v="747.7"/>
    <n v="619.4"/>
    <n v="-17.159288484686382"/>
    <n v="244.7"/>
    <s v="x"/>
    <n v="247.3"/>
    <s v="x"/>
    <n v="1380"/>
    <n v="4.3021062395130949"/>
    <n v="0.19318043472741769"/>
    <n v="28315"/>
    <n v="305.25339859205036"/>
    <n v="168"/>
    <n v="1.8111450101876907"/>
    <n v="0.1038961038961039"/>
    <n v="1617"/>
  </r>
  <r>
    <x v="344"/>
    <s v="W06000014"/>
    <s v="W06000014"/>
    <s v="Vale of Glamorgan"/>
    <x v="199"/>
    <x v="10"/>
    <s v="Wales"/>
    <n v="79"/>
    <n v="3.7974683544303799E-2"/>
    <n v="7.0886075949367084"/>
    <n v="936"/>
    <n v="6.9182157507668425"/>
    <n v="299"/>
    <n v="2.209985587050519"/>
    <n v="53505"/>
    <n v="43388"/>
    <n v="10117"/>
    <n v="15851"/>
    <n v="34717"/>
    <n v="2937"/>
    <n v="6009"/>
    <n v="12216"/>
    <n v="1136"/>
    <n v="0"/>
    <n v="5000"/>
    <n v="8"/>
    <n v="49.8"/>
    <s v="Medium / high"/>
    <n v="0"/>
    <n v="11000"/>
    <n v="81.303817583798377"/>
    <n v="135295"/>
    <n v="43.68"/>
    <n v="79.267858493421201"/>
    <n v="83.4348281183442"/>
    <n v="81.351343305882693"/>
    <n v="18.521140697104201"/>
    <n v="21.572201639136399"/>
    <n v="20.046671168120298"/>
    <n v="408.56280231895892"/>
    <n v="1215"/>
    <n v="1272"/>
    <n v="1446"/>
    <n v="1549"/>
    <n v="1521"/>
    <n v="1602"/>
    <n v="1555"/>
    <n v="1563"/>
    <n v="1694"/>
    <n v="1613"/>
    <n v="1707"/>
    <n v="1663"/>
    <n v="1728"/>
    <n v="1663"/>
    <n v="1545"/>
    <n v="1581"/>
    <n v="1489"/>
    <n v="1486"/>
    <n v="1430"/>
    <n v="1179"/>
    <n v="1235"/>
    <n v="1278"/>
    <n v="1505"/>
    <n v="1462"/>
    <n v="1488"/>
    <n v="1535"/>
    <n v="1575"/>
    <n v="1512"/>
    <n v="1576"/>
    <n v="1610"/>
    <n v="1500"/>
    <n v="1604"/>
    <n v="1581"/>
    <n v="1665"/>
    <n v="1601"/>
    <n v="1590"/>
    <n v="1592"/>
    <n v="1590"/>
    <n v="1650"/>
    <n v="1819"/>
    <n v="1774"/>
    <n v="1709"/>
    <n v="1612"/>
    <n v="1592"/>
    <n v="1652"/>
    <n v="1659"/>
    <n v="1701"/>
    <n v="1770"/>
    <n v="1908"/>
    <n v="1903"/>
    <n v="1829"/>
    <n v="1828"/>
    <n v="1946"/>
    <n v="1969"/>
    <n v="1783"/>
    <n v="1980"/>
    <n v="1952"/>
    <n v="1892"/>
    <n v="1943"/>
    <n v="1861"/>
    <n v="1834"/>
    <n v="1796"/>
    <n v="1718"/>
    <n v="1705"/>
    <n v="1672"/>
    <n v="1656"/>
    <n v="1626"/>
    <n v="1676"/>
    <n v="1493"/>
    <n v="1524"/>
    <n v="1444"/>
    <n v="1495"/>
    <n v="1689"/>
    <n v="1805"/>
    <n v="1288"/>
    <n v="1305"/>
    <n v="1296"/>
    <n v="1175"/>
    <n v="1045"/>
    <n v="900"/>
    <n v="882"/>
    <n v="877"/>
    <n v="811"/>
    <n v="715"/>
    <n v="616"/>
    <n v="528"/>
    <n v="538"/>
    <n v="443"/>
    <n v="394"/>
    <n v="354"/>
    <n v="1263"/>
    <n v="28838"/>
    <n v="130478"/>
    <n v="2106"/>
    <n v="523"/>
    <n v="1815"/>
    <n v="373"/>
    <n v="6171"/>
    <n v="0.25020894408226013"/>
    <n v="-4.9434304237365723E-3"/>
    <n v="510"/>
    <n v="193.1379231992729"/>
    <n v="665"/>
    <n v="251.83670377944406"/>
    <e v="#NAME?"/>
    <n v="3213"/>
    <n v="14.647823113745156"/>
    <n v="0"/>
    <n v="0"/>
    <n v="109"/>
    <n v="34.493670886075947"/>
    <n v="254"/>
    <n v="3.038327319606724"/>
    <n v="1762"/>
    <n v="18.146240988671472"/>
    <n v="1197"/>
    <n v="14.097279472382523"/>
    <n v="3322"/>
    <n v="13.955103733347332"/>
    <n v="342"/>
    <n v="0"/>
    <n v="0"/>
    <n v="0"/>
    <n v="0"/>
    <n v="0"/>
    <n v="7"/>
    <n v="13"/>
    <e v="#NAME?"/>
    <n v="3.6691180000000001"/>
    <n v="13.659369999999999"/>
    <n v="11.314439999999999"/>
    <n v="3187"/>
    <n v="2324"/>
    <n v="5511"/>
    <n v="3105"/>
    <n v="1905"/>
    <n v="5010"/>
    <e v="#NAME?"/>
    <n v="8071"/>
    <n v="59.654828338076051"/>
    <n v="17.899999999999999"/>
    <n v="34.715268000000002"/>
    <n v="25.582532"/>
    <n v="19500"/>
    <n v="5800"/>
    <n v="10700"/>
    <n v="3600"/>
    <n v="4.4819787899999994"/>
    <n v="1.0989301932"/>
    <n v="486.8"/>
    <n v="566.4"/>
    <n v="408.3"/>
    <n v="27.9131355932203"/>
    <n v="593.29999999999995"/>
    <n v="630.9"/>
    <n v="573.9"/>
    <n v="9.0347123157394194"/>
    <n v="203.6"/>
    <m/>
    <n v="204.7"/>
    <m/>
    <n v="40"/>
    <n v="8.7912090000000003"/>
    <n v="0.33333333333333298"/>
    <n v="36448"/>
    <n v="269.3965039358439"/>
    <n v="376"/>
    <n v="2.7791123101371076"/>
    <n v="0.12694125590817015"/>
    <n v="2962"/>
  </r>
  <r>
    <x v="345"/>
    <s v="E07000180"/>
    <s v="E07000180"/>
    <s v="Vale of White Horse"/>
    <x v="54"/>
    <x v="1"/>
    <s v="England"/>
    <n v="76"/>
    <n v="0"/>
    <n v="8.5657894736842106"/>
    <n v="491"/>
    <n v="3.560292944674063"/>
    <n v="630"/>
    <n v="4.5681966499891233"/>
    <n v="49407"/>
    <n v="30508"/>
    <n v="18899"/>
    <n v="13065"/>
    <n v="33498"/>
    <n v="2844"/>
    <n v="3744"/>
    <n v="11211"/>
    <n v="5"/>
    <n v="231"/>
    <n v="3468"/>
    <n v="6.4550466552197889"/>
    <n v="35.75"/>
    <s v="Low / medium"/>
    <n v="10.27"/>
    <n v="19000"/>
    <n v="137.77101007903704"/>
    <n v="137910"/>
    <n v="42.53"/>
    <n v="82.587605606972005"/>
    <n v="85.405059475397096"/>
    <n v="83.996332541184557"/>
    <n v="20.552815674353901"/>
    <n v="23.059066789222001"/>
    <n v="21.805941231787951"/>
    <n v="238.74549809536802"/>
    <n v="1446"/>
    <n v="1520"/>
    <n v="1566"/>
    <n v="1684"/>
    <n v="1744"/>
    <n v="1708"/>
    <n v="1675"/>
    <n v="1730"/>
    <n v="1730"/>
    <n v="1817"/>
    <n v="1686"/>
    <n v="1619"/>
    <n v="1708"/>
    <n v="1656"/>
    <n v="1624"/>
    <n v="1648"/>
    <n v="1713"/>
    <n v="1543"/>
    <n v="1459"/>
    <n v="1194"/>
    <n v="1017"/>
    <n v="1103"/>
    <n v="1150"/>
    <n v="1471"/>
    <n v="1489"/>
    <n v="1587"/>
    <n v="1430"/>
    <n v="1473"/>
    <n v="1618"/>
    <n v="1568"/>
    <n v="1571"/>
    <n v="1723"/>
    <n v="1801"/>
    <n v="1878"/>
    <n v="1851"/>
    <n v="1835"/>
    <n v="1810"/>
    <n v="1788"/>
    <n v="1768"/>
    <n v="1871"/>
    <n v="1882"/>
    <n v="1875"/>
    <n v="1743"/>
    <n v="1820"/>
    <n v="1693"/>
    <n v="1870"/>
    <n v="1799"/>
    <n v="1885"/>
    <n v="1880"/>
    <n v="2023"/>
    <n v="1848"/>
    <n v="1976"/>
    <n v="2043"/>
    <n v="1858"/>
    <n v="1993"/>
    <n v="2027"/>
    <n v="1920"/>
    <n v="1922"/>
    <n v="1865"/>
    <n v="1835"/>
    <n v="1674"/>
    <n v="1730"/>
    <n v="1604"/>
    <n v="1528"/>
    <n v="1434"/>
    <n v="1401"/>
    <n v="1463"/>
    <n v="1402"/>
    <n v="1316"/>
    <n v="1444"/>
    <n v="1439"/>
    <n v="1468"/>
    <n v="1559"/>
    <n v="1732"/>
    <n v="1222"/>
    <n v="1288"/>
    <n v="1261"/>
    <n v="1064"/>
    <n v="997"/>
    <n v="902"/>
    <n v="867"/>
    <n v="827"/>
    <n v="784"/>
    <n v="757"/>
    <n v="742"/>
    <n v="628"/>
    <n v="513"/>
    <n v="485"/>
    <n v="443"/>
    <n v="371"/>
    <n v="1536"/>
    <n v="27911"/>
    <n v="130883"/>
    <n v="3376"/>
    <n v="1402"/>
    <n v="1794"/>
    <n v="455"/>
    <n v="4298"/>
    <n v="0.16287939250469208"/>
    <n v="-2.3577779531478882E-2"/>
    <n v="7191"/>
    <n v="496.7"/>
    <n v="8053"/>
    <n v="551.1"/>
    <n v="0.11987206230009734"/>
    <n v="20419"/>
    <n v="17.823536600268849"/>
    <n v="10"/>
    <n v="47.619047620000003"/>
    <n v="435"/>
    <n v="32.462686570000002"/>
    <n v="1"/>
    <n v="0.26385224299999999"/>
    <n v="6740"/>
    <n v="12.572515810000001"/>
    <n v="4399"/>
    <n v="10.63690879"/>
    <n v="11585"/>
    <n v="11.979732179999999"/>
    <n v="98"/>
    <n v="10"/>
    <n v="76"/>
    <n v="8"/>
    <n v="4"/>
    <n v="1"/>
    <n v="13"/>
    <n v="13"/>
    <n v="0"/>
    <n v="2.7071839999999998"/>
    <n v="7.0500509999999998"/>
    <n v="9.0889779999999991"/>
    <n v="4496"/>
    <n v="3421"/>
    <n v="7917"/>
    <n v="4433"/>
    <n v="3387"/>
    <n v="7820"/>
    <n v="-1.2252115700391562E-2"/>
    <n v="23179"/>
    <n v="168.07338119063155"/>
    <n v="5.5"/>
    <n v="15.6"/>
    <n v="57.649510985064197"/>
    <n v="40500"/>
    <n v="6800"/>
    <n v="15100"/>
    <n v="3100"/>
    <n v="3.2727447000000001"/>
    <n v="0.90498105880000002"/>
    <n v="604.70000000000005"/>
    <n v="690"/>
    <n v="477.8"/>
    <n v="-30.753623188405793"/>
    <n v="686"/>
    <n v="768.3"/>
    <n v="639.4"/>
    <n v="-16.777300533645708"/>
    <n v="242.9"/>
    <s v="x"/>
    <n v="252"/>
    <s v="x"/>
    <n v="540"/>
    <n v="4.1017888636936259"/>
    <n v="0.43220816956181379"/>
    <n v="41693"/>
    <n v="302.32035385396273"/>
    <n v="216"/>
    <n v="1.5662388514248422"/>
    <n v="8.5409252669039148E-2"/>
    <n v="2529"/>
  </r>
  <r>
    <x v="346"/>
    <s v="E08000036"/>
    <s v="E08000036"/>
    <s v="Wakefield"/>
    <x v="200"/>
    <x v="7"/>
    <s v="England"/>
    <n v="209"/>
    <n v="0.15789473684210525"/>
    <n v="4.3349282296650715"/>
    <n v="307"/>
    <n v="0.87317117568090286"/>
    <n v="366"/>
    <n v="1.0409793169355388"/>
    <n v="140414"/>
    <n v="115954"/>
    <n v="24460"/>
    <n v="41640"/>
    <n v="92074"/>
    <n v="6700"/>
    <n v="15387"/>
    <n v="30362"/>
    <n v="3777"/>
    <n v="959"/>
    <n v="25924"/>
    <n v="17.330550482889219"/>
    <n v="51.775000000000006"/>
    <s v="High"/>
    <n v="8.3000000000000007"/>
    <n v="14000"/>
    <n v="39.81888097567635"/>
    <n v="351592"/>
    <n v="41.38"/>
    <n v="78.321090597737296"/>
    <n v="81.9152888619235"/>
    <n v="80.118189729830391"/>
    <n v="18.080422016618801"/>
    <n v="20.138196042248499"/>
    <n v="19.10930902943365"/>
    <n v="1038.3090415858728"/>
    <n v="3961"/>
    <n v="4034"/>
    <n v="4254"/>
    <n v="4460"/>
    <n v="4394"/>
    <n v="4286"/>
    <n v="4321"/>
    <n v="4433"/>
    <n v="4559"/>
    <n v="4324"/>
    <n v="4240"/>
    <n v="4184"/>
    <n v="4169"/>
    <n v="4068"/>
    <n v="4023"/>
    <n v="3824"/>
    <n v="3879"/>
    <n v="3573"/>
    <n v="3394"/>
    <n v="2894"/>
    <n v="2883"/>
    <n v="3186"/>
    <n v="3508"/>
    <n v="3933"/>
    <n v="4161"/>
    <n v="4248"/>
    <n v="4480"/>
    <n v="4530"/>
    <n v="4910"/>
    <n v="4948"/>
    <n v="4853"/>
    <n v="4707"/>
    <n v="4950"/>
    <n v="4964"/>
    <n v="4907"/>
    <n v="4968"/>
    <n v="4622"/>
    <n v="4753"/>
    <n v="4594"/>
    <n v="4322"/>
    <n v="4507"/>
    <n v="4140"/>
    <n v="3712"/>
    <n v="3615"/>
    <n v="4076"/>
    <n v="4174"/>
    <n v="4174"/>
    <n v="4578"/>
    <n v="4896"/>
    <n v="5153"/>
    <n v="5165"/>
    <n v="5089"/>
    <n v="5167"/>
    <n v="5250"/>
    <n v="5235"/>
    <n v="5029"/>
    <n v="5085"/>
    <n v="4919"/>
    <n v="4796"/>
    <n v="4757"/>
    <n v="4506"/>
    <n v="4491"/>
    <n v="4349"/>
    <n v="4065"/>
    <n v="4002"/>
    <n v="3757"/>
    <n v="3812"/>
    <n v="3776"/>
    <n v="3483"/>
    <n v="3509"/>
    <n v="3689"/>
    <n v="3745"/>
    <n v="3781"/>
    <n v="4090"/>
    <n v="3178"/>
    <n v="3058"/>
    <n v="3070"/>
    <n v="2707"/>
    <n v="2270"/>
    <n v="2085"/>
    <n v="2047"/>
    <n v="1977"/>
    <n v="1877"/>
    <n v="1613"/>
    <n v="1433"/>
    <n v="1286"/>
    <n v="1258"/>
    <n v="1056"/>
    <n v="862"/>
    <n v="680"/>
    <n v="2862"/>
    <n v="66961"/>
    <n v="335535"/>
    <n v="9169"/>
    <n v="2710"/>
    <n v="3159"/>
    <n v="1019"/>
    <n v="21137"/>
    <n v="0.31663221120834351"/>
    <n v="4.0860354900360107E-2"/>
    <n v="6414"/>
    <n v="879.9"/>
    <n v="7500"/>
    <n v="1015.6"/>
    <n v="0.16931711880261927"/>
    <n v="9209"/>
    <n v="16.034894046769168"/>
    <n v="115"/>
    <n v="55.555555560000002"/>
    <n v="249"/>
    <n v="43.915343919999998"/>
    <n v="0"/>
    <n v="0"/>
    <n v="6076"/>
    <n v="19.237588649999999"/>
    <n v="3823"/>
    <n v="18.49271997"/>
    <n v="10263"/>
    <n v="19.29316665"/>
    <n v="535"/>
    <n v="72"/>
    <n v="411"/>
    <n v="19"/>
    <n v="33"/>
    <n v="4"/>
    <n v="48"/>
    <n v="60"/>
    <n v="-0.2"/>
    <n v="6.544181"/>
    <n v="15.777810000000001"/>
    <n v="9.700075"/>
    <n v="3629"/>
    <n v="1995"/>
    <n v="5624"/>
    <n v="2355"/>
    <n v="1595"/>
    <n v="3950"/>
    <n v="-0.29765291607396871"/>
    <n v="25034"/>
    <n v="71.201847596077272"/>
    <n v="9.9"/>
    <n v="22.2"/>
    <n v="67.292622309720201"/>
    <n v="87000"/>
    <n v="20300"/>
    <n v="35600"/>
    <n v="12300"/>
    <n v="4.1886028499999997"/>
    <n v="0.88596588360000006"/>
    <n v="460"/>
    <n v="540.79999999999995"/>
    <n v="381.3"/>
    <n v="-29.493343195266263"/>
    <n v="528.9"/>
    <n v="565.9"/>
    <n v="481.7"/>
    <n v="-14.878953878777168"/>
    <n v="220.6"/>
    <n v="222.3"/>
    <n v="218.6"/>
    <n v="-1.6644174538911458"/>
    <n v="330"/>
    <n v="4.4201135442011354"/>
    <n v="-1.3339100859039907"/>
    <n v="114068"/>
    <n v="324.432865366675"/>
    <n v="1054"/>
    <n v="2.9977928963116338"/>
    <n v="0.13214643931795386"/>
    <n v="7976"/>
  </r>
  <r>
    <x v="347"/>
    <s v="E08000030"/>
    <s v="E08000030"/>
    <s v="Walsall"/>
    <x v="201"/>
    <x v="9"/>
    <s v="England"/>
    <n v="167"/>
    <n v="0.26347305389221559"/>
    <n v="3.8323353293413174"/>
    <n v="228"/>
    <n v="0.795211986774369"/>
    <n v="285"/>
    <n v="0.99401498346796124"/>
    <n v="107822"/>
    <n v="106582"/>
    <n v="1240"/>
    <n v="30771"/>
    <n v="69261"/>
    <n v="7790"/>
    <n v="12899"/>
    <n v="23730"/>
    <n v="5483"/>
    <n v="1132"/>
    <n v="22299"/>
    <n v="19.262123710773622"/>
    <n v="56.233333333333327"/>
    <s v="High"/>
    <n v="6.55"/>
    <n v="22000"/>
    <n v="76.730981179982976"/>
    <n v="286716"/>
    <n v="38.26"/>
    <n v="77.514866850949304"/>
    <n v="82.0175544645423"/>
    <n v="79.766210657745802"/>
    <n v="17.825291146908601"/>
    <n v="20.5661294167741"/>
    <n v="19.19571028184135"/>
    <n v="2757.5899220377519"/>
    <n v="3676"/>
    <n v="3694"/>
    <n v="3916"/>
    <n v="3954"/>
    <n v="4025"/>
    <n v="3954"/>
    <n v="4031"/>
    <n v="3974"/>
    <n v="4151"/>
    <n v="3995"/>
    <n v="3844"/>
    <n v="3947"/>
    <n v="3941"/>
    <n v="3785"/>
    <n v="3804"/>
    <n v="3628"/>
    <n v="3557"/>
    <n v="3499"/>
    <n v="3367"/>
    <n v="2986"/>
    <n v="3003"/>
    <n v="3105"/>
    <n v="3334"/>
    <n v="3576"/>
    <n v="3491"/>
    <n v="3532"/>
    <n v="3663"/>
    <n v="3851"/>
    <n v="3862"/>
    <n v="4011"/>
    <n v="3928"/>
    <n v="3954"/>
    <n v="4055"/>
    <n v="3839"/>
    <n v="3790"/>
    <n v="4010"/>
    <n v="3779"/>
    <n v="3887"/>
    <n v="3706"/>
    <n v="3545"/>
    <n v="3713"/>
    <n v="3559"/>
    <n v="3109"/>
    <n v="3115"/>
    <n v="3268"/>
    <n v="3259"/>
    <n v="3374"/>
    <n v="3493"/>
    <n v="3847"/>
    <n v="3950"/>
    <n v="3899"/>
    <n v="3856"/>
    <n v="3778"/>
    <n v="3788"/>
    <n v="3840"/>
    <n v="3655"/>
    <n v="3757"/>
    <n v="3612"/>
    <n v="3711"/>
    <n v="3481"/>
    <n v="3201"/>
    <n v="3025"/>
    <n v="3039"/>
    <n v="2849"/>
    <n v="2836"/>
    <n v="2671"/>
    <n v="2639"/>
    <n v="2605"/>
    <n v="2487"/>
    <n v="2543"/>
    <n v="2512"/>
    <n v="2561"/>
    <n v="2613"/>
    <n v="2720"/>
    <n v="2189"/>
    <n v="2195"/>
    <n v="2251"/>
    <n v="2116"/>
    <n v="1919"/>
    <n v="1723"/>
    <n v="1655"/>
    <n v="1661"/>
    <n v="1563"/>
    <n v="1439"/>
    <n v="1313"/>
    <n v="1147"/>
    <n v="946"/>
    <n v="813"/>
    <n v="858"/>
    <n v="647"/>
    <n v="2267"/>
    <n v="50053"/>
    <n v="226190"/>
    <n v="43671"/>
    <n v="6780"/>
    <n v="7690"/>
    <n v="2385"/>
    <n v="24149"/>
    <n v="0.38893303275108337"/>
    <n v="5.4097265005111694E-2"/>
    <n v="4905"/>
    <n v="719.7"/>
    <n v="3823"/>
    <n v="554.29999999999995"/>
    <n v="-0.22059123343527012"/>
    <n v="8303"/>
    <n v="15.269042627533194"/>
    <n v="64"/>
    <n v="65.979381439999997"/>
    <n v="373"/>
    <n v="50.679347829999998"/>
    <n v="0"/>
    <n v="0"/>
    <n v="8512"/>
    <n v="29.833169770000001"/>
    <n v="5876"/>
    <n v="26.46608414"/>
    <n v="14825"/>
    <n v="28.23648172"/>
    <n v="481"/>
    <n v="96"/>
    <n v="343"/>
    <n v="27"/>
    <n v="15"/>
    <n v="4"/>
    <n v="24"/>
    <n v="25"/>
    <n v="-0.04"/>
    <n v="2.9687990000000002"/>
    <n v="13.85272"/>
    <n v="11.60568"/>
    <n v="1190"/>
    <n v="1112"/>
    <n v="2302"/>
    <n v="2109"/>
    <n v="2129"/>
    <n v="4238"/>
    <n v="0.84100781928757606"/>
    <n v="19495"/>
    <n v="67.994112641080378"/>
    <n v="13.5"/>
    <n v="30.1"/>
    <n v="68.304696411966901"/>
    <n v="56500"/>
    <n v="11300"/>
    <n v="26900"/>
    <n v="8000"/>
    <n v="6.7219080400000006"/>
    <n v="1.4171684352"/>
    <n v="462.2"/>
    <n v="548.1"/>
    <n v="397.4"/>
    <n v="-27.494982667396467"/>
    <n v="548.20000000000005"/>
    <n v="600.9"/>
    <n v="491.2"/>
    <n v="-18.2559494092195"/>
    <n v="219.6"/>
    <n v="213.8"/>
    <n v="229.2"/>
    <n v="7.2029934518241232"/>
    <n v="250"/>
    <n v="3.5997705325556932"/>
    <n v="0.11742442900554081"/>
    <n v="90703"/>
    <n v="316.35137208945434"/>
    <n v="1069"/>
    <n v="3.7284281309728091"/>
    <n v="0.16398220585979445"/>
    <n v="6519"/>
  </r>
  <r>
    <x v="348"/>
    <s v="E09000031"/>
    <s v="E09000031"/>
    <s v="Waltham Forest"/>
    <x v="202"/>
    <x v="6"/>
    <s v="England"/>
    <n v="144"/>
    <n v="2.0833333333333332E-2"/>
    <n v="4.0763888888888893"/>
    <n v="242"/>
    <n v="0.87383548783129927"/>
    <n v="385"/>
    <n v="1.3901928215497943"/>
    <n v="96861"/>
    <n v="96861"/>
    <n v="0"/>
    <n v="28756"/>
    <n v="51894"/>
    <n v="16211"/>
    <n v="13243"/>
    <n v="12677"/>
    <n v="14844"/>
    <n v="3181"/>
    <n v="21742"/>
    <n v="20.905944064552425"/>
    <n v="45.733333333333327"/>
    <s v="Medium / high"/>
    <n v="7.18"/>
    <n v="6500"/>
    <n v="23.470787896295224"/>
    <n v="276940"/>
    <n v="35.619999999999997"/>
    <n v="80.571923383831304"/>
    <n v="84.518982268757895"/>
    <n v="82.545452826294593"/>
    <n v="19.5943736330767"/>
    <n v="22.264344631832799"/>
    <n v="20.929359132454749"/>
    <n v="7135.7529721568035"/>
    <n v="4316"/>
    <n v="4381"/>
    <n v="4139"/>
    <n v="4245"/>
    <n v="4248"/>
    <n v="4139"/>
    <n v="3892"/>
    <n v="4001"/>
    <n v="4203"/>
    <n v="3612"/>
    <n v="3424"/>
    <n v="3430"/>
    <n v="3487"/>
    <n v="3337"/>
    <n v="3123"/>
    <n v="3060"/>
    <n v="3030"/>
    <n v="3071"/>
    <n v="2789"/>
    <n v="2525"/>
    <n v="2336"/>
    <n v="2643"/>
    <n v="2921"/>
    <n v="3150"/>
    <n v="3630"/>
    <n v="3886"/>
    <n v="3879"/>
    <n v="3992"/>
    <n v="4291"/>
    <n v="4802"/>
    <n v="5058"/>
    <n v="5142"/>
    <n v="5535"/>
    <n v="5458"/>
    <n v="5754"/>
    <n v="5728"/>
    <n v="5583"/>
    <n v="5511"/>
    <n v="5272"/>
    <n v="4930"/>
    <n v="4735"/>
    <n v="4535"/>
    <n v="4258"/>
    <n v="3975"/>
    <n v="3918"/>
    <n v="3814"/>
    <n v="3690"/>
    <n v="3655"/>
    <n v="3764"/>
    <n v="3707"/>
    <n v="3722"/>
    <n v="3700"/>
    <n v="3586"/>
    <n v="3440"/>
    <n v="3338"/>
    <n v="3206"/>
    <n v="3228"/>
    <n v="2955"/>
    <n v="2794"/>
    <n v="2627"/>
    <n v="2634"/>
    <n v="2583"/>
    <n v="2302"/>
    <n v="2227"/>
    <n v="2087"/>
    <n v="2023"/>
    <n v="1967"/>
    <n v="1765"/>
    <n v="1786"/>
    <n v="1641"/>
    <n v="1514"/>
    <n v="1601"/>
    <n v="1618"/>
    <n v="1574"/>
    <n v="1343"/>
    <n v="1154"/>
    <n v="1119"/>
    <n v="1101"/>
    <n v="1015"/>
    <n v="832"/>
    <n v="907"/>
    <n v="884"/>
    <n v="843"/>
    <n v="787"/>
    <n v="715"/>
    <n v="622"/>
    <n v="590"/>
    <n v="535"/>
    <n v="455"/>
    <n v="357"/>
    <n v="1759"/>
    <n v="30507"/>
    <n v="144555"/>
    <n v="58325"/>
    <n v="48032"/>
    <n v="14762"/>
    <n v="11266"/>
    <n v="27503"/>
    <n v="0.45335260033607483"/>
    <n v="2.9528439044952393E-3"/>
    <n v="3700"/>
    <n v="552.1"/>
    <n v="4101"/>
    <n v="614.29999999999995"/>
    <n v="0.10837837837837838"/>
    <n v="7127"/>
    <n v="15.988424264178033"/>
    <n v="29"/>
    <n v="59.183673470000002"/>
    <n v="335"/>
    <n v="43.506493509999999"/>
    <n v="0"/>
    <n v="0"/>
    <n v="4584"/>
    <n v="18.430363459999999"/>
    <n v="3540"/>
    <n v="21.480582519999999"/>
    <n v="8488"/>
    <n v="20.019812259999998"/>
    <n v="927"/>
    <n v="243"/>
    <n v="613"/>
    <n v="45"/>
    <n v="26"/>
    <n v="18"/>
    <n v="15"/>
    <n v="15"/>
    <n v="0"/>
    <n v="5.1491850000000001"/>
    <n v="13.458119999999999"/>
    <n v="13.42892"/>
    <s v="-"/>
    <s v="-"/>
    <s v="-"/>
    <s v="-"/>
    <s v="-"/>
    <s v="-"/>
    <s v="-"/>
    <n v="13510"/>
    <n v="48.783129919838238"/>
    <n v="9.6999999999999993"/>
    <n v="23.7"/>
    <n v="58.170058054151802"/>
    <n v="38000"/>
    <n v="12500"/>
    <n v="17600"/>
    <n v="4500"/>
    <n v="8.7029117399999993"/>
    <n v="2.0093262811999999"/>
    <n v="624.70000000000005"/>
    <n v="684"/>
    <n v="575.4"/>
    <n v="-15.877192982456142"/>
    <n v="727.7"/>
    <n v="754.1"/>
    <n v="688.1"/>
    <n v="-8.7521548866198113"/>
    <n v="213.9"/>
    <n v="204.1"/>
    <n v="224.6"/>
    <n v="10.044096031357178"/>
    <n v="200"/>
    <n v="3.141250132654144"/>
    <n v="-3.0195803585426895E-2"/>
    <n v="87943"/>
    <n v="317.55253845598327"/>
    <n v="649"/>
    <n v="2.3434678991839388"/>
    <n v="0.19161499852376734"/>
    <n v="3387"/>
  </r>
  <r>
    <x v="349"/>
    <s v="E09000032"/>
    <s v="E09000032"/>
    <s v="Wandsworth"/>
    <x v="203"/>
    <x v="6"/>
    <s v="England"/>
    <n v="179"/>
    <n v="0"/>
    <n v="6.2122905027932962"/>
    <n v="333"/>
    <n v="1.0099018909123993"/>
    <n v="333"/>
    <n v="1.0099018909123993"/>
    <n v="130493"/>
    <n v="130493"/>
    <n v="0"/>
    <n v="42106"/>
    <n v="63016"/>
    <n v="25371"/>
    <n v="12338"/>
    <n v="13729"/>
    <n v="11440"/>
    <n v="2701"/>
    <n v="18288"/>
    <n v="13.179189580224175"/>
    <n v="49.366666666666674"/>
    <s v="Medium / high"/>
    <n v="12.13"/>
    <n v="11000"/>
    <n v="33.360122522631812"/>
    <n v="329735"/>
    <n v="34.25"/>
    <n v="80.499794541483993"/>
    <n v="84.008712231364896"/>
    <n v="82.254253386424438"/>
    <n v="18.9594037411212"/>
    <n v="21.683933193045799"/>
    <n v="20.321668467083498"/>
    <n v="9623.9554724052086"/>
    <n v="4316"/>
    <n v="4299"/>
    <n v="4128"/>
    <n v="4127"/>
    <n v="4110"/>
    <n v="4163"/>
    <n v="4004"/>
    <n v="4063"/>
    <n v="4047"/>
    <n v="3786"/>
    <n v="3591"/>
    <n v="3392"/>
    <n v="3189"/>
    <n v="3318"/>
    <n v="2839"/>
    <n v="2500"/>
    <n v="2605"/>
    <n v="2509"/>
    <n v="2524"/>
    <n v="2621"/>
    <n v="2535"/>
    <n v="3094"/>
    <n v="3775"/>
    <n v="5081"/>
    <n v="6378"/>
    <n v="7755"/>
    <n v="7931"/>
    <n v="8089"/>
    <n v="8485"/>
    <n v="8250"/>
    <n v="7649"/>
    <n v="7654"/>
    <n v="8052"/>
    <n v="7962"/>
    <n v="8075"/>
    <n v="7801"/>
    <n v="7349"/>
    <n v="7098"/>
    <n v="6987"/>
    <n v="6144"/>
    <n v="5658"/>
    <n v="5511"/>
    <n v="4979"/>
    <n v="4588"/>
    <n v="4424"/>
    <n v="4406"/>
    <n v="4253"/>
    <n v="4096"/>
    <n v="4090"/>
    <n v="3805"/>
    <n v="3867"/>
    <n v="3817"/>
    <n v="3748"/>
    <n v="3548"/>
    <n v="3582"/>
    <n v="3218"/>
    <n v="3366"/>
    <n v="3144"/>
    <n v="2785"/>
    <n v="2776"/>
    <n v="2578"/>
    <n v="2504"/>
    <n v="2277"/>
    <n v="2230"/>
    <n v="2210"/>
    <n v="1965"/>
    <n v="1909"/>
    <n v="1851"/>
    <n v="1739"/>
    <n v="1780"/>
    <n v="1753"/>
    <n v="1785"/>
    <n v="1641"/>
    <n v="1809"/>
    <n v="1395"/>
    <n v="1297"/>
    <n v="1208"/>
    <n v="1157"/>
    <n v="1056"/>
    <n v="1035"/>
    <n v="1018"/>
    <n v="1002"/>
    <n v="911"/>
    <n v="862"/>
    <n v="722"/>
    <n v="637"/>
    <n v="576"/>
    <n v="500"/>
    <n v="443"/>
    <n v="373"/>
    <n v="1576"/>
    <n v="32000"/>
    <n v="235453"/>
    <n v="35807"/>
    <n v="35182"/>
    <n v="16369"/>
    <n v="6924"/>
    <n v="18249"/>
    <n v="0.30673885345458984"/>
    <n v="2.1473050117492676E-2"/>
    <n v="4508"/>
    <n v="706.1"/>
    <n v="4174"/>
    <n v="647.5"/>
    <n v="-7.4090505767524406E-2"/>
    <n v="7967"/>
    <n v="18.00085858243521"/>
    <n v="18"/>
    <n v="43.902439020000003"/>
    <n v="385"/>
    <n v="43.75"/>
    <n v="45"/>
    <n v="28.481012660000001"/>
    <n v="4137"/>
    <n v="20.960632310000001"/>
    <n v="2892"/>
    <n v="21.770551040000001"/>
    <n v="7477"/>
    <n v="21.926686220000001"/>
    <n v="0"/>
    <n v="0"/>
    <n v="0"/>
    <n v="0"/>
    <n v="0"/>
    <n v="16"/>
    <n v="18"/>
    <n v="21"/>
    <n v="-0.14285714285714285"/>
    <n v="5.7953770000000002"/>
    <n v="14.159079999999999"/>
    <n v="14.57582"/>
    <n v="3983"/>
    <n v="2529"/>
    <n v="6512"/>
    <n v="7042.9999999999991"/>
    <n v="4293"/>
    <n v="11336"/>
    <n v="0.74078624078624078"/>
    <n v="11563"/>
    <n v="35.06755424810833"/>
    <n v="0"/>
    <n v="19"/>
    <n v="50.324008260750503"/>
    <n v="63300"/>
    <n v="18300"/>
    <n v="30600"/>
    <n v="7600"/>
    <n v="5.1063751399999999"/>
    <n v="1.4819020999999999"/>
    <n v="746.7"/>
    <n v="824.5"/>
    <n v="675.9"/>
    <n v="-18.023044269254097"/>
    <n v="842.9"/>
    <n v="908.7"/>
    <n v="793.4"/>
    <n v="-12.688456036095527"/>
    <n v="206.7"/>
    <n v="179.5"/>
    <n v="221.8"/>
    <n v="23.565459610027862"/>
    <n v="280"/>
    <n v="6.5238019927249731"/>
    <n v="-3.6283596689769841"/>
    <n v="113598"/>
    <n v="344.51301802962985"/>
    <n v="552"/>
    <n v="1.6740716029538871"/>
    <n v="0.16009280742459397"/>
    <n v="3448"/>
  </r>
  <r>
    <x v="350"/>
    <s v="E06000007"/>
    <s v="E06000007"/>
    <s v="Warrington"/>
    <x v="204"/>
    <x v="2"/>
    <s v="England"/>
    <n v="127"/>
    <n v="7.874015748031496E-2"/>
    <n v="6.1653543307086611"/>
    <n v="276"/>
    <n v="1.3180704594621699"/>
    <n v="340"/>
    <n v="1.6237099862939777"/>
    <n v="85140"/>
    <n v="75391"/>
    <n v="9749"/>
    <n v="24534"/>
    <n v="56642"/>
    <n v="3964"/>
    <n v="9123"/>
    <n v="17091"/>
    <n v="2050"/>
    <n v="624"/>
    <n v="10401"/>
    <n v="11.325777238915627"/>
    <n v="45.3"/>
    <s v="Medium / high"/>
    <n v="8.5399999999999991"/>
    <n v="9000"/>
    <n v="42.980558460722932"/>
    <n v="209397"/>
    <n v="42.58"/>
    <n v="79.2114464607168"/>
    <n v="82.6872386415736"/>
    <n v="80.949342551145207"/>
    <n v="18.331544755249599"/>
    <n v="20.310492562388699"/>
    <n v="19.321018658819149"/>
    <n v="1159.2727369359882"/>
    <n v="2065"/>
    <n v="2146"/>
    <n v="2285"/>
    <n v="2276"/>
    <n v="2495"/>
    <n v="2538"/>
    <n v="2551"/>
    <n v="2563"/>
    <n v="2698"/>
    <n v="2651"/>
    <n v="2585"/>
    <n v="2632"/>
    <n v="2547"/>
    <n v="2523"/>
    <n v="2434"/>
    <n v="2443"/>
    <n v="2428"/>
    <n v="2317"/>
    <n v="2334"/>
    <n v="1717"/>
    <n v="1749"/>
    <n v="1871"/>
    <n v="2004"/>
    <n v="2277"/>
    <n v="2359"/>
    <n v="2259"/>
    <n v="2368"/>
    <n v="2487"/>
    <n v="2456"/>
    <n v="2758"/>
    <n v="2618"/>
    <n v="2645"/>
    <n v="2670"/>
    <n v="2713"/>
    <n v="2710"/>
    <n v="2673"/>
    <n v="2705"/>
    <n v="2727"/>
    <n v="2732"/>
    <n v="2849"/>
    <n v="2774"/>
    <n v="2642"/>
    <n v="2459"/>
    <n v="2461"/>
    <n v="2608"/>
    <n v="2688"/>
    <n v="2722"/>
    <n v="2979"/>
    <n v="3105"/>
    <n v="3199"/>
    <n v="3154"/>
    <n v="3152"/>
    <n v="3118"/>
    <n v="3252"/>
    <n v="3304"/>
    <n v="3228"/>
    <n v="3248"/>
    <n v="3240"/>
    <n v="2990"/>
    <n v="2863"/>
    <n v="2592"/>
    <n v="2644"/>
    <n v="2455"/>
    <n v="2347"/>
    <n v="2263"/>
    <n v="2214"/>
    <n v="2188"/>
    <n v="2143"/>
    <n v="2051"/>
    <n v="2041"/>
    <n v="2116"/>
    <n v="2096"/>
    <n v="2229"/>
    <n v="2558"/>
    <n v="1884"/>
    <n v="1838"/>
    <n v="1819"/>
    <n v="1585"/>
    <n v="1536"/>
    <n v="1291"/>
    <n v="1360"/>
    <n v="1324"/>
    <n v="1151"/>
    <n v="1016"/>
    <n v="937"/>
    <n v="821"/>
    <n v="723"/>
    <n v="619"/>
    <n v="489"/>
    <n v="442"/>
    <n v="1581"/>
    <n v="40052"/>
    <n v="200869"/>
    <n v="5085"/>
    <n v="718"/>
    <n v="2220"/>
    <n v="505"/>
    <n v="10068"/>
    <n v="0.25385245680809021"/>
    <n v="1.3130649924278259E-2"/>
    <n v="2193"/>
    <n v="493"/>
    <n v="2202"/>
    <n v="496"/>
    <n v="4.1039671682626538E-3"/>
    <n v="4342"/>
    <n v="13.398339864844013"/>
    <n v="0"/>
    <n v="0"/>
    <n v="193"/>
    <n v="47.536945809999999"/>
    <n v="1"/>
    <n v="1.136363636"/>
    <n v="3621"/>
    <n v="19.753423160000001"/>
    <n v="1967"/>
    <n v="14.72636071"/>
    <n v="5782"/>
    <n v="17.964890480000001"/>
    <n v="743"/>
    <n v="58"/>
    <n v="649"/>
    <n v="11"/>
    <n v="25"/>
    <n v="1"/>
    <n v="11"/>
    <n v="26"/>
    <n v="-0.57692307692307687"/>
    <n v="2.1723599999999998"/>
    <n v="6.391133"/>
    <n v="8.7385269999999995"/>
    <n v="5752.9999999999991"/>
    <n v="3019.9999999999991"/>
    <n v="8773.0000000000018"/>
    <n v="7660"/>
    <n v="3717"/>
    <n v="11377"/>
    <n v="0.29681978798586545"/>
    <n v="10825"/>
    <n v="51.696060593036194"/>
    <n v="8.5"/>
    <n v="18.7"/>
    <n v="63.716096479045802"/>
    <n v="87100"/>
    <n v="12400"/>
    <n v="32600"/>
    <n v="6700"/>
    <n v="3.8358207100000001"/>
    <n v="0.83037926439999998"/>
    <n v="511.2"/>
    <n v="602.6"/>
    <n v="442.1"/>
    <n v="-26.634583471622964"/>
    <n v="630.1"/>
    <n v="671.2"/>
    <n v="577.5"/>
    <n v="-13.960071513706801"/>
    <n v="233.5"/>
    <s v="x"/>
    <n v="261.3"/>
    <s v="x"/>
    <n v="150"/>
    <n v="3.2949046399089097"/>
    <n v="-0.39870505671305079"/>
    <n v="74624"/>
    <n v="356.37568828588758"/>
    <n v="628"/>
    <n v="2.9990878570371113"/>
    <n v="0.13823464670922297"/>
    <n v="4543"/>
  </r>
  <r>
    <x v="351"/>
    <s v="E07000222"/>
    <s v="E07000222"/>
    <s v="Warwick"/>
    <x v="147"/>
    <x v="9"/>
    <s v="England"/>
    <n v="86"/>
    <n v="0"/>
    <n v="7.4767441860465116"/>
    <n v="381"/>
    <n v="2.6292362793201249"/>
    <n v="480"/>
    <n v="3.3124236589859843"/>
    <n v="58679"/>
    <n v="51516"/>
    <n v="7163"/>
    <n v="18600"/>
    <n v="35403"/>
    <n v="4676"/>
    <n v="5053"/>
    <n v="12337"/>
    <n v="1704"/>
    <n v="394"/>
    <n v="8173"/>
    <n v="13.120658592548976"/>
    <n v="38.700000000000003"/>
    <s v="Low / medium"/>
    <n v="5.15"/>
    <n v="18000"/>
    <n v="124.2158872119744"/>
    <n v="144909"/>
    <n v="39.67"/>
    <n v="81.051265652898806"/>
    <n v="84.242425560829204"/>
    <n v="82.646845606864005"/>
    <n v="19.583673996629901"/>
    <n v="22.197339126183898"/>
    <n v="20.890506561406902"/>
    <n v="512.25916653645936"/>
    <n v="1429"/>
    <n v="1455"/>
    <n v="1549"/>
    <n v="1487"/>
    <n v="1511"/>
    <n v="1615"/>
    <n v="1574"/>
    <n v="1533"/>
    <n v="1712"/>
    <n v="1618"/>
    <n v="1618"/>
    <n v="1658"/>
    <n v="1602"/>
    <n v="1536"/>
    <n v="1499"/>
    <n v="1530"/>
    <n v="1494"/>
    <n v="1370"/>
    <n v="1578"/>
    <n v="2044"/>
    <n v="3167"/>
    <n v="2996"/>
    <n v="2665"/>
    <n v="2548"/>
    <n v="1590"/>
    <n v="2038"/>
    <n v="2101"/>
    <n v="2070"/>
    <n v="2471"/>
    <n v="2685"/>
    <n v="2423"/>
    <n v="1853"/>
    <n v="1464"/>
    <n v="1522"/>
    <n v="1598"/>
    <n v="1586"/>
    <n v="1617"/>
    <n v="1691"/>
    <n v="1680"/>
    <n v="1894"/>
    <n v="1771"/>
    <n v="1822"/>
    <n v="1709"/>
    <n v="1728"/>
    <n v="1713"/>
    <n v="1708"/>
    <n v="1815"/>
    <n v="1856"/>
    <n v="1942"/>
    <n v="1922"/>
    <n v="1863"/>
    <n v="1934"/>
    <n v="2016"/>
    <n v="1862"/>
    <n v="1956"/>
    <n v="1894"/>
    <n v="1970"/>
    <n v="1872"/>
    <n v="1774"/>
    <n v="1813"/>
    <n v="1607"/>
    <n v="1605"/>
    <n v="1443"/>
    <n v="1512"/>
    <n v="1456"/>
    <n v="1375"/>
    <n v="1346"/>
    <n v="1361"/>
    <n v="1332"/>
    <n v="1360"/>
    <n v="1396"/>
    <n v="1455"/>
    <n v="1450"/>
    <n v="1554"/>
    <n v="1257"/>
    <n v="1255"/>
    <n v="1217"/>
    <n v="1160"/>
    <n v="970"/>
    <n v="823"/>
    <n v="866"/>
    <n v="840"/>
    <n v="763"/>
    <n v="747"/>
    <n v="708"/>
    <n v="624"/>
    <n v="495"/>
    <n v="503"/>
    <n v="432"/>
    <n v="397"/>
    <n v="1589"/>
    <n v="27275"/>
    <n v="129188"/>
    <n v="10469"/>
    <n v="1024"/>
    <n v="2950"/>
    <n v="1278"/>
    <n v="5323"/>
    <n v="0.21419860422611237"/>
    <n v="2.0635649561882019E-2"/>
    <n v="6023"/>
    <n v="519.5"/>
    <n v="6242"/>
    <n v="530.20000000000005"/>
    <n v="3.6360617632409095E-2"/>
    <n v="14520"/>
    <n v="15.688477828680094"/>
    <n v="0"/>
    <n v="0"/>
    <n v="579"/>
    <n v="35.499693440000001"/>
    <n v="2"/>
    <n v="0.66445182700000005"/>
    <n v="7710"/>
    <n v="16.82524441"/>
    <n v="5274"/>
    <n v="13.901628970000001"/>
    <n v="13565"/>
    <n v="15.829579669999999"/>
    <n v="268"/>
    <n v="47"/>
    <n v="202"/>
    <n v="7"/>
    <n v="12"/>
    <n v="4"/>
    <n v="13"/>
    <n v="9"/>
    <n v="0.44444444444444442"/>
    <n v="3.117845"/>
    <n v="8.2867359999999994"/>
    <n v="8.5869730000000004"/>
    <n v="4206.9979597784895"/>
    <n v="2697"/>
    <n v="6903.9979597784895"/>
    <n v="7209"/>
    <n v="5510"/>
    <n v="12719"/>
    <n v="0.84226589783176609"/>
    <n v="26621"/>
    <n v="183.70839630388727"/>
    <n v="7"/>
    <n v="15.5"/>
    <n v="57.439294875937499"/>
    <n v="52500"/>
    <n v="6900"/>
    <n v="21300"/>
    <n v="5300"/>
    <n v="3.7839029699999998"/>
    <n v="0.99555906799999994"/>
    <n v="589.5"/>
    <n v="751.7"/>
    <n v="428"/>
    <n v="-43.062391911666893"/>
    <n v="729.1"/>
    <n v="796.7"/>
    <n v="575.1"/>
    <n v="-27.814735785113591"/>
    <n v="219.6"/>
    <n v="200.1"/>
    <n v="237.9"/>
    <n v="18.890554722638687"/>
    <n v="430"/>
    <n v="3.8347908295911131"/>
    <n v="0.38598641512146215"/>
    <n v="46369"/>
    <n v="319.98702634066893"/>
    <n v="316"/>
    <n v="2.1806789088324394"/>
    <n v="0.10336931632319267"/>
    <n v="3057"/>
  </r>
  <r>
    <x v="352"/>
    <s v="E07000103"/>
    <s v="E07000103"/>
    <s v="Watford"/>
    <x v="40"/>
    <x v="5"/>
    <s v="England"/>
    <n v="53"/>
    <n v="0"/>
    <n v="6.4339622641509431"/>
    <n v="110"/>
    <n v="1.1384452977034454"/>
    <n v="190"/>
    <n v="1.9664055142150421"/>
    <n v="36681"/>
    <n v="36681"/>
    <n v="0"/>
    <n v="11392"/>
    <n v="21851"/>
    <n v="3438"/>
    <n v="3911"/>
    <n v="5728"/>
    <n v="2466"/>
    <n v="562"/>
    <n v="5417"/>
    <n v="14.03907921083119"/>
    <n v="42.2"/>
    <s v="Medium / high"/>
    <n v="4.32"/>
    <n v="65000"/>
    <n v="672.7176759156722"/>
    <n v="96623"/>
    <n v="37.33"/>
    <n v="79.141215186705196"/>
    <n v="82.690647276012299"/>
    <n v="80.915931231358741"/>
    <n v="18.334276799226899"/>
    <n v="20.5595666435282"/>
    <n v="19.446921721377549"/>
    <n v="4508.6675532535401"/>
    <n v="1358"/>
    <n v="1325"/>
    <n v="1375"/>
    <n v="1339"/>
    <n v="1433"/>
    <n v="1390"/>
    <n v="1430"/>
    <n v="1385"/>
    <n v="1439"/>
    <n v="1374"/>
    <n v="1387"/>
    <n v="1398"/>
    <n v="1316"/>
    <n v="1298"/>
    <n v="1196"/>
    <n v="1159"/>
    <n v="1177"/>
    <n v="1139"/>
    <n v="1035"/>
    <n v="762"/>
    <n v="734"/>
    <n v="867"/>
    <n v="975"/>
    <n v="1151"/>
    <n v="1135"/>
    <n v="1128"/>
    <n v="1238"/>
    <n v="1271"/>
    <n v="1322"/>
    <n v="1306"/>
    <n v="1447"/>
    <n v="1419"/>
    <n v="1601"/>
    <n v="1565"/>
    <n v="1658"/>
    <n v="1628"/>
    <n v="1569"/>
    <n v="1789"/>
    <n v="1760"/>
    <n v="1678"/>
    <n v="1699"/>
    <n v="1565"/>
    <n v="1456"/>
    <n v="1528"/>
    <n v="1438"/>
    <n v="1398"/>
    <n v="1460"/>
    <n v="1336"/>
    <n v="1339"/>
    <n v="1337"/>
    <n v="1351"/>
    <n v="1223"/>
    <n v="1321"/>
    <n v="1225"/>
    <n v="1250"/>
    <n v="1131"/>
    <n v="1112"/>
    <n v="1148"/>
    <n v="1067"/>
    <n v="997"/>
    <n v="953"/>
    <n v="950"/>
    <n v="896"/>
    <n v="859"/>
    <n v="770"/>
    <n v="734"/>
    <n v="793"/>
    <n v="641"/>
    <n v="662"/>
    <n v="682"/>
    <n v="651"/>
    <n v="646"/>
    <n v="647"/>
    <n v="708"/>
    <n v="547"/>
    <n v="564"/>
    <n v="497"/>
    <n v="538"/>
    <n v="399"/>
    <n v="375"/>
    <n v="388"/>
    <n v="410"/>
    <n v="357"/>
    <n v="391"/>
    <n v="315"/>
    <n v="285"/>
    <n v="276"/>
    <n v="229"/>
    <n v="232"/>
    <n v="184"/>
    <n v="707"/>
    <n v="12858"/>
    <n v="69492"/>
    <n v="17302"/>
    <n v="5595"/>
    <n v="3321"/>
    <n v="913"/>
    <n v="5395"/>
    <n v="0.24978916347026825"/>
    <n v="1.0070830583572388E-2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181"/>
    <n v="42"/>
    <n v="115"/>
    <n v="15"/>
    <n v="9"/>
    <n v="8"/>
    <n v="3"/>
    <n v="5"/>
    <n v="-0.4"/>
    <n v="0.75729250000000004"/>
    <n v="4.477633"/>
    <n v="8.7457370000000001"/>
    <n v="5854"/>
    <n v="4733"/>
    <n v="10587"/>
    <n v="7361"/>
    <n v="6473"/>
    <n v="13834"/>
    <n v="0.30669689241522624"/>
    <n v="43803"/>
    <n v="453.33926704821829"/>
    <n v="9"/>
    <n v="20.9"/>
    <n v="60.110376409051497"/>
    <n v="34600"/>
    <n v="5000"/>
    <n v="21500"/>
    <n v="2700"/>
    <n v="4.9750997799999999"/>
    <n v="1.4085055292000002"/>
    <n v="556.4"/>
    <n v="574.79999999999995"/>
    <n v="537"/>
    <n v="-6.5762004175365281"/>
    <n v="616.5"/>
    <n v="624"/>
    <n v="611.4"/>
    <n v="-2.0192307692307727"/>
    <s v="x"/>
    <s v="x"/>
    <n v="310.3"/>
    <s v="x"/>
    <n v="970"/>
    <n v="3.6911435332228222"/>
    <n v="0.35921774609659202"/>
    <n v="34024"/>
    <n v="352.13148008238204"/>
    <n v="287"/>
    <n v="2.9703072767353529"/>
    <n v="0.17683302526186076"/>
    <n v="1623"/>
  </r>
  <r>
    <x v="353"/>
    <s v="E07000216"/>
    <s v="E07000216"/>
    <s v="Waverley"/>
    <x v="85"/>
    <x v="1"/>
    <s v="England"/>
    <n v="82"/>
    <n v="0"/>
    <n v="8.7195121951219505"/>
    <n v="373"/>
    <n v="2.9473118619425391"/>
    <n v="517"/>
    <n v="4.0851480767407313"/>
    <n v="49280"/>
    <n v="36023"/>
    <n v="13257"/>
    <n v="13698"/>
    <n v="32896"/>
    <n v="2686"/>
    <n v="3414"/>
    <n v="12462"/>
    <n v="1165"/>
    <n v="244"/>
    <n v="3305"/>
    <n v="6.1519328360055932"/>
    <n v="33.650000000000006"/>
    <s v="Low / medium"/>
    <n v="6.02"/>
    <n v="4000"/>
    <n v="31.606561522172004"/>
    <n v="126556"/>
    <n v="45.27"/>
    <n v="82.161179498273398"/>
    <n v="85.715323403786002"/>
    <n v="83.9382514510297"/>
    <n v="20.6633088987303"/>
    <n v="22.877948494689701"/>
    <n v="21.770628696709998"/>
    <n v="366.64799955268455"/>
    <n v="1110"/>
    <n v="1244"/>
    <n v="1363"/>
    <n v="1418"/>
    <n v="1604"/>
    <n v="1544"/>
    <n v="1528"/>
    <n v="1632"/>
    <n v="1645"/>
    <n v="1726"/>
    <n v="1768"/>
    <n v="1643"/>
    <n v="1744"/>
    <n v="1754"/>
    <n v="1782"/>
    <n v="1697"/>
    <n v="1759"/>
    <n v="1800"/>
    <n v="1623"/>
    <n v="1188"/>
    <n v="846"/>
    <n v="1133"/>
    <n v="1204"/>
    <n v="1045"/>
    <n v="1182"/>
    <n v="1075"/>
    <n v="1009"/>
    <n v="960"/>
    <n v="960"/>
    <n v="1005"/>
    <n v="927"/>
    <n v="960"/>
    <n v="1123"/>
    <n v="1106"/>
    <n v="1253"/>
    <n v="1277"/>
    <n v="1368"/>
    <n v="1458"/>
    <n v="1450"/>
    <n v="1526"/>
    <n v="1668"/>
    <n v="1635"/>
    <n v="1581"/>
    <n v="1728"/>
    <n v="1716"/>
    <n v="1887"/>
    <n v="1852"/>
    <n v="1829"/>
    <n v="2060"/>
    <n v="2032"/>
    <n v="1842"/>
    <n v="1915"/>
    <n v="1961"/>
    <n v="1898"/>
    <n v="1873"/>
    <n v="1923"/>
    <n v="1787"/>
    <n v="1772"/>
    <n v="1676"/>
    <n v="1644"/>
    <n v="1632"/>
    <n v="1533"/>
    <n v="1504"/>
    <n v="1453"/>
    <n v="1421"/>
    <n v="1297"/>
    <n v="1352"/>
    <n v="1271"/>
    <n v="1265"/>
    <n v="1297"/>
    <n v="1340"/>
    <n v="1447"/>
    <n v="1461"/>
    <n v="1579"/>
    <n v="1309"/>
    <n v="1284"/>
    <n v="1316"/>
    <n v="1237"/>
    <n v="999"/>
    <n v="857"/>
    <n v="854"/>
    <n v="915"/>
    <n v="854"/>
    <n v="792"/>
    <n v="756"/>
    <n v="702"/>
    <n v="610"/>
    <n v="578"/>
    <n v="528"/>
    <n v="465"/>
    <n v="1930"/>
    <n v="28295"/>
    <n v="121501"/>
    <n v="2376"/>
    <n v="560"/>
    <n v="1689"/>
    <n v="430"/>
    <n v="3896"/>
    <n v="0.15544281899929047"/>
    <n v="-5.6218951940536499E-3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126"/>
    <n v="27"/>
    <n v="92"/>
    <n v="2"/>
    <n v="5"/>
    <n v="3"/>
    <n v="16"/>
    <n v="8"/>
    <n v="1"/>
    <n v="3.3823279999999998"/>
    <n v="8.9533000000000005"/>
    <n v="9.2244340000000005"/>
    <n v="5587"/>
    <n v="3329"/>
    <n v="8916"/>
    <n v="10202"/>
    <n v="7729"/>
    <n v="17931"/>
    <n v="1.0111036339165544"/>
    <n v="39128"/>
    <n v="309.17538480988657"/>
    <n v="4.5999999999999996"/>
    <n v="10.8"/>
    <n v="50.049461306161"/>
    <n v="30100"/>
    <n v="2100"/>
    <n v="17800"/>
    <n v="1900"/>
    <n v="3.0800875099999998"/>
    <n v="0.92523268039999995"/>
    <n v="566.20000000000005"/>
    <n v="703.4"/>
    <n v="473.5"/>
    <n v="-32.684105771964738"/>
    <n v="719.3"/>
    <n v="842.7"/>
    <n v="623.6"/>
    <n v="-25.999762667616"/>
    <n v="249.6"/>
    <s v="x"/>
    <n v="247.2"/>
    <s v="x"/>
    <n v="2150"/>
    <n v="9.4856300663227717"/>
    <n v="5.7148193879750657"/>
    <n v="40184"/>
    <n v="317.51951705173991"/>
    <n v="360"/>
    <n v="2.8445905369954803"/>
    <n v="0.13220712449504224"/>
    <n v="2723"/>
  </r>
  <r>
    <x v="354"/>
    <s v="E07000065"/>
    <s v="E07000065"/>
    <s v="Wealden"/>
    <x v="83"/>
    <x v="1"/>
    <s v="England"/>
    <n v="95"/>
    <n v="0"/>
    <n v="7.3368421052631581"/>
    <n v="456"/>
    <n v="2.8021360142073215"/>
    <n v="568"/>
    <n v="3.4903799475213999"/>
    <n v="62676"/>
    <n v="34784"/>
    <n v="27892"/>
    <n v="17279"/>
    <n v="42136"/>
    <n v="3261"/>
    <n v="5041"/>
    <n v="17767"/>
    <n v="1351"/>
    <n v="354"/>
    <n v="4524"/>
    <n v="6.7316563477919065"/>
    <n v="37.900000000000006"/>
    <s v="Low / medium"/>
    <n v="5.0999999999999996"/>
    <n v="36000"/>
    <n v="221.22126427952534"/>
    <n v="162733"/>
    <n v="49.2"/>
    <n v="81.2008131492573"/>
    <n v="84.655767076994806"/>
    <n v="82.928290113126053"/>
    <n v="19.827630848687601"/>
    <n v="22.2952362240515"/>
    <n v="21.061433536369549"/>
    <n v="195.3283148817315"/>
    <n v="1257"/>
    <n v="1393"/>
    <n v="1440"/>
    <n v="1576"/>
    <n v="1702"/>
    <n v="1711"/>
    <n v="1699"/>
    <n v="1698"/>
    <n v="1839"/>
    <n v="1921"/>
    <n v="1925"/>
    <n v="1878"/>
    <n v="2021"/>
    <n v="1860"/>
    <n v="1929"/>
    <n v="1789"/>
    <n v="1836"/>
    <n v="1805"/>
    <n v="1692"/>
    <n v="1295"/>
    <n v="1098"/>
    <n v="1174"/>
    <n v="1458"/>
    <n v="1454"/>
    <n v="1495"/>
    <n v="1535"/>
    <n v="1421"/>
    <n v="1378"/>
    <n v="1441"/>
    <n v="1628"/>
    <n v="1480"/>
    <n v="1495"/>
    <n v="1496"/>
    <n v="1539"/>
    <n v="1503"/>
    <n v="1631"/>
    <n v="1487"/>
    <n v="1759"/>
    <n v="1739"/>
    <n v="1675"/>
    <n v="1772"/>
    <n v="1736"/>
    <n v="1660"/>
    <n v="1694"/>
    <n v="1631"/>
    <n v="1845"/>
    <n v="1992"/>
    <n v="2165"/>
    <n v="2233"/>
    <n v="2401"/>
    <n v="2358"/>
    <n v="2345"/>
    <n v="2507"/>
    <n v="2579"/>
    <n v="2620"/>
    <n v="2652"/>
    <n v="2707"/>
    <n v="2593"/>
    <n v="2486"/>
    <n v="2395"/>
    <n v="2314"/>
    <n v="2455"/>
    <n v="2306"/>
    <n v="2245"/>
    <n v="2210"/>
    <n v="2089"/>
    <n v="2096"/>
    <n v="2177"/>
    <n v="2060"/>
    <n v="2076"/>
    <n v="2136"/>
    <n v="2259"/>
    <n v="2533"/>
    <n v="2755"/>
    <n v="2062"/>
    <n v="1980"/>
    <n v="1972"/>
    <n v="1828"/>
    <n v="1541"/>
    <n v="1201"/>
    <n v="1315"/>
    <n v="1279"/>
    <n v="1188"/>
    <n v="1107"/>
    <n v="967"/>
    <n v="910"/>
    <n v="812"/>
    <n v="736"/>
    <n v="672"/>
    <n v="605"/>
    <n v="2324"/>
    <n v="42680"/>
    <n v="158643"/>
    <n v="1878"/>
    <n v="374"/>
    <n v="1560"/>
    <n v="278"/>
    <n v="6660"/>
    <n v="0.24200814962387085"/>
    <n v="-8.7146162986755371E-3"/>
    <n v="5511"/>
    <n v="518.1"/>
    <n v="5761"/>
    <n v="541.79999999999995"/>
    <n v="4.5363817818907637E-2"/>
    <n v="11722"/>
    <n v="15.849107625743644"/>
    <n v="15"/>
    <n v="34.090909089999997"/>
    <n v="481"/>
    <n v="37.548790009999998"/>
    <n v="0"/>
    <n v="0"/>
    <n v="7827"/>
    <n v="20.441368499999999"/>
    <n v="4813"/>
    <n v="17.216339959999999"/>
    <n v="13136"/>
    <n v="19.44029243"/>
    <n v="258"/>
    <n v="33"/>
    <n v="208"/>
    <n v="3"/>
    <n v="14"/>
    <n v="1"/>
    <n v="12"/>
    <n v="16"/>
    <n v="-0.25"/>
    <n v="2.4935489999999998"/>
    <n v="7.3543719999999997"/>
    <n v="8.1802290000000006"/>
    <n v="9990.3048286758167"/>
    <n v="5126.3603809523811"/>
    <n v="15116.665209628198"/>
    <n v="9628"/>
    <n v="5455"/>
    <n v="15083"/>
    <n v="-2.2270262099047828E-3"/>
    <n v="30484"/>
    <n v="187.32525056380697"/>
    <n v="8.3000000000000007"/>
    <n v="15.5"/>
    <n v="58.473437297115098"/>
    <n v="28100"/>
    <n v="2600"/>
    <n v="15800"/>
    <n v="2900"/>
    <n v="4.1956482800000003"/>
    <n v="1.0815162596000001"/>
    <n v="487.4"/>
    <n v="603.4"/>
    <n v="379.8"/>
    <n v="-37.056678820019883"/>
    <n v="613.9"/>
    <n v="670.2"/>
    <n v="543"/>
    <n v="-18.979409131602512"/>
    <n v="193.3"/>
    <s v="x"/>
    <n v="192"/>
    <s v="x"/>
    <n v="570"/>
    <n v="5.4085480829666874"/>
    <n v="-0.23019857597125701"/>
    <n v="44677"/>
    <n v="274.54173400600985"/>
    <n v="467"/>
    <n v="2.8697314005149539"/>
    <n v="0.11567996036660887"/>
    <n v="4037"/>
  </r>
  <r>
    <x v="355"/>
    <s v="E07000156"/>
    <s v="E06000061"/>
    <s v="North Northamptonshire"/>
    <x v="60"/>
    <x v="3"/>
    <s v="England"/>
    <n v="47"/>
    <n v="6.3829787234042548E-2"/>
    <n v="5.2553191489361701"/>
    <n v="146"/>
    <n v="1.8317086328678787"/>
    <n v="165"/>
    <n v="2.0700816741315067"/>
    <n v="32057"/>
    <n v="21371"/>
    <n v="10686"/>
    <n v="9502"/>
    <n v="20666"/>
    <n v="1889"/>
    <n v="3616"/>
    <n v="6468"/>
    <n v="774"/>
    <n v="229"/>
    <n v="4542"/>
    <n v="13.158738524515133"/>
    <n v="46.8"/>
    <s v="Medium / high"/>
    <n v="5.53"/>
    <n v="8000"/>
    <n v="100.3675963215276"/>
    <n v="79707"/>
    <n v="42"/>
    <n v="78.942215490671899"/>
    <n v="81.988588370042393"/>
    <n v="80.465401930357146"/>
    <n v="18.5160359470553"/>
    <n v="20.2979066150398"/>
    <n v="19.40697128104755"/>
    <n v="489"/>
    <n v="905"/>
    <n v="948"/>
    <n v="928"/>
    <n v="1043"/>
    <n v="1025"/>
    <n v="1079"/>
    <n v="1081"/>
    <n v="1233"/>
    <n v="1099"/>
    <n v="1076"/>
    <n v="1090"/>
    <n v="1102"/>
    <n v="1069"/>
    <n v="988"/>
    <n v="917"/>
    <n v="1014"/>
    <n v="939"/>
    <n v="892"/>
    <n v="876"/>
    <n v="712"/>
    <n v="656"/>
    <n v="713"/>
    <n v="740"/>
    <n v="852"/>
    <n v="835"/>
    <n v="817"/>
    <n v="794"/>
    <n v="855"/>
    <n v="846"/>
    <n v="830"/>
    <n v="888"/>
    <n v="968"/>
    <n v="936"/>
    <n v="1022"/>
    <n v="1003"/>
    <n v="1003"/>
    <n v="1060"/>
    <n v="975"/>
    <n v="1053"/>
    <n v="1086"/>
    <n v="933"/>
    <n v="930"/>
    <n v="943"/>
    <n v="912"/>
    <n v="1042"/>
    <n v="1117"/>
    <n v="1080"/>
    <n v="1133"/>
    <n v="1156"/>
    <n v="1145"/>
    <n v="1219"/>
    <n v="1179"/>
    <n v="1199"/>
    <n v="1135"/>
    <n v="1158"/>
    <n v="1112"/>
    <n v="1116"/>
    <n v="1038"/>
    <n v="1018"/>
    <n v="1027"/>
    <n v="984"/>
    <n v="945"/>
    <n v="900"/>
    <n v="900"/>
    <n v="904"/>
    <n v="897"/>
    <n v="891"/>
    <n v="835"/>
    <n v="886"/>
    <n v="893"/>
    <n v="907"/>
    <n v="945"/>
    <n v="1045"/>
    <n v="836"/>
    <n v="731"/>
    <n v="735"/>
    <n v="632"/>
    <n v="594"/>
    <n v="504"/>
    <n v="482"/>
    <n v="455"/>
    <n v="408"/>
    <n v="376"/>
    <n v="348"/>
    <n v="319"/>
    <n v="281"/>
    <n v="255"/>
    <n v="245"/>
    <n v="205"/>
    <n v="189"/>
    <n v="640"/>
    <n v="15534"/>
    <n v="69586"/>
    <n v="4720"/>
    <n v="2851"/>
    <n v="2282"/>
    <n v="268"/>
    <n v="4635"/>
    <n v="0.27897748351097107"/>
    <n v="1.4619141817092896E-2"/>
    <n v="4246"/>
    <n v="230.41024527892338"/>
    <n v="4373"/>
    <n v="237.30193184284784"/>
    <n v="2.9910504003768254E-2"/>
    <n v="8923"/>
    <n v="14.2"/>
    <n v="0"/>
    <n v="0"/>
    <n v="0"/>
    <n v="0"/>
    <n v="0"/>
    <n v="0"/>
    <n v="0"/>
    <n v="0"/>
    <n v="0"/>
    <n v="0"/>
    <n v="0"/>
    <n v="0"/>
    <n v="207"/>
    <n v="43"/>
    <n v="142"/>
    <n v="14"/>
    <n v="8"/>
    <n v="9"/>
    <n v="24"/>
    <n v="33"/>
    <n v="-0.27272727272727271"/>
    <n v="7.0893600000000001"/>
    <n v="14.73296"/>
    <n v="14.07156"/>
    <n v="1566"/>
    <n v="1462"/>
    <n v="3028"/>
    <n v="3988"/>
    <n v="3159"/>
    <n v="7147"/>
    <n v="1.3603038309114928"/>
    <n v="15812"/>
    <n v="198.37655412949928"/>
    <n v="11.6"/>
    <n v="24.4"/>
    <n v="0"/>
    <n v="25900"/>
    <n v="1500"/>
    <n v="10700"/>
    <n v="1500"/>
    <n v="5.42851485"/>
    <n v="1.7774972264"/>
    <n v="516.5"/>
    <n v="610.5"/>
    <n v="406.4"/>
    <n v="-33.431613431613435"/>
    <n v="579.70000000000005"/>
    <n v="640.20000000000005"/>
    <n v="488.1"/>
    <n v="-23.758200562324276"/>
    <n v="207.3"/>
    <n v="223.4"/>
    <n v="206.3"/>
    <n v="-7.6544315129811968"/>
    <n v="280"/>
    <n v="3.4"/>
    <n v="-0.13354863504095454"/>
    <n v="25402"/>
    <n v="318.69221021993047"/>
    <n v="120"/>
    <n v="1.505513944822914"/>
    <n v="0.11235955056179775"/>
    <n v="1068"/>
  </r>
  <r>
    <x v="356"/>
    <s v="E07000241"/>
    <s v="E07000241"/>
    <s v="Welwyn Hatfield"/>
    <x v="40"/>
    <x v="5"/>
    <s v="England"/>
    <n v="67"/>
    <n v="0"/>
    <n v="6.8358208955223878"/>
    <n v="184"/>
    <n v="1.4851525106341763"/>
    <n v="242"/>
    <n v="1.9532984107253839"/>
    <n v="43613"/>
    <n v="38475"/>
    <n v="5138"/>
    <n v="12533"/>
    <n v="26884"/>
    <n v="4196"/>
    <n v="4231"/>
    <n v="9276"/>
    <n v="2058"/>
    <n v="341"/>
    <n v="5668"/>
    <n v="12.048348998681792"/>
    <n v="40.4"/>
    <s v="Medium / high"/>
    <n v="5.03"/>
    <n v="65000"/>
    <n v="524.6462673435949"/>
    <n v="123893"/>
    <n v="35.78"/>
    <n v="80.609996272488104"/>
    <n v="84.195784259267299"/>
    <n v="82.402890265877701"/>
    <n v="19.130870225414998"/>
    <n v="21.7298653780867"/>
    <n v="20.430367801750847"/>
    <n v="956.4309138407001"/>
    <n v="1259"/>
    <n v="1337"/>
    <n v="1385"/>
    <n v="1477"/>
    <n v="1465"/>
    <n v="1538"/>
    <n v="1606"/>
    <n v="1544"/>
    <n v="1678"/>
    <n v="1507"/>
    <n v="1562"/>
    <n v="1466"/>
    <n v="1464"/>
    <n v="1379"/>
    <n v="1415"/>
    <n v="1353"/>
    <n v="1294"/>
    <n v="1247"/>
    <n v="1432"/>
    <n v="2142"/>
    <n v="2580"/>
    <n v="2626"/>
    <n v="2532"/>
    <n v="2323"/>
    <n v="2059"/>
    <n v="2076"/>
    <n v="2137"/>
    <n v="2223"/>
    <n v="1981"/>
    <n v="1806"/>
    <n v="1712"/>
    <n v="1776"/>
    <n v="1767"/>
    <n v="1698"/>
    <n v="1777"/>
    <n v="1703"/>
    <n v="1707"/>
    <n v="1614"/>
    <n v="1642"/>
    <n v="1713"/>
    <n v="1756"/>
    <n v="1600"/>
    <n v="1391"/>
    <n v="1501"/>
    <n v="1458"/>
    <n v="1329"/>
    <n v="1348"/>
    <n v="1409"/>
    <n v="1475"/>
    <n v="1627"/>
    <n v="1453"/>
    <n v="1446"/>
    <n v="1388"/>
    <n v="1485"/>
    <n v="1563"/>
    <n v="1602"/>
    <n v="1487"/>
    <n v="1573"/>
    <n v="1374"/>
    <n v="1363"/>
    <n v="1350"/>
    <n v="1288"/>
    <n v="1234"/>
    <n v="1135"/>
    <n v="1117"/>
    <n v="1003"/>
    <n v="1020"/>
    <n v="927"/>
    <n v="963"/>
    <n v="927"/>
    <n v="914"/>
    <n v="898"/>
    <n v="960"/>
    <n v="1096"/>
    <n v="815"/>
    <n v="758"/>
    <n v="809"/>
    <n v="730"/>
    <n v="622"/>
    <n v="573"/>
    <n v="617"/>
    <n v="577"/>
    <n v="531"/>
    <n v="581"/>
    <n v="498"/>
    <n v="500"/>
    <n v="424"/>
    <n v="393"/>
    <n v="343"/>
    <n v="348"/>
    <n v="1312"/>
    <n v="19139"/>
    <n v="104167"/>
    <n v="9755"/>
    <n v="5591"/>
    <n v="3135"/>
    <n v="1245"/>
    <n v="4882"/>
    <n v="0.21149510145187378"/>
    <n v="-1.4137327671051025E-2"/>
    <n v="7671"/>
    <n v="283.10000000000002"/>
    <n v="7519"/>
    <n v="275.89999999999998"/>
    <n v="-1.9814887237648286E-2"/>
    <n v="33939"/>
    <n v="15.258009117311202"/>
    <n v="37"/>
    <n v="35.23809524"/>
    <n v="924"/>
    <n v="35.34812548"/>
    <n v="0"/>
    <n v="0"/>
    <n v="13000"/>
    <n v="12.41951201"/>
    <n v="8936"/>
    <n v="9.9841344329999995"/>
    <n v="22897"/>
    <n v="11.546704719999999"/>
    <n v="402"/>
    <n v="53"/>
    <n v="330"/>
    <n v="3"/>
    <n v="16"/>
    <n v="2"/>
    <n v="9"/>
    <n v="9"/>
    <n v="0"/>
    <n v="1.2642150000000001"/>
    <n v="5.0062249999999997"/>
    <n v="10.286630000000001"/>
    <n v="5854"/>
    <n v="4733"/>
    <n v="10587"/>
    <n v="7361"/>
    <n v="6473"/>
    <n v="13834"/>
    <n v="0.30669689241522624"/>
    <n v="43803"/>
    <n v="353.55508382233057"/>
    <n v="10.1"/>
    <n v="16.899999999999999"/>
    <n v="60.216106296409102"/>
    <n v="60800"/>
    <n v="7300"/>
    <n v="22400"/>
    <n v="4300"/>
    <n v="3.6562712799999999"/>
    <n v="1.0247619507999999"/>
    <n v="534.1"/>
    <n v="607.70000000000005"/>
    <n v="493.4"/>
    <n v="-18.808622675662342"/>
    <n v="667.7"/>
    <n v="728"/>
    <n v="594.4"/>
    <n v="-18.351648351648358"/>
    <n v="177.5"/>
    <s v="x"/>
    <n v="180.9"/>
    <s v="x"/>
    <n v="970"/>
    <n v="3.6911435332228222"/>
    <n v="0.35921774609659202"/>
    <n v="38363"/>
    <n v="309.64622698618973"/>
    <n v="297"/>
    <n v="2.3972298677084258"/>
    <n v="0.13884992987377279"/>
    <n v="2139"/>
  </r>
  <r>
    <x v="357"/>
    <s v="E06000037"/>
    <s v="E06000037"/>
    <s v="West Berkshire"/>
    <x v="205"/>
    <x v="1"/>
    <s v="England"/>
    <n v="97"/>
    <n v="0"/>
    <n v="8.072164948453608"/>
    <n v="460"/>
    <n v="2.9028492096046445"/>
    <n v="566"/>
    <n v="3.571766636165715"/>
    <n v="62340"/>
    <n v="39612"/>
    <n v="22728"/>
    <n v="16123"/>
    <n v="42638"/>
    <n v="3579"/>
    <n v="5098"/>
    <n v="12268"/>
    <n v="1409"/>
    <n v="367"/>
    <n v="4234"/>
    <n v="6.2430343067558365"/>
    <n v="36"/>
    <s v="Low / medium"/>
    <n v="10.69"/>
    <n v="20000"/>
    <n v="126.21083520020193"/>
    <n v="158465"/>
    <n v="43.79"/>
    <n v="81.672972433215605"/>
    <n v="84.642776920256395"/>
    <n v="83.157874676736"/>
    <n v="20.166508664547401"/>
    <n v="22.226928695471599"/>
    <n v="21.1967186800095"/>
    <n v="225.03817973345619"/>
    <n v="1553"/>
    <n v="1557"/>
    <n v="1748"/>
    <n v="1810"/>
    <n v="1891"/>
    <n v="1885"/>
    <n v="1927"/>
    <n v="2016"/>
    <n v="2085"/>
    <n v="2142"/>
    <n v="2163"/>
    <n v="2049"/>
    <n v="2217"/>
    <n v="2146"/>
    <n v="2125"/>
    <n v="2028"/>
    <n v="2092"/>
    <n v="2114"/>
    <n v="1828"/>
    <n v="1350"/>
    <n v="1232"/>
    <n v="1290"/>
    <n v="1334"/>
    <n v="1615"/>
    <n v="1597"/>
    <n v="1621"/>
    <n v="1428"/>
    <n v="1601"/>
    <n v="1590"/>
    <n v="1593"/>
    <n v="1592"/>
    <n v="1651"/>
    <n v="1760"/>
    <n v="1718"/>
    <n v="1706"/>
    <n v="1805"/>
    <n v="1873"/>
    <n v="1814"/>
    <n v="1961"/>
    <n v="2001"/>
    <n v="2031"/>
    <n v="2019"/>
    <n v="2004"/>
    <n v="2102"/>
    <n v="2094"/>
    <n v="2177"/>
    <n v="2276"/>
    <n v="2232"/>
    <n v="2391"/>
    <n v="2565"/>
    <n v="2327"/>
    <n v="2581"/>
    <n v="2483"/>
    <n v="2466"/>
    <n v="2500"/>
    <n v="2457"/>
    <n v="2398"/>
    <n v="2408"/>
    <n v="2287"/>
    <n v="2182"/>
    <n v="2052"/>
    <n v="2075"/>
    <n v="2001"/>
    <n v="1886"/>
    <n v="1857"/>
    <n v="1725"/>
    <n v="1703"/>
    <n v="1640"/>
    <n v="1680"/>
    <n v="1719"/>
    <n v="1621"/>
    <n v="1688"/>
    <n v="1824"/>
    <n v="1955"/>
    <n v="1490"/>
    <n v="1474"/>
    <n v="1354"/>
    <n v="1272"/>
    <n v="1092"/>
    <n v="950"/>
    <n v="934"/>
    <n v="876"/>
    <n v="844"/>
    <n v="747"/>
    <n v="674"/>
    <n v="599"/>
    <n v="505"/>
    <n v="466"/>
    <n v="443"/>
    <n v="392"/>
    <n v="1439"/>
    <n v="31106"/>
    <n v="150256"/>
    <n v="3922"/>
    <n v="1417"/>
    <n v="2493"/>
    <n v="377"/>
    <n v="5901"/>
    <n v="0.18771928548812866"/>
    <n v="1.1033520102500916E-2"/>
    <n v="2006"/>
    <n v="563.1"/>
    <n v="2177"/>
    <n v="611.6"/>
    <n v="8.5244267198404791E-2"/>
    <n v="4755"/>
    <n v="15.847358773537742"/>
    <n v="18"/>
    <n v="43.902439020000003"/>
    <n v="172"/>
    <n v="28.150572830000002"/>
    <n v="23"/>
    <n v="12.29946524"/>
    <n v="1540"/>
    <n v="11.386321629999999"/>
    <n v="1139"/>
    <n v="9.3124029109999995"/>
    <n v="2892"/>
    <n v="10.874224480000001"/>
    <n v="293"/>
    <n v="51"/>
    <n v="218"/>
    <n v="7"/>
    <n v="17"/>
    <n v="9"/>
    <n v="16"/>
    <n v="21"/>
    <n v="-0.23809523809523808"/>
    <n v="2.5505469999999999"/>
    <n v="7.570576"/>
    <n v="8.4353409999999993"/>
    <n v="3333"/>
    <n v="2046"/>
    <n v="5379"/>
    <n v="5887"/>
    <n v="4149"/>
    <n v="10036"/>
    <n v="0.86577430749209894"/>
    <n v="4865"/>
    <n v="30.700785662449121"/>
    <n v="8.9"/>
    <n v="15.9"/>
    <n v="59.957578283806903"/>
    <n v="59700"/>
    <n v="10300"/>
    <n v="24300"/>
    <n v="3900"/>
    <n v="3.04431392"/>
    <n v="0.6698932688"/>
    <n v="594"/>
    <n v="690.9"/>
    <n v="475.4"/>
    <n v="-31.191199884209002"/>
    <n v="670.2"/>
    <n v="716.8"/>
    <n v="603.5"/>
    <n v="-15.806361607142852"/>
    <n v="198.2"/>
    <s v="x"/>
    <n v="203.1"/>
    <s v="x"/>
    <n v="90"/>
    <n v="2.5867871910760654"/>
    <n v="7.3180065890513304E-2"/>
    <n v="47530"/>
    <n v="299.9400498532799"/>
    <n v="289"/>
    <n v="1.823746568642918"/>
    <n v="9.8466780238500848E-2"/>
    <n v="2935"/>
  </r>
  <r>
    <x v="358"/>
    <s v="E07000047"/>
    <s v="E07000047"/>
    <s v="West Devon"/>
    <x v="78"/>
    <x v="8"/>
    <s v="England"/>
    <n v="31"/>
    <n v="0"/>
    <n v="5.645161290322581"/>
    <n v="228"/>
    <n v="4.0613477261796618"/>
    <n v="260"/>
    <n v="4.6313614421347014"/>
    <n v="22725"/>
    <n v="5467"/>
    <n v="17258"/>
    <n v="6414"/>
    <n v="15056"/>
    <n v="1255"/>
    <n v="1649"/>
    <n v="6175"/>
    <n v="184"/>
    <n v="81"/>
    <n v="2872"/>
    <n v="11.540069818995168"/>
    <n v="44.7"/>
    <s v="Medium / high"/>
    <n v="7.68"/>
    <n v="71000"/>
    <n v="1264.7179322752454"/>
    <n v="56139"/>
    <n v="51.72"/>
    <n v="80.947316517481994"/>
    <n v="83.265954211974105"/>
    <n v="82.106635364728049"/>
    <n v="19.6981061474185"/>
    <n v="22.084426219127"/>
    <n v="20.891266183272748"/>
    <n v="48.409319382508905"/>
    <n v="378"/>
    <n v="402"/>
    <n v="427"/>
    <n v="457"/>
    <n v="530"/>
    <n v="525"/>
    <n v="550"/>
    <n v="604"/>
    <n v="579"/>
    <n v="593"/>
    <n v="595"/>
    <n v="603"/>
    <n v="685"/>
    <n v="646"/>
    <n v="614"/>
    <n v="614"/>
    <n v="616"/>
    <n v="583"/>
    <n v="508"/>
    <n v="383"/>
    <n v="299"/>
    <n v="431"/>
    <n v="401"/>
    <n v="447"/>
    <n v="483"/>
    <n v="424"/>
    <n v="458"/>
    <n v="434"/>
    <n v="420"/>
    <n v="513"/>
    <n v="516"/>
    <n v="500"/>
    <n v="546"/>
    <n v="513"/>
    <n v="495"/>
    <n v="509"/>
    <n v="537"/>
    <n v="544"/>
    <n v="505"/>
    <n v="602"/>
    <n v="589"/>
    <n v="630"/>
    <n v="535"/>
    <n v="503"/>
    <n v="557"/>
    <n v="547"/>
    <n v="649"/>
    <n v="676"/>
    <n v="745"/>
    <n v="754"/>
    <n v="780"/>
    <n v="882"/>
    <n v="844"/>
    <n v="869"/>
    <n v="885"/>
    <n v="970"/>
    <n v="984"/>
    <n v="947"/>
    <n v="976"/>
    <n v="984"/>
    <n v="933"/>
    <n v="898"/>
    <n v="884"/>
    <n v="881"/>
    <n v="853"/>
    <n v="824"/>
    <n v="836"/>
    <n v="810"/>
    <n v="842"/>
    <n v="799"/>
    <n v="841"/>
    <n v="875"/>
    <n v="943"/>
    <n v="994"/>
    <n v="822"/>
    <n v="752"/>
    <n v="761"/>
    <n v="636"/>
    <n v="546"/>
    <n v="475"/>
    <n v="469"/>
    <n v="452"/>
    <n v="422"/>
    <n v="405"/>
    <n v="309"/>
    <n v="335"/>
    <n v="270"/>
    <n v="288"/>
    <n v="227"/>
    <n v="188"/>
    <n v="794"/>
    <n v="15915"/>
    <n v="55276"/>
    <n v="314"/>
    <n v="61"/>
    <n v="421"/>
    <n v="67"/>
    <n v="2476"/>
    <n v="0.2780357301235199"/>
    <n v="1.1178106069564819E-2"/>
    <n v="7404"/>
    <n v="507.5"/>
    <n v="5416"/>
    <n v="368.8"/>
    <n v="-0.26850351161534308"/>
    <n v="19901"/>
    <n v="18.57285512967681"/>
    <n v="29"/>
    <n v="35.802469139999999"/>
    <n v="543"/>
    <n v="37.319587630000001"/>
    <n v="23"/>
    <n v="14.93506494"/>
    <n v="8409"/>
    <n v="14.681542009999999"/>
    <n v="5726"/>
    <n v="14.08610086"/>
    <n v="14730"/>
    <n v="14.78678124"/>
    <n v="57"/>
    <n v="12"/>
    <n v="42"/>
    <n v="0"/>
    <n v="3"/>
    <n v="0"/>
    <n v="2"/>
    <n v="8"/>
    <n v="-0.75"/>
    <n v="3.0271180000000002"/>
    <n v="7.8533270000000002"/>
    <n v="9.4231789999999993"/>
    <s v="-"/>
    <s v="-"/>
    <s v="-"/>
    <n v="51.651935719503285"/>
    <n v="41.448250728862973"/>
    <n v="93.100186448366259"/>
    <s v="-"/>
    <n v="38810"/>
    <n v="691.31975988172212"/>
    <n v="7.8"/>
    <n v="17.600000000000001"/>
    <n v="54.4714826964507"/>
    <n v="8500"/>
    <n v="800"/>
    <n v="5500"/>
    <n v="900"/>
    <n v="2.8141512099999999"/>
    <n v="1.3330657563999999"/>
    <n v="386.7"/>
    <n v="460.7"/>
    <n v="308.5"/>
    <n v="-33.03668330800955"/>
    <n v="529.9"/>
    <n v="581.20000000000005"/>
    <n v="463.3"/>
    <n v="-20.285615966964905"/>
    <s v="x"/>
    <s v="x"/>
    <s v="x"/>
    <s v="x"/>
    <n v="790"/>
    <n v="5.0710284752837946"/>
    <n v="-6.9508618370017761E-3"/>
    <n v="14047"/>
    <n v="250.21820837563902"/>
    <n v="53"/>
    <n v="0.94408521705053527"/>
    <n v="3.6103542234332424E-2"/>
    <n v="1468"/>
  </r>
  <r>
    <x v="359"/>
    <s v="S12000039"/>
    <s v="S12000039"/>
    <s v="West Dunbartonshire"/>
    <x v="206"/>
    <x v="0"/>
    <s v="Scotland"/>
    <n v="121"/>
    <n v="0.31404958677685951"/>
    <n v="3.4545454545454546"/>
    <n v="190"/>
    <n v="2.1507810731265566"/>
    <n v="190"/>
    <n v="2.1507810731265566"/>
    <n v="43164"/>
    <n v="42732.36"/>
    <n v="431.63999999999942"/>
    <n v="18542"/>
    <n v="24474"/>
    <n v="148"/>
    <n v="4132"/>
    <n v="8442"/>
    <n v="4226"/>
    <n v="1126"/>
    <n v="11187.800000000001"/>
    <n v="26"/>
    <n v="53.9"/>
    <s v="High"/>
    <n v="0"/>
    <n v="9000"/>
    <n v="101.87910346388952"/>
    <n v="88340"/>
    <n v="43.31"/>
    <n v="74.989485130330394"/>
    <n v="79.198324653642402"/>
    <n v="77.093904891986398"/>
    <n v="16.269288920676001"/>
    <n v="18.406100050801999"/>
    <n v="17.337694485739"/>
    <n v="556.41741257714978"/>
    <n v="818"/>
    <n v="864"/>
    <n v="840"/>
    <n v="904"/>
    <n v="974"/>
    <n v="920"/>
    <n v="957"/>
    <n v="1023"/>
    <n v="1049"/>
    <n v="1058"/>
    <n v="1037"/>
    <n v="1049"/>
    <n v="1046"/>
    <n v="1006"/>
    <n v="955"/>
    <n v="984"/>
    <n v="936"/>
    <n v="911"/>
    <n v="873"/>
    <n v="892"/>
    <n v="938"/>
    <n v="960"/>
    <n v="987"/>
    <n v="1027"/>
    <n v="1016"/>
    <n v="1078"/>
    <n v="1105"/>
    <n v="1195"/>
    <n v="1168"/>
    <n v="1195"/>
    <n v="1153"/>
    <n v="1104"/>
    <n v="1117"/>
    <n v="1138"/>
    <n v="1186"/>
    <n v="1121"/>
    <n v="1006"/>
    <n v="1102"/>
    <n v="1083"/>
    <n v="1188"/>
    <n v="1000"/>
    <n v="1026"/>
    <n v="894"/>
    <n v="934"/>
    <n v="1009"/>
    <n v="932"/>
    <n v="991"/>
    <n v="1105"/>
    <n v="1131"/>
    <n v="1252"/>
    <n v="1235"/>
    <n v="1378"/>
    <n v="1362"/>
    <n v="1361"/>
    <n v="1435"/>
    <n v="1444"/>
    <n v="1463"/>
    <n v="1468"/>
    <n v="1357"/>
    <n v="1379"/>
    <n v="1295"/>
    <n v="1307"/>
    <n v="1321"/>
    <n v="1203"/>
    <n v="1227"/>
    <n v="1129"/>
    <n v="1082"/>
    <n v="1005"/>
    <n v="956"/>
    <n v="967"/>
    <n v="955"/>
    <n v="927"/>
    <n v="1028"/>
    <n v="945"/>
    <n v="759"/>
    <n v="691"/>
    <n v="662"/>
    <n v="612"/>
    <n v="567"/>
    <n v="504"/>
    <n v="518"/>
    <n v="508"/>
    <n v="425"/>
    <n v="391"/>
    <n v="378"/>
    <n v="313"/>
    <n v="301"/>
    <n v="256"/>
    <n v="234"/>
    <n v="184"/>
    <n v="571"/>
    <n v="16868"/>
    <n v="86963"/>
    <n v="822"/>
    <n v="283"/>
    <n v="173"/>
    <n v="99"/>
    <n v="4189"/>
    <n v="0.26750132441520691"/>
    <n v="3.32966148853302E-2"/>
    <n v="445"/>
    <n v="256.76533379493395"/>
    <n v="505"/>
    <n v="291.38537880099244"/>
    <e v="#NAME?"/>
    <n v="330"/>
    <n v="21.31782945736434"/>
    <n v="0"/>
    <n v="0"/>
    <n v="113"/>
    <n v="82.882999999999996"/>
    <n v="0"/>
    <n v="0"/>
    <n v="4018"/>
    <n v="65.521859375000005"/>
    <n v="1070"/>
    <n v="19.573799999999999"/>
    <n v="5201"/>
    <n v="55.992886458333338"/>
    <n v="1010"/>
    <n v="190"/>
    <n v="755"/>
    <n v="35"/>
    <n v="30"/>
    <n v="95"/>
    <n v="17"/>
    <n v="15"/>
    <e v="#NAME?"/>
    <n v="9.6785750000000004"/>
    <n v="19.461919999999999"/>
    <n v="10.723879999999999"/>
    <n v="4.0921866216975831"/>
    <n v="2.024503311258278"/>
    <n v="6.1166899329558611"/>
    <n v="1181.1925334202804"/>
    <n v="408.12714241196636"/>
    <n v="1589.3196758322467"/>
    <e v="#NAME?"/>
    <n v="29592"/>
    <n v="334.97849218926871"/>
    <n v="6.2893081761006204"/>
    <m/>
    <n v="0"/>
    <n v="12800"/>
    <n v="6500"/>
    <n v="6700"/>
    <n v="4400"/>
    <n v="5.09821262"/>
    <n v="1.1698430912"/>
    <n v="490.7"/>
    <n v="665.4"/>
    <n v="433.7"/>
    <n v="34.821160204388299"/>
    <n v="650.9"/>
    <n v="732.9"/>
    <n v="528.1"/>
    <n v="27.943784963842301"/>
    <n v="219.6"/>
    <m/>
    <n v="216.1"/>
    <m/>
    <n v="64"/>
    <n v="3.2520325203252036"/>
    <n v="0.20754716981132076"/>
    <n v="33970"/>
    <n v="384.53701607425853"/>
    <n v="332"/>
    <n v="3.7582069277790353"/>
    <n v="0.13839099624843684"/>
    <n v="2399"/>
  </r>
  <r>
    <x v="360"/>
    <s v="E07000127"/>
    <s v="E07000127"/>
    <s v="West Lancashire"/>
    <x v="41"/>
    <x v="2"/>
    <s v="England"/>
    <n v="73"/>
    <n v="8.2191780821917804E-2"/>
    <n v="6.1643835616438354"/>
    <n v="179"/>
    <n v="1.5633733929569591"/>
    <n v="214"/>
    <n v="1.8690609278926775"/>
    <n v="45381"/>
    <n v="27780"/>
    <n v="17601"/>
    <n v="12226"/>
    <n v="30432"/>
    <n v="2723"/>
    <n v="5230"/>
    <n v="10573"/>
    <n v="988"/>
    <n v="263"/>
    <n v="6290"/>
    <n v="13.084188356072216"/>
    <n v="48.1"/>
    <s v="Medium / high"/>
    <n v="5.41"/>
    <n v="2000"/>
    <n v="17.467859139183904"/>
    <n v="114496"/>
    <n v="44.56"/>
    <n v="79.401473821688796"/>
    <n v="82.194644548712603"/>
    <n v="80.7980591852007"/>
    <n v="18.477730962221202"/>
    <n v="20.699518729124399"/>
    <n v="19.5886248456728"/>
    <n v="330.30890587194358"/>
    <n v="1008"/>
    <n v="1086"/>
    <n v="1060"/>
    <n v="1135"/>
    <n v="1149"/>
    <n v="1246"/>
    <n v="1214"/>
    <n v="1334"/>
    <n v="1313"/>
    <n v="1373"/>
    <n v="1284"/>
    <n v="1307"/>
    <n v="1390"/>
    <n v="1288"/>
    <n v="1314"/>
    <n v="1265"/>
    <n v="1284"/>
    <n v="1204"/>
    <n v="1348"/>
    <n v="2236"/>
    <n v="2186"/>
    <n v="2059"/>
    <n v="1536"/>
    <n v="1405"/>
    <n v="1244"/>
    <n v="1144"/>
    <n v="1237"/>
    <n v="1270"/>
    <n v="1588"/>
    <n v="1397"/>
    <n v="1323"/>
    <n v="1116"/>
    <n v="1205"/>
    <n v="1084"/>
    <n v="1164"/>
    <n v="1113"/>
    <n v="1066"/>
    <n v="1121"/>
    <n v="1100"/>
    <n v="1042"/>
    <n v="1174"/>
    <n v="1058"/>
    <n v="1073"/>
    <n v="1058"/>
    <n v="1156"/>
    <n v="1224"/>
    <n v="1296"/>
    <n v="1449"/>
    <n v="1552"/>
    <n v="1665"/>
    <n v="1582"/>
    <n v="1668"/>
    <n v="1579"/>
    <n v="1591"/>
    <n v="1786"/>
    <n v="1770"/>
    <n v="1691"/>
    <n v="1712"/>
    <n v="1707"/>
    <n v="1573"/>
    <n v="1591"/>
    <n v="1464"/>
    <n v="1524"/>
    <n v="1451"/>
    <n v="1368"/>
    <n v="1344"/>
    <n v="1270"/>
    <n v="1322"/>
    <n v="1293"/>
    <n v="1312"/>
    <n v="1295"/>
    <n v="1362"/>
    <n v="1510"/>
    <n v="1562"/>
    <n v="1224"/>
    <n v="1135"/>
    <n v="1142"/>
    <n v="1093"/>
    <n v="984"/>
    <n v="821"/>
    <n v="776"/>
    <n v="828"/>
    <n v="712"/>
    <n v="706"/>
    <n v="606"/>
    <n v="519"/>
    <n v="480"/>
    <n v="370"/>
    <n v="352"/>
    <n v="303"/>
    <n v="1175"/>
    <n v="25496"/>
    <n v="112342"/>
    <n v="944"/>
    <n v="179"/>
    <n v="895"/>
    <n v="136"/>
    <n v="5357"/>
    <n v="0.27160367369651794"/>
    <n v="-3.5307705402374268E-3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103"/>
    <n v="21"/>
    <n v="73"/>
    <n v="0"/>
    <n v="9"/>
    <n v="0"/>
    <n v="8"/>
    <n v="12"/>
    <n v="-0.33333333333333331"/>
    <n v="4.6728269999999998"/>
    <n v="10.3329"/>
    <n v="10.178089999999999"/>
    <n v="2158"/>
    <n v="1185"/>
    <n v="3343"/>
    <n v="2369"/>
    <n v="1257"/>
    <n v="3626"/>
    <n v="8.4654501944361346E-2"/>
    <n v="73295"/>
    <n v="640.15336780324208"/>
    <n v="13"/>
    <n v="23.1"/>
    <n v="67.465036295720594"/>
    <n v="27900"/>
    <n v="3100"/>
    <n v="13400"/>
    <n v="3400"/>
    <n v="4.3222197099999997"/>
    <n v="1.368588718"/>
    <n v="457.5"/>
    <n v="562.79999999999995"/>
    <n v="384.3"/>
    <n v="-31.716417910447753"/>
    <n v="566.5"/>
    <n v="615.5"/>
    <n v="487"/>
    <n v="-20.877335499593826"/>
    <n v="213.6"/>
    <s v="x"/>
    <n v="216.8"/>
    <s v="x"/>
    <n v="1540"/>
    <n v="5.76"/>
    <n v="-1.1551500149819565"/>
    <n v="37443"/>
    <n v="327.02452487423142"/>
    <n v="334"/>
    <n v="2.9171324762437112"/>
    <n v="0.11545108883511926"/>
    <n v="2893"/>
  </r>
  <r>
    <x v="361"/>
    <s v="E07000142"/>
    <s v="E07000142"/>
    <s v="West Lindsey"/>
    <x v="29"/>
    <x v="3"/>
    <s v="England"/>
    <n v="52"/>
    <n v="7.6923076923076927E-2"/>
    <n v="5.6923076923076925"/>
    <n v="273"/>
    <n v="2.8382508889027509"/>
    <n v="289"/>
    <n v="3.0045952633439379"/>
    <n v="38385"/>
    <n v="9455"/>
    <n v="28930"/>
    <n v="10487"/>
    <n v="26297"/>
    <n v="1601"/>
    <n v="3240"/>
    <n v="9642"/>
    <n v="313"/>
    <n v="129"/>
    <n v="5933"/>
    <n v="14.434276120367105"/>
    <n v="49"/>
    <s v="Medium / high"/>
    <n v="12.11"/>
    <n v="77000"/>
    <n v="800.53230199821178"/>
    <n v="96186"/>
    <n v="48.51"/>
    <n v="79.6003968360627"/>
    <n v="83.549810718098996"/>
    <n v="81.575103777080841"/>
    <n v="18.843397991286899"/>
    <n v="21.274770417966799"/>
    <n v="20.059084204626849"/>
    <n v="83.225169570006742"/>
    <n v="799"/>
    <n v="811"/>
    <n v="949"/>
    <n v="927"/>
    <n v="1034"/>
    <n v="1037"/>
    <n v="1128"/>
    <n v="1099"/>
    <n v="1118"/>
    <n v="1089"/>
    <n v="1054"/>
    <n v="1051"/>
    <n v="1142"/>
    <n v="1095"/>
    <n v="1024"/>
    <n v="1049"/>
    <n v="1031"/>
    <n v="995"/>
    <n v="901"/>
    <n v="758"/>
    <n v="681"/>
    <n v="734"/>
    <n v="803"/>
    <n v="924"/>
    <n v="1012"/>
    <n v="958"/>
    <n v="892"/>
    <n v="1051"/>
    <n v="1046"/>
    <n v="968"/>
    <n v="986"/>
    <n v="1000"/>
    <n v="1001"/>
    <n v="896"/>
    <n v="1065"/>
    <n v="990"/>
    <n v="934"/>
    <n v="1032"/>
    <n v="997"/>
    <n v="1040"/>
    <n v="1093"/>
    <n v="989"/>
    <n v="965"/>
    <n v="952"/>
    <n v="973"/>
    <n v="1043"/>
    <n v="1093"/>
    <n v="1223"/>
    <n v="1298"/>
    <n v="1358"/>
    <n v="1388"/>
    <n v="1412"/>
    <n v="1362"/>
    <n v="1559"/>
    <n v="1524"/>
    <n v="1500"/>
    <n v="1525"/>
    <n v="1556"/>
    <n v="1535"/>
    <n v="1612"/>
    <n v="1421"/>
    <n v="1394"/>
    <n v="1413"/>
    <n v="1337"/>
    <n v="1320"/>
    <n v="1336"/>
    <n v="1324"/>
    <n v="1309"/>
    <n v="1274"/>
    <n v="1224"/>
    <n v="1317"/>
    <n v="1361"/>
    <n v="1462"/>
    <n v="1562"/>
    <n v="1177"/>
    <n v="1113"/>
    <n v="1200"/>
    <n v="1054"/>
    <n v="860"/>
    <n v="733"/>
    <n v="693"/>
    <n v="716"/>
    <n v="616"/>
    <n v="636"/>
    <n v="520"/>
    <n v="514"/>
    <n v="361"/>
    <n v="370"/>
    <n v="310"/>
    <n v="247"/>
    <n v="951"/>
    <n v="24240"/>
    <n v="94407"/>
    <n v="784"/>
    <n v="241"/>
    <n v="678"/>
    <n v="76"/>
    <n v="4144"/>
    <n v="0.25215950608253479"/>
    <n v="1.3995662331581116E-2"/>
    <n v="6212"/>
    <n v="426.5"/>
    <n v="6265"/>
    <n v="427.9"/>
    <n v="8.5318737926593693E-3"/>
    <n v="19190"/>
    <n v="17.197189661970821"/>
    <n v="52"/>
    <n v="58.426966290000003"/>
    <n v="831"/>
    <n v="42.012133470000002"/>
    <n v="2"/>
    <n v="0.62305295999999999"/>
    <n v="12002"/>
    <n v="21.263553259999998"/>
    <n v="7741"/>
    <n v="15.99380165"/>
    <n v="20628"/>
    <n v="19.23679499"/>
    <n v="262"/>
    <n v="51"/>
    <n v="192"/>
    <n v="6"/>
    <n v="13"/>
    <n v="1"/>
    <n v="13"/>
    <n v="7"/>
    <n v="0.8571428571428571"/>
    <n v="2.5108570000000001"/>
    <n v="6.7730839999999999"/>
    <n v="8.3479749999999999"/>
    <n v="1578"/>
    <n v="925"/>
    <n v="2503"/>
    <n v="1030"/>
    <n v="531"/>
    <n v="1561"/>
    <n v="-0.37634838194166997"/>
    <n v="42050"/>
    <n v="437.17380907824423"/>
    <n v="12.5"/>
    <n v="16"/>
    <n v="59.196893403157098"/>
    <n v="14900"/>
    <n v="2300"/>
    <n v="7000"/>
    <n v="1600"/>
    <n v="5.5117557100000001"/>
    <n v="1.6723859936000001"/>
    <n v="528.29999999999995"/>
    <n v="580.70000000000005"/>
    <n v="441"/>
    <n v="-24.057172378164289"/>
    <n v="614.5"/>
    <n v="651.20000000000005"/>
    <n v="546.4"/>
    <n v="-16.0933660933661"/>
    <n v="235.5"/>
    <s v="x"/>
    <s v="x"/>
    <s v="x"/>
    <n v="720"/>
    <n v="4.5795574288724969"/>
    <n v="-0.25824290073111072"/>
    <n v="27659"/>
    <n v="287.55744079179925"/>
    <n v="230"/>
    <n v="2.3912003825920611"/>
    <n v="9.7333897587812107E-2"/>
    <n v="2363"/>
  </r>
  <r>
    <x v="362"/>
    <s v="S12000040"/>
    <s v="S12000040"/>
    <s v="West Lothian"/>
    <x v="207"/>
    <x v="0"/>
    <s v="Scotland"/>
    <n v="239"/>
    <n v="7.9497907949790794E-2"/>
    <n v="5.02510460251046"/>
    <n v="438"/>
    <n v="2.3827657491023828"/>
    <n v="438"/>
    <n v="2.3827657491023828"/>
    <n v="79892"/>
    <n v="64712.520000000004"/>
    <n v="15179.479999999996"/>
    <n v="29500"/>
    <n v="50020"/>
    <n v="372"/>
    <n v="6328"/>
    <n v="12782"/>
    <n v="5098"/>
    <n v="1256"/>
    <n v="18162.179999999997"/>
    <n v="23"/>
    <n v="47.95"/>
    <s v="Medium / high"/>
    <n v="0"/>
    <n v="12000"/>
    <n v="65.281253400065282"/>
    <n v="183820"/>
    <n v="41.15"/>
    <n v="77.791531024154907"/>
    <n v="80.779883915200998"/>
    <n v="79.285707469677959"/>
    <n v="17.545437437888399"/>
    <n v="19.207722679313001"/>
    <n v="18.376580058600702"/>
    <n v="429.74432994414639"/>
    <n v="1687"/>
    <n v="1836"/>
    <n v="1979"/>
    <n v="2086"/>
    <n v="2078"/>
    <n v="2199"/>
    <n v="2273"/>
    <n v="2255"/>
    <n v="2263"/>
    <n v="2473"/>
    <n v="2299"/>
    <n v="2485"/>
    <n v="2444"/>
    <n v="2331"/>
    <n v="2288"/>
    <n v="2266"/>
    <n v="2195"/>
    <n v="2052"/>
    <n v="1964"/>
    <n v="1901"/>
    <n v="1863"/>
    <n v="2014"/>
    <n v="1901"/>
    <n v="2117"/>
    <n v="2101"/>
    <n v="2208"/>
    <n v="2286"/>
    <n v="2275"/>
    <n v="2149"/>
    <n v="2213"/>
    <n v="2207"/>
    <n v="2213"/>
    <n v="2505"/>
    <n v="2526"/>
    <n v="2475"/>
    <n v="2505"/>
    <n v="2496"/>
    <n v="2575"/>
    <n v="2545"/>
    <n v="2577"/>
    <n v="2448"/>
    <n v="2399"/>
    <n v="2256"/>
    <n v="2200"/>
    <n v="2394"/>
    <n v="2463"/>
    <n v="2515"/>
    <n v="2666"/>
    <n v="2798"/>
    <n v="2858"/>
    <n v="2757"/>
    <n v="2882"/>
    <n v="2965"/>
    <n v="2874"/>
    <n v="2768"/>
    <n v="2883"/>
    <n v="2689"/>
    <n v="2673"/>
    <n v="2613"/>
    <n v="2569"/>
    <n v="2440"/>
    <n v="2397"/>
    <n v="2209"/>
    <n v="2095"/>
    <n v="2001"/>
    <n v="1838"/>
    <n v="1901"/>
    <n v="1840"/>
    <n v="1760"/>
    <n v="1748"/>
    <n v="1737"/>
    <n v="1807"/>
    <n v="1883"/>
    <n v="1884"/>
    <n v="1457"/>
    <n v="1342"/>
    <n v="1255"/>
    <n v="1223"/>
    <n v="1112"/>
    <n v="988"/>
    <n v="924"/>
    <n v="924"/>
    <n v="797"/>
    <n v="685"/>
    <n v="642"/>
    <n v="556"/>
    <n v="492"/>
    <n v="390"/>
    <n v="406"/>
    <n v="290"/>
    <n v="1022"/>
    <n v="30903"/>
    <n v="179339"/>
    <n v="3087"/>
    <n v="603"/>
    <n v="560"/>
    <n v="231"/>
    <n v="8740"/>
    <n v="0.24642480909824371"/>
    <n v="3.3101767301559448E-2"/>
    <n v="443"/>
    <n v="112.18313960849856"/>
    <n v="427"/>
    <n v="108.13137835853023"/>
    <e v="#NAME?"/>
    <n v="180"/>
    <n v="5.3128689492325858"/>
    <n v="0"/>
    <n v="0"/>
    <n v="352"/>
    <n v="100"/>
    <n v="0"/>
    <n v="0"/>
    <n v="8032"/>
    <n v="65.309604477611941"/>
    <n v="1576"/>
    <n v="14.339363636363636"/>
    <n v="9960"/>
    <n v="59.882989371325188"/>
    <n v="1405"/>
    <n v="325"/>
    <n v="995"/>
    <n v="45"/>
    <n v="40"/>
    <n v="205"/>
    <n v="23"/>
    <n v="23"/>
    <e v="#NAME?"/>
    <n v="4.4751810000000001"/>
    <n v="10.102679999999999"/>
    <n v="8.8485630000000004"/>
    <n v="4466"/>
    <n v="2392.9999999999995"/>
    <n v="6859"/>
    <n v="6659"/>
    <n v="3481.0000000000005"/>
    <n v="10140"/>
    <e v="#NAME?"/>
    <n v="50277"/>
    <n v="273.51213143292352"/>
    <n v="7.0869990224828898"/>
    <m/>
    <n v="0"/>
    <n v="44600"/>
    <n v="9600"/>
    <n v="16400"/>
    <n v="5400"/>
    <n v="4.2676954800000004"/>
    <n v="0.98971489680000002"/>
    <n v="526.9"/>
    <n v="584.20000000000005"/>
    <n v="472.8"/>
    <n v="19.068812050667599"/>
    <n v="602.70000000000005"/>
    <n v="618.20000000000005"/>
    <n v="577.4"/>
    <n v="6.5998058880621304"/>
    <n v="208.8"/>
    <m/>
    <n v="218.7"/>
    <m/>
    <n v="108"/>
    <n v="2.5800286669851888"/>
    <n v="0.31707317073170732"/>
    <n v="64413"/>
    <n v="350.41344793820042"/>
    <n v="411"/>
    <n v="2.2358829289522357"/>
    <n v="0.11129163281884646"/>
    <n v="3693"/>
  </r>
  <r>
    <x v="363"/>
    <s v="E07000181"/>
    <s v="E07000181"/>
    <s v="West Oxfordshire"/>
    <x v="54"/>
    <x v="1"/>
    <s v="England"/>
    <n v="66"/>
    <n v="0"/>
    <n v="8.4696969696969688"/>
    <n v="415"/>
    <n v="3.7133806975786965"/>
    <n v="523"/>
    <n v="4.679754469478695"/>
    <n v="43241"/>
    <n v="18191"/>
    <n v="25050"/>
    <n v="11412"/>
    <n v="29499"/>
    <n v="2330"/>
    <n v="3309"/>
    <n v="9851"/>
    <n v="17"/>
    <n v="179"/>
    <n v="3209"/>
    <n v="6.8163003541839"/>
    <n v="33.5"/>
    <s v="Low / medium"/>
    <n v="3.88"/>
    <n v="19000"/>
    <n v="170.01020061203673"/>
    <n v="111758"/>
    <n v="44.73"/>
    <n v="81.864793976190995"/>
    <n v="84.644712467010507"/>
    <n v="83.254753221600751"/>
    <n v="19.6113644484997"/>
    <n v="21.922262472760799"/>
    <n v="20.766813460630249"/>
    <n v="156.43135289786707"/>
    <n v="1061"/>
    <n v="1143"/>
    <n v="1145"/>
    <n v="1178"/>
    <n v="1229"/>
    <n v="1277"/>
    <n v="1255"/>
    <n v="1408"/>
    <n v="1490"/>
    <n v="1434"/>
    <n v="1412"/>
    <n v="1394"/>
    <n v="1343"/>
    <n v="1397"/>
    <n v="1216"/>
    <n v="1212"/>
    <n v="1259"/>
    <n v="1229"/>
    <n v="1073"/>
    <n v="859"/>
    <n v="755"/>
    <n v="794"/>
    <n v="962"/>
    <n v="1182"/>
    <n v="1155"/>
    <n v="1217"/>
    <n v="1131"/>
    <n v="1081"/>
    <n v="1235"/>
    <n v="1266"/>
    <n v="1318"/>
    <n v="1378"/>
    <n v="1435"/>
    <n v="1384"/>
    <n v="1299"/>
    <n v="1362"/>
    <n v="1328"/>
    <n v="1436"/>
    <n v="1422"/>
    <n v="1442"/>
    <n v="1407"/>
    <n v="1419"/>
    <n v="1250"/>
    <n v="1314"/>
    <n v="1215"/>
    <n v="1374"/>
    <n v="1437"/>
    <n v="1579"/>
    <n v="1623"/>
    <n v="1668"/>
    <n v="1622"/>
    <n v="1544"/>
    <n v="1617"/>
    <n v="1654"/>
    <n v="1681"/>
    <n v="1688"/>
    <n v="1665"/>
    <n v="1702"/>
    <n v="1661"/>
    <n v="1523"/>
    <n v="1506"/>
    <n v="1388"/>
    <n v="1385"/>
    <n v="1349"/>
    <n v="1284"/>
    <n v="1281"/>
    <n v="1226"/>
    <n v="1253"/>
    <n v="1124"/>
    <n v="1288"/>
    <n v="1308"/>
    <n v="1267"/>
    <n v="1416"/>
    <n v="1382"/>
    <n v="1134"/>
    <n v="1175"/>
    <n v="1132"/>
    <n v="1013"/>
    <n v="813"/>
    <n v="769"/>
    <n v="768"/>
    <n v="784"/>
    <n v="637"/>
    <n v="631"/>
    <n v="595"/>
    <n v="548"/>
    <n v="497"/>
    <n v="430"/>
    <n v="434"/>
    <n v="353"/>
    <n v="1349"/>
    <n v="24607"/>
    <n v="108227"/>
    <n v="1518"/>
    <n v="466"/>
    <n v="1347"/>
    <n v="200"/>
    <n v="3713"/>
    <n v="0.18158049881458282"/>
    <n v="-1.8871456384658813E-2"/>
    <n v="7191"/>
    <n v="496.7"/>
    <n v="8053"/>
    <n v="551.1"/>
    <n v="0.11987206230009734"/>
    <n v="20419"/>
    <n v="17.823536600268849"/>
    <n v="10"/>
    <n v="47.619047620000003"/>
    <n v="435"/>
    <n v="32.462686570000002"/>
    <n v="1"/>
    <n v="0.26385224299999999"/>
    <n v="6740"/>
    <n v="12.572515810000001"/>
    <n v="4399"/>
    <n v="10.63690879"/>
    <n v="11585"/>
    <n v="11.979732179999999"/>
    <n v="167"/>
    <n v="12"/>
    <n v="137"/>
    <n v="2"/>
    <n v="16"/>
    <n v="5"/>
    <n v="16"/>
    <n v="6"/>
    <n v="1.6666666666666667"/>
    <n v="3.2886669999999998"/>
    <n v="11.079739999999999"/>
    <n v="8.7597889999999996"/>
    <n v="4496"/>
    <n v="3421"/>
    <n v="7917"/>
    <n v="4433"/>
    <n v="3387"/>
    <n v="7820"/>
    <n v="-1.2252115700391562E-2"/>
    <n v="23179"/>
    <n v="207.40349684138943"/>
    <n v="7.4"/>
    <n v="13.6"/>
    <n v="64.086283506110107"/>
    <n v="27900"/>
    <n v="2100"/>
    <n v="13400"/>
    <n v="2500"/>
    <n v="3.2547367200000004"/>
    <n v="1.0195171672000001"/>
    <n v="512.6"/>
    <n v="616.9"/>
    <n v="455.6"/>
    <n v="-26.146863349003073"/>
    <n v="629.4"/>
    <n v="684"/>
    <n v="562.70000000000005"/>
    <n v="-17.733918128654963"/>
    <n v="260.89999999999998"/>
    <s v="x"/>
    <n v="262.2"/>
    <s v="x"/>
    <n v="540"/>
    <n v="4.1017888636936259"/>
    <n v="0.43220816956181379"/>
    <n v="32833"/>
    <n v="293.78657456289483"/>
    <n v="226"/>
    <n v="2.0222265967537001"/>
    <n v="9.703735508802061E-2"/>
    <n v="2329"/>
  </r>
  <r>
    <x v="364"/>
    <s v="E07000245"/>
    <s v="E07000245"/>
    <s v="West Suffolk"/>
    <x v="13"/>
    <x v="5"/>
    <s v="England"/>
    <n v="100"/>
    <n v="0"/>
    <n v="6.25"/>
    <n v="472"/>
    <n v="2.662124510721819"/>
    <n v="472"/>
    <n v="2.662124510721819"/>
    <n v="71178"/>
    <n v="43766"/>
    <n v="27412"/>
    <n v="19327"/>
    <n v="47187"/>
    <n v="4664"/>
    <n v="6327"/>
    <n v="16046"/>
    <n v="1755"/>
    <n v="638"/>
    <n v="10494"/>
    <n v="13.471623292070751"/>
    <n v="38.9"/>
    <s v="Low / medium"/>
    <n v="5.97"/>
    <n v="54000"/>
    <n v="304.56509232834372"/>
    <n v="177302"/>
    <n v="41.87"/>
    <n v="80.804292480367806"/>
    <n v="84.553536972612093"/>
    <n v="82.67891472648995"/>
    <n v="19.773769294018901"/>
    <n v="22.188265181215201"/>
    <n v="20.981017237617053"/>
    <n v="171.35998954648201"/>
    <n v="1907"/>
    <n v="2018"/>
    <n v="2110"/>
    <n v="2094"/>
    <n v="2339"/>
    <n v="2120"/>
    <n v="2141"/>
    <n v="2366"/>
    <n v="2283"/>
    <n v="2325"/>
    <n v="2260"/>
    <n v="2084"/>
    <n v="2052"/>
    <n v="2040"/>
    <n v="1924"/>
    <n v="1821"/>
    <n v="1851"/>
    <n v="1789"/>
    <n v="1676"/>
    <n v="1324"/>
    <n v="1228"/>
    <n v="1690"/>
    <n v="1975"/>
    <n v="2136"/>
    <n v="2028"/>
    <n v="2210"/>
    <n v="2248"/>
    <n v="2224"/>
    <n v="2257"/>
    <n v="2454"/>
    <n v="2291"/>
    <n v="2378"/>
    <n v="2557"/>
    <n v="2424"/>
    <n v="2527"/>
    <n v="2410"/>
    <n v="2355"/>
    <n v="2264"/>
    <n v="2374"/>
    <n v="2156"/>
    <n v="2139"/>
    <n v="2061"/>
    <n v="1780"/>
    <n v="1810"/>
    <n v="1871"/>
    <n v="1907"/>
    <n v="1907"/>
    <n v="2093"/>
    <n v="2125"/>
    <n v="2322"/>
    <n v="2298"/>
    <n v="2520"/>
    <n v="2381"/>
    <n v="2417"/>
    <n v="2536"/>
    <n v="2462"/>
    <n v="2574"/>
    <n v="2386"/>
    <n v="2356"/>
    <n v="2194"/>
    <n v="2085"/>
    <n v="2107"/>
    <n v="2080"/>
    <n v="1943"/>
    <n v="1874"/>
    <n v="1820"/>
    <n v="1923"/>
    <n v="1945"/>
    <n v="1803"/>
    <n v="1884"/>
    <n v="1925"/>
    <n v="2042"/>
    <n v="2222"/>
    <n v="2444"/>
    <n v="1850"/>
    <n v="1718"/>
    <n v="1698"/>
    <n v="1535"/>
    <n v="1347"/>
    <n v="1234"/>
    <n v="1151"/>
    <n v="1201"/>
    <n v="1129"/>
    <n v="985"/>
    <n v="933"/>
    <n v="814"/>
    <n v="727"/>
    <n v="611"/>
    <n v="609"/>
    <n v="543"/>
    <n v="2271"/>
    <n v="38364"/>
    <n v="167714"/>
    <n v="3205"/>
    <n v="2282"/>
    <n v="3268"/>
    <n v="833"/>
    <n v="7537"/>
    <n v="0.21669900417327881"/>
    <n v="5.1588267087936401E-3"/>
    <n v="6678"/>
    <n v="437.2"/>
    <n v="6897"/>
    <n v="449"/>
    <n v="3.2794249775381853E-2"/>
    <n v="16659"/>
    <n v="15.004323233778866"/>
    <n v="76"/>
    <n v="45.783132530000003"/>
    <n v="470"/>
    <n v="36.209553159999999"/>
    <n v="3"/>
    <n v="3.5294117649999999"/>
    <n v="10387"/>
    <n v="18.37398949"/>
    <n v="6862"/>
    <n v="15.239745040000001"/>
    <n v="17798"/>
    <n v="17.261679610000002"/>
    <n v="681"/>
    <n v="132"/>
    <n v="484"/>
    <n v="20"/>
    <n v="45"/>
    <n v="14"/>
    <n v="17"/>
    <n v="7"/>
    <n v="1.4285714285714286"/>
    <n v="1.788743"/>
    <n v="7.4629989999999999"/>
    <n v="10.02425"/>
    <n v="6433.5859213250533"/>
    <n v="3739.7626459143971"/>
    <n v="10173.348567239449"/>
    <n v="8482.4479184367046"/>
    <n v="5310.1276836158195"/>
    <n v="13792.575602052526"/>
    <n v="0.35575572889223817"/>
    <n v="34809"/>
    <n v="196.3260425714318"/>
    <n v="8"/>
    <n v="19.2"/>
    <n v="57.777726724816503"/>
    <n v="60000"/>
    <n v="7800"/>
    <n v="24100"/>
    <n v="6100"/>
    <n v="3.6999999999999997"/>
    <n v="0"/>
    <n v="489.2"/>
    <n v="571.29999999999995"/>
    <n v="402.7"/>
    <n v="-29.511640119026776"/>
    <n v="585.6"/>
    <n v="651.29999999999995"/>
    <n v="511.2"/>
    <n v="-21.510824504836474"/>
    <n v="230"/>
    <n v="213.7"/>
    <n v="242.8"/>
    <n v="13.617220402433331"/>
    <n v="760"/>
    <n v="5.0269815994338289"/>
    <n v="-0.55534491312524203"/>
    <n v="47880"/>
    <n v="270.04771519779814"/>
    <n v="248"/>
    <n v="1.3987433869894306"/>
    <n v="6.8451559481093022E-2"/>
    <n v="3623"/>
  </r>
  <r>
    <x v="365"/>
    <s v="E09000033"/>
    <s v="E09000033"/>
    <s v="Westminster"/>
    <x v="208"/>
    <x v="6"/>
    <s v="England"/>
    <n v="128"/>
    <n v="2.34375E-2"/>
    <n v="5.453125"/>
    <n v="693"/>
    <n v="2.5681124188432007"/>
    <n v="693"/>
    <n v="2.5681124188432007"/>
    <n v="105772"/>
    <n v="105772"/>
    <n v="0"/>
    <n v="47893"/>
    <n v="42784"/>
    <n v="15095"/>
    <n v="9509"/>
    <n v="14005"/>
    <n v="11513"/>
    <n v="2774"/>
    <n v="15260"/>
    <n v="13.743900359059507"/>
    <n v="47.3"/>
    <s v="Medium / high"/>
    <n v="9.34"/>
    <n v="19000"/>
    <n v="70.410008597432622"/>
    <n v="269848"/>
    <n v="36.33"/>
    <n v="83.902444848860895"/>
    <n v="86.544919241617293"/>
    <n v="85.223682045239087"/>
    <n v="22.184651345801399"/>
    <n v="23.7332203633025"/>
    <n v="22.95893585455195"/>
    <n v="12561.235604628862"/>
    <n v="2352"/>
    <n v="2571"/>
    <n v="2786"/>
    <n v="2846"/>
    <n v="3079"/>
    <n v="2930"/>
    <n v="3021"/>
    <n v="3114"/>
    <n v="3285"/>
    <n v="3247"/>
    <n v="3012"/>
    <n v="2909"/>
    <n v="2759"/>
    <n v="2638"/>
    <n v="2559"/>
    <n v="2495"/>
    <n v="2538"/>
    <n v="2560"/>
    <n v="2675"/>
    <n v="3115"/>
    <n v="3039"/>
    <n v="3179"/>
    <n v="3808"/>
    <n v="4461"/>
    <n v="4873"/>
    <n v="5338"/>
    <n v="5702"/>
    <n v="5852"/>
    <n v="4967"/>
    <n v="4637"/>
    <n v="5040"/>
    <n v="5023"/>
    <n v="4905"/>
    <n v="5255"/>
    <n v="5593"/>
    <n v="5169"/>
    <n v="4871"/>
    <n v="5121"/>
    <n v="4942"/>
    <n v="4904"/>
    <n v="4782"/>
    <n v="4425"/>
    <n v="3996"/>
    <n v="4065"/>
    <n v="3795"/>
    <n v="3910"/>
    <n v="3746"/>
    <n v="3758"/>
    <n v="3491"/>
    <n v="3262"/>
    <n v="3599"/>
    <n v="3449"/>
    <n v="3476"/>
    <n v="3441"/>
    <n v="3237"/>
    <n v="3190"/>
    <n v="3060"/>
    <n v="2916"/>
    <n v="2686"/>
    <n v="2679"/>
    <n v="2604"/>
    <n v="2388"/>
    <n v="2337"/>
    <n v="2211"/>
    <n v="2275"/>
    <n v="2174"/>
    <n v="2021"/>
    <n v="2024"/>
    <n v="2008"/>
    <n v="1833"/>
    <n v="1854"/>
    <n v="1758"/>
    <n v="1729"/>
    <n v="1740"/>
    <n v="1494"/>
    <n v="1485"/>
    <n v="1289"/>
    <n v="1196"/>
    <n v="1023"/>
    <n v="1017"/>
    <n v="947"/>
    <n v="1032"/>
    <n v="938"/>
    <n v="863"/>
    <n v="785"/>
    <n v="712"/>
    <n v="613"/>
    <n v="584"/>
    <n v="479"/>
    <n v="439"/>
    <n v="1863"/>
    <n v="33900"/>
    <n v="166450"/>
    <n v="39188"/>
    <n v="20259"/>
    <n v="14015"/>
    <n v="29936"/>
    <n v="12406"/>
    <n v="0.28038707375526428"/>
    <n v="-4.829108715057373E-2"/>
    <n v="2832"/>
    <n v="596.9"/>
    <n v="1978"/>
    <n v="405.4"/>
    <n v="-0.30155367231638419"/>
    <n v="4842"/>
    <n v="15.398314517411354"/>
    <n v="20"/>
    <n v="47.619047620000003"/>
    <n v="138"/>
    <n v="58.47457627"/>
    <n v="41"/>
    <n v="17.903930129999999"/>
    <n v="2545"/>
    <n v="27.823330049999999"/>
    <n v="3697"/>
    <n v="29.14925491"/>
    <n v="6441"/>
    <n v="28.835564309999999"/>
    <n v="1253"/>
    <n v="286"/>
    <n v="830"/>
    <n v="65"/>
    <n v="72"/>
    <n v="242"/>
    <n v="21"/>
    <n v="15"/>
    <n v="0.4"/>
    <n v="3.3162919999999998"/>
    <n v="12.21805"/>
    <n v="12.964270000000001"/>
    <n v="1060"/>
    <n v="299"/>
    <n v="1359"/>
    <n v="1802"/>
    <n v="673"/>
    <n v="2475"/>
    <n v="0.82119205298013243"/>
    <n v="12754"/>
    <n v="47.263644718508196"/>
    <n v="9.8000000000000007"/>
    <n v="25.2"/>
    <n v="44.042209756674801"/>
    <n v="487600"/>
    <n v="92100"/>
    <n v="145200"/>
    <n v="11800"/>
    <n v="5.6515967700000003"/>
    <n v="1.8346518455999998"/>
    <n v="771.6"/>
    <n v="770.6"/>
    <n v="769.1"/>
    <n v="-0.19465351674020245"/>
    <n v="841.8"/>
    <n v="857.2"/>
    <n v="826.2"/>
    <n v="-3.6164255716285578"/>
    <n v="229"/>
    <s v="x"/>
    <s v="x"/>
    <s v="x"/>
    <n v="90"/>
    <n v="3.5820492024871586"/>
    <n v="0.55706608297331661"/>
    <n v="65993"/>
    <n v="244.55619459844061"/>
    <n v="430"/>
    <n v="1.5934896682576858"/>
    <n v="0.17063492063492064"/>
    <n v="2520"/>
  </r>
  <r>
    <x v="366"/>
    <s v="E08000010"/>
    <s v="E08000010"/>
    <s v="Wigan"/>
    <x v="209"/>
    <x v="2"/>
    <s v="England"/>
    <n v="200"/>
    <n v="0.16500000000000001"/>
    <n v="4.8849999999999998"/>
    <n v="256"/>
    <n v="0.77408742349839132"/>
    <n v="279"/>
    <n v="0.84363434045332497"/>
    <n v="136386"/>
    <n v="131352"/>
    <n v="5034"/>
    <n v="40053"/>
    <n v="90171"/>
    <n v="6162"/>
    <n v="16488"/>
    <n v="27255"/>
    <n v="3661"/>
    <n v="1109"/>
    <n v="20452"/>
    <n v="13.950556285890743"/>
    <n v="53.9"/>
    <s v="High"/>
    <n v="6.6"/>
    <n v="1500"/>
    <n v="4.5356684970608869"/>
    <n v="330712"/>
    <n v="42.03"/>
    <n v="77.886473598198094"/>
    <n v="81.199469160805904"/>
    <n v="79.542971379502006"/>
    <n v="17.808775048202602"/>
    <n v="19.403742012636499"/>
    <n v="18.606258530419552"/>
    <n v="1757.5068647629737"/>
    <n v="3301"/>
    <n v="3501"/>
    <n v="3677"/>
    <n v="3812"/>
    <n v="3794"/>
    <n v="3860"/>
    <n v="3840"/>
    <n v="3898"/>
    <n v="4062"/>
    <n v="4167"/>
    <n v="4114"/>
    <n v="4137"/>
    <n v="4111"/>
    <n v="3886"/>
    <n v="4055"/>
    <n v="3807"/>
    <n v="3708"/>
    <n v="3654"/>
    <n v="3480"/>
    <n v="3065"/>
    <n v="3036"/>
    <n v="3214"/>
    <n v="3345"/>
    <n v="3656"/>
    <n v="3871"/>
    <n v="3779"/>
    <n v="3919"/>
    <n v="4024"/>
    <n v="4302"/>
    <n v="4391"/>
    <n v="4369"/>
    <n v="4411"/>
    <n v="4437"/>
    <n v="4432"/>
    <n v="4342"/>
    <n v="4371"/>
    <n v="4381"/>
    <n v="4243"/>
    <n v="4255"/>
    <n v="4234"/>
    <n v="4250"/>
    <n v="4047"/>
    <n v="3642"/>
    <n v="3651"/>
    <n v="3758"/>
    <n v="3996"/>
    <n v="4245"/>
    <n v="4357"/>
    <n v="4824"/>
    <n v="5145"/>
    <n v="5071"/>
    <n v="5201"/>
    <n v="5089"/>
    <n v="5063"/>
    <n v="5056"/>
    <n v="4957"/>
    <n v="4991"/>
    <n v="4638"/>
    <n v="4663"/>
    <n v="4431"/>
    <n v="4088"/>
    <n v="4047"/>
    <n v="4017"/>
    <n v="3661"/>
    <n v="3463"/>
    <n v="3376"/>
    <n v="3504"/>
    <n v="3468"/>
    <n v="3392"/>
    <n v="3378"/>
    <n v="3590"/>
    <n v="3699"/>
    <n v="3863"/>
    <n v="4242"/>
    <n v="3070"/>
    <n v="3021"/>
    <n v="2880"/>
    <n v="2786"/>
    <n v="2440"/>
    <n v="2015"/>
    <n v="2004"/>
    <n v="1850"/>
    <n v="1687"/>
    <n v="1460"/>
    <n v="1246"/>
    <n v="1163"/>
    <n v="951"/>
    <n v="733"/>
    <n v="754"/>
    <n v="610"/>
    <n v="2238"/>
    <n v="63420"/>
    <n v="321705"/>
    <n v="3661"/>
    <n v="1745"/>
    <n v="2867"/>
    <n v="734"/>
    <n v="18098"/>
    <n v="0.29329276084899902"/>
    <n v="1.018860936164856E-2"/>
    <n v="4135"/>
    <n v="604.6"/>
    <n v="5367"/>
    <n v="778.8"/>
    <n v="0.29794437726723094"/>
    <n v="8331"/>
    <n v="17.286384197202974"/>
    <n v="49"/>
    <n v="55.056179780000001"/>
    <n v="353"/>
    <n v="41.142191140000001"/>
    <n v="0"/>
    <n v="0"/>
    <n v="6462"/>
    <n v="23.571037749999999"/>
    <n v="3763"/>
    <n v="19.560245349999999"/>
    <n v="10627"/>
    <n v="22.255497380000001"/>
    <n v="1492"/>
    <n v="208"/>
    <n v="1181"/>
    <n v="40"/>
    <n v="63"/>
    <n v="8"/>
    <n v="31"/>
    <n v="41"/>
    <n v="-0.24390243902439024"/>
    <n v="5.8398409999999998"/>
    <n v="10.310589999999999"/>
    <n v="11.43661"/>
    <n v="3563"/>
    <n v="2234"/>
    <n v="5797"/>
    <n v="2693"/>
    <n v="1453"/>
    <n v="4146"/>
    <n v="-0.28480248404347075"/>
    <n v="22835"/>
    <n v="69.047993420256901"/>
    <n v="10.9"/>
    <n v="23.9"/>
    <n v="72.986944657151298"/>
    <n v="58500"/>
    <n v="11000"/>
    <n v="27100"/>
    <n v="8900"/>
    <n v="4.3283238500000003"/>
    <n v="0.94471670720000001"/>
    <n v="486.6"/>
    <n v="586"/>
    <n v="402.6"/>
    <n v="-31.296928327645045"/>
    <n v="583.9"/>
    <n v="656.2"/>
    <n v="516.1"/>
    <n v="-21.350198110332219"/>
    <n v="222.8"/>
    <n v="229.4"/>
    <n v="219.4"/>
    <n v="-4.3591979075850045"/>
    <n v="420"/>
    <n v="5.8486345418957963"/>
    <n v="0.31825845703562294"/>
    <n v="113175"/>
    <n v="342.21618810324389"/>
    <n v="1147"/>
    <n v="3.4682745107525581"/>
    <n v="0.15212201591511937"/>
    <n v="7540"/>
  </r>
  <r>
    <x v="367"/>
    <s v="E06000054"/>
    <s v="E06000054"/>
    <s v="Wiltshire"/>
    <x v="210"/>
    <x v="8"/>
    <s v="England"/>
    <n v="285"/>
    <n v="3.5087719298245615E-3"/>
    <n v="7.0070175438596491"/>
    <n v="1575"/>
    <n v="3.1245660324954869"/>
    <n v="1887"/>
    <n v="3.7435276846469736"/>
    <n v="194194"/>
    <n v="104506"/>
    <n v="89688"/>
    <n v="51845"/>
    <n v="132246"/>
    <n v="10103"/>
    <n v="17451"/>
    <n v="44752"/>
    <n v="4501"/>
    <n v="1295"/>
    <n v="21058"/>
    <n v="9.8775036813322625"/>
    <n v="34.04"/>
    <s v="Low / medium"/>
    <n v="7.31"/>
    <n v="19000"/>
    <n v="37.693177534866187"/>
    <n v="504070"/>
    <n v="45.05"/>
    <n v="81.011821264008901"/>
    <n v="84.245410127391693"/>
    <n v="82.62861569570029"/>
    <n v="19.5030712117428"/>
    <n v="21.904599231777599"/>
    <n v="20.703835221760201"/>
    <n v="154.84413600062422"/>
    <n v="4718"/>
    <n v="4943"/>
    <n v="5268"/>
    <n v="5426"/>
    <n v="5841"/>
    <n v="5834"/>
    <n v="6004"/>
    <n v="6096"/>
    <n v="6328"/>
    <n v="6518"/>
    <n v="6593"/>
    <n v="6366"/>
    <n v="6364"/>
    <n v="6225"/>
    <n v="6202"/>
    <n v="5862"/>
    <n v="5961"/>
    <n v="5725"/>
    <n v="5478"/>
    <n v="4142"/>
    <n v="3684"/>
    <n v="4052"/>
    <n v="4262"/>
    <n v="5109"/>
    <n v="4973"/>
    <n v="4884"/>
    <n v="5164"/>
    <n v="4882"/>
    <n v="5384"/>
    <n v="5438"/>
    <n v="5354"/>
    <n v="5940"/>
    <n v="5992"/>
    <n v="5884"/>
    <n v="5818"/>
    <n v="5881"/>
    <n v="5995"/>
    <n v="6013"/>
    <n v="5876"/>
    <n v="6007"/>
    <n v="6231"/>
    <n v="6004"/>
    <n v="5566"/>
    <n v="5570"/>
    <n v="5899"/>
    <n v="6088"/>
    <n v="6515"/>
    <n v="7062"/>
    <n v="7472"/>
    <n v="7343"/>
    <n v="7585"/>
    <n v="7522"/>
    <n v="7452"/>
    <n v="7849"/>
    <n v="7785"/>
    <n v="7749"/>
    <n v="7675"/>
    <n v="7458"/>
    <n v="7346"/>
    <n v="7117"/>
    <n v="6837"/>
    <n v="6683"/>
    <n v="6457"/>
    <n v="6095"/>
    <n v="5866"/>
    <n v="5767"/>
    <n v="5862"/>
    <n v="5845"/>
    <n v="5645"/>
    <n v="5557"/>
    <n v="5644"/>
    <n v="5903"/>
    <n v="6360"/>
    <n v="6648"/>
    <n v="5136"/>
    <n v="5057"/>
    <n v="4912"/>
    <n v="4409"/>
    <n v="3958"/>
    <n v="3425"/>
    <n v="3441"/>
    <n v="3230"/>
    <n v="3034"/>
    <n v="2778"/>
    <n v="2572"/>
    <n v="2394"/>
    <n v="2033"/>
    <n v="1923"/>
    <n v="1657"/>
    <n v="1543"/>
    <n v="5625"/>
    <n v="110358"/>
    <n v="486935"/>
    <n v="6612"/>
    <n v="3454"/>
    <n v="5959"/>
    <n v="1110"/>
    <n v="19227"/>
    <n v="0.20224195718765259"/>
    <n v="-9.851410984992981E-3"/>
    <n v="5479"/>
    <n v="518.4"/>
    <n v="4821"/>
    <n v="454.5"/>
    <n v="-0.12009490782989597"/>
    <n v="13173"/>
    <n v="17.284452783645836"/>
    <n v="0"/>
    <n v="0"/>
    <n v="292"/>
    <n v="37.102922489999997"/>
    <n v="0"/>
    <n v="0"/>
    <n v="5092"/>
    <n v="13.145394469999999"/>
    <n v="3271"/>
    <n v="10.686050310000001"/>
    <n v="8655"/>
    <n v="12.340838120000001"/>
    <n v="498"/>
    <n v="77"/>
    <n v="390"/>
    <n v="8"/>
    <n v="23"/>
    <n v="12"/>
    <n v="55"/>
    <n v="36"/>
    <n v="0.52777777777777779"/>
    <n v="8.4704280000000001"/>
    <n v="14.15189"/>
    <n v="12.50352"/>
    <n v="6715.6393675184927"/>
    <n v="4322.4655052264807"/>
    <n v="11038.104872744974"/>
    <n v="6752.8235294117649"/>
    <n v="4613"/>
    <n v="11365.823529411766"/>
    <n v="2.9689757476030747E-2"/>
    <n v="19080"/>
    <n v="37.851885650802473"/>
    <n v="7.9"/>
    <n v="17.3"/>
    <n v="63.8774403618742"/>
    <n v="115900"/>
    <n v="18300"/>
    <n v="58500"/>
    <n v="14100"/>
    <n v="3.1"/>
    <n v="0"/>
    <n v="481.2"/>
    <n v="601.1"/>
    <n v="393.8"/>
    <n v="-34.48677424721344"/>
    <n v="604.6"/>
    <n v="641.70000000000005"/>
    <n v="546"/>
    <n v="-14.913510986442269"/>
    <n v="229.9"/>
    <n v="221.7"/>
    <n v="233"/>
    <n v="5.0969778980604472"/>
    <n v="690"/>
    <n v="7.0370370370370372"/>
    <n v="1.008894510926281"/>
    <n v="144486"/>
    <n v="286.63876048961458"/>
    <n v="937"/>
    <n v="1.8588688079036642"/>
    <n v="8.6447089214872222E-2"/>
    <n v="10839"/>
  </r>
  <r>
    <x v="368"/>
    <s v="E07000094"/>
    <s v="E07000094"/>
    <s v="Winchester"/>
    <x v="18"/>
    <x v="1"/>
    <s v="England"/>
    <n v="70"/>
    <n v="0"/>
    <n v="8.1857142857142851"/>
    <n v="458"/>
    <n v="3.6370855668056383"/>
    <n v="685"/>
    <n v="5.4397458804844154"/>
    <n v="46865"/>
    <n v="19685"/>
    <n v="27180"/>
    <n v="12837"/>
    <n v="30849"/>
    <n v="3179"/>
    <n v="3085"/>
    <n v="11411"/>
    <n v="1291"/>
    <n v="261"/>
    <n v="3308"/>
    <n v="6.6774186780648694"/>
    <n v="35.799999999999997"/>
    <s v="Low / medium"/>
    <n v="4.32"/>
    <n v="21000"/>
    <n v="166.76593210244192"/>
    <n v="125925"/>
    <n v="43.71"/>
    <n v="81.963502335502199"/>
    <n v="85.154491842976"/>
    <n v="83.558997089239099"/>
    <n v="20.607038771516599"/>
    <n v="22.6257219181972"/>
    <n v="21.6163803448569"/>
    <n v="190.51536808839975"/>
    <n v="1060"/>
    <n v="1151"/>
    <n v="1159"/>
    <n v="1325"/>
    <n v="1346"/>
    <n v="1388"/>
    <n v="1462"/>
    <n v="1520"/>
    <n v="1658"/>
    <n v="1546"/>
    <n v="1563"/>
    <n v="1608"/>
    <n v="1630"/>
    <n v="1613"/>
    <n v="1673"/>
    <n v="1553"/>
    <n v="1542"/>
    <n v="1604"/>
    <n v="1643"/>
    <n v="2294"/>
    <n v="2235"/>
    <n v="1943"/>
    <n v="1656"/>
    <n v="1300"/>
    <n v="1130"/>
    <n v="1107"/>
    <n v="1105"/>
    <n v="1319"/>
    <n v="1088"/>
    <n v="1294"/>
    <n v="1226"/>
    <n v="1176"/>
    <n v="1218"/>
    <n v="1222"/>
    <n v="1275"/>
    <n v="1263"/>
    <n v="1268"/>
    <n v="1376"/>
    <n v="1351"/>
    <n v="1412"/>
    <n v="1486"/>
    <n v="1572"/>
    <n v="1554"/>
    <n v="1470"/>
    <n v="1460"/>
    <n v="1720"/>
    <n v="1619"/>
    <n v="1817"/>
    <n v="1766"/>
    <n v="1780"/>
    <n v="1657"/>
    <n v="1683"/>
    <n v="1816"/>
    <n v="1836"/>
    <n v="1838"/>
    <n v="1867"/>
    <n v="1825"/>
    <n v="1891"/>
    <n v="1653"/>
    <n v="1703"/>
    <n v="1560"/>
    <n v="1496"/>
    <n v="1513"/>
    <n v="1534"/>
    <n v="1408"/>
    <n v="1380"/>
    <n v="1295"/>
    <n v="1277"/>
    <n v="1292"/>
    <n v="1377"/>
    <n v="1343"/>
    <n v="1399"/>
    <n v="1479"/>
    <n v="1620"/>
    <n v="1303"/>
    <n v="1236"/>
    <n v="1165"/>
    <n v="1068"/>
    <n v="897"/>
    <n v="872"/>
    <n v="882"/>
    <n v="817"/>
    <n v="781"/>
    <n v="737"/>
    <n v="654"/>
    <n v="598"/>
    <n v="522"/>
    <n v="524"/>
    <n v="467"/>
    <n v="430"/>
    <n v="1684"/>
    <n v="27099"/>
    <n v="120505"/>
    <n v="2850"/>
    <n v="493"/>
    <n v="1756"/>
    <n v="321"/>
    <n v="4176"/>
    <n v="0.17989638447761536"/>
    <n v="-1.631888747215271E-2"/>
    <n v="14847"/>
    <n v="522.79999999999995"/>
    <n v="15595"/>
    <n v="548.5"/>
    <n v="5.0380548258907525E-2"/>
    <n v="30141"/>
    <n v="15.382691728632599"/>
    <n v="27"/>
    <n v="31.39534884"/>
    <n v="1060"/>
    <n v="34.259857789999998"/>
    <n v="0"/>
    <n v="0"/>
    <n v="15757"/>
    <n v="14.85598454"/>
    <n v="9540"/>
    <n v="13.303027350000001"/>
    <n v="26384"/>
    <n v="14.55837642"/>
    <n v="130"/>
    <n v="19"/>
    <n v="109"/>
    <n v="0"/>
    <n v="2"/>
    <n v="7"/>
    <n v="7"/>
    <n v="13"/>
    <n v="-0.46153846153846156"/>
    <n v="2.8113730000000001"/>
    <n v="11.81127"/>
    <n v="9.8228349999999995"/>
    <n v="3109.2045754509459"/>
    <n v="1672.9616724738676"/>
    <n v="4782.1662479248134"/>
    <n v="5923"/>
    <n v="3948"/>
    <n v="9871"/>
    <n v="1.0641273197650645"/>
    <n v="53062"/>
    <n v="421.37780424856066"/>
    <n v="5.9"/>
    <n v="11.2"/>
    <n v="58.834417200400203"/>
    <n v="47200"/>
    <n v="10400"/>
    <n v="24200"/>
    <n v="5900"/>
    <n v="3.0155224500000002"/>
    <n v="0.94283491120000007"/>
    <n v="574.9"/>
    <n v="680.3"/>
    <n v="492.8"/>
    <n v="-27.561369983830659"/>
    <n v="697.6"/>
    <n v="724.3"/>
    <n v="628.29999999999995"/>
    <n v="-13.254176446223942"/>
    <n v="254.4"/>
    <s v="x"/>
    <n v="254.8"/>
    <s v="x"/>
    <n v="1480"/>
    <n v="5.1750610678143536"/>
    <n v="1.4263702204465032"/>
    <n v="38268"/>
    <n v="303.89517569982132"/>
    <n v="226"/>
    <n v="1.794719078816756"/>
    <n v="9.6006796941376385E-2"/>
    <n v="2354"/>
  </r>
  <r>
    <x v="369"/>
    <s v="E06000040"/>
    <s v="E06000040"/>
    <s v="Windsor and Maidenhead"/>
    <x v="211"/>
    <x v="1"/>
    <s v="England"/>
    <n v="89"/>
    <n v="0"/>
    <n v="8.4831460674157295"/>
    <n v="350"/>
    <n v="2.313697751746842"/>
    <n v="461"/>
    <n v="3.0474704673008399"/>
    <n v="58349"/>
    <n v="52202"/>
    <n v="6147"/>
    <n v="16554"/>
    <n v="37618"/>
    <n v="4177"/>
    <n v="4670"/>
    <n v="12113"/>
    <n v="2109"/>
    <n v="481"/>
    <n v="3723"/>
    <n v="5.9061915221668144"/>
    <n v="34.1"/>
    <s v="Low / medium"/>
    <n v="4.26"/>
    <n v="5000"/>
    <n v="33.052825024954885"/>
    <n v="151273"/>
    <n v="42.55"/>
    <n v="81.711803196416994"/>
    <n v="84.6268913101175"/>
    <n v="83.169347253267247"/>
    <n v="19.975226599399601"/>
    <n v="22.261289408382702"/>
    <n v="21.11825800389115"/>
    <n v="769.83049001611698"/>
    <n v="1495"/>
    <n v="1611"/>
    <n v="1693"/>
    <n v="1759"/>
    <n v="1825"/>
    <n v="1802"/>
    <n v="1853"/>
    <n v="1842"/>
    <n v="2038"/>
    <n v="2019"/>
    <n v="2085"/>
    <n v="2036"/>
    <n v="1981"/>
    <n v="2116"/>
    <n v="2269"/>
    <n v="2091"/>
    <n v="2153"/>
    <n v="2009"/>
    <n v="1886"/>
    <n v="1181"/>
    <n v="1070"/>
    <n v="1099"/>
    <n v="1335"/>
    <n v="1456"/>
    <n v="1459"/>
    <n v="1443"/>
    <n v="1386"/>
    <n v="1409"/>
    <n v="1353"/>
    <n v="1554"/>
    <n v="1553"/>
    <n v="1619"/>
    <n v="1783"/>
    <n v="1756"/>
    <n v="1915"/>
    <n v="1886"/>
    <n v="1976"/>
    <n v="2018"/>
    <n v="2110"/>
    <n v="2157"/>
    <n v="2206"/>
    <n v="2161"/>
    <n v="2142"/>
    <n v="2162"/>
    <n v="2079"/>
    <n v="2239"/>
    <n v="2215"/>
    <n v="2250"/>
    <n v="2239"/>
    <n v="2450"/>
    <n v="2312"/>
    <n v="2337"/>
    <n v="2312"/>
    <n v="2283"/>
    <n v="2213"/>
    <n v="2406"/>
    <n v="2126"/>
    <n v="2171"/>
    <n v="2093"/>
    <n v="1985"/>
    <n v="1806"/>
    <n v="1737"/>
    <n v="1721"/>
    <n v="1548"/>
    <n v="1485"/>
    <n v="1418"/>
    <n v="1439"/>
    <n v="1397"/>
    <n v="1413"/>
    <n v="1336"/>
    <n v="1325"/>
    <n v="1469"/>
    <n v="1542"/>
    <n v="1667"/>
    <n v="1298"/>
    <n v="1271"/>
    <n v="1295"/>
    <n v="1186"/>
    <n v="972"/>
    <n v="833"/>
    <n v="888"/>
    <n v="897"/>
    <n v="848"/>
    <n v="801"/>
    <n v="731"/>
    <n v="689"/>
    <n v="566"/>
    <n v="532"/>
    <n v="478"/>
    <n v="405"/>
    <n v="1818"/>
    <n v="28514"/>
    <n v="130286"/>
    <n v="14491"/>
    <n v="1805"/>
    <n v="3468"/>
    <n v="1223"/>
    <n v="5286"/>
    <n v="0.17238873243331909"/>
    <n v="-1.6037210822105408E-2"/>
    <n v="1365"/>
    <n v="394.5"/>
    <n v="1413"/>
    <n v="406.9"/>
    <n v="3.5164835164835165E-2"/>
    <n v="4598"/>
    <n v="16.322328718494852"/>
    <n v="5"/>
    <n v="27.777777780000001"/>
    <n v="105"/>
    <n v="24.70588235"/>
    <n v="0"/>
    <n v="0"/>
    <n v="1058"/>
    <n v="9.9175103109999991"/>
    <n v="1043"/>
    <n v="9.1571553990000005"/>
    <n v="2211"/>
    <n v="9.7276606979999993"/>
    <n v="253"/>
    <n v="36"/>
    <n v="197"/>
    <n v="12"/>
    <n v="8"/>
    <n v="8"/>
    <n v="10"/>
    <n v="12"/>
    <n v="-0.16666666666666666"/>
    <n v="3.2783359999999999"/>
    <n v="9.2593739999999993"/>
    <n v="9.3947029999999998"/>
    <s v="-"/>
    <s v="-"/>
    <s v="-"/>
    <s v="-"/>
    <s v="-"/>
    <s v="-"/>
    <s v="-"/>
    <n v="4953"/>
    <n v="32.742128469720306"/>
    <n v="7.1"/>
    <n v="14.7"/>
    <n v="63.898077591345199"/>
    <n v="52100"/>
    <n v="3800"/>
    <n v="24400"/>
    <n v="2700"/>
    <n v="3.7387040599999999"/>
    <n v="0.77692471359999993"/>
    <n v="606.79999999999995"/>
    <n v="736.7"/>
    <n v="486.5"/>
    <n v="-33.962264150943398"/>
    <n v="733.4"/>
    <n v="815.9"/>
    <n v="636.9"/>
    <n v="-21.938963108224048"/>
    <n v="200.9"/>
    <n v="240.3"/>
    <n v="179.6"/>
    <n v="-25.260091552226388"/>
    <n v="150"/>
    <n v="4.7403576815341522"/>
    <n v="-1.5281629475973724"/>
    <n v="49595"/>
    <n v="327.85097142252749"/>
    <n v="384"/>
    <n v="2.5384569619165349"/>
    <n v="0.13347236704900939"/>
    <n v="2877"/>
  </r>
  <r>
    <x v="370"/>
    <s v="E08000015"/>
    <s v="E08000015"/>
    <s v="Wirral"/>
    <x v="212"/>
    <x v="2"/>
    <s v="England"/>
    <n v="206"/>
    <n v="0.25242718446601942"/>
    <n v="4.6359223300970873"/>
    <n v="464"/>
    <n v="1.4306151645207439"/>
    <n v="537"/>
    <n v="1.6556903951457749"/>
    <n v="140583"/>
    <n v="138992"/>
    <n v="1591"/>
    <n v="47329"/>
    <n v="85688"/>
    <n v="7566"/>
    <n v="18994"/>
    <n v="33095"/>
    <n v="3153"/>
    <n v="982"/>
    <n v="20558"/>
    <n v="13.646939846861827"/>
    <n v="55.25"/>
    <s v="High"/>
    <n v="8.49"/>
    <n v="28000"/>
    <n v="86.330225445217309"/>
    <n v="324336"/>
    <n v="44.41"/>
    <n v="78.183934625374405"/>
    <n v="82.041613009469799"/>
    <n v="80.112773817422095"/>
    <n v="18.0495400071771"/>
    <n v="20.554792581040399"/>
    <n v="19.302166294108751"/>
    <n v="2015.4857632890469"/>
    <n v="3062"/>
    <n v="3273"/>
    <n v="3455"/>
    <n v="3563"/>
    <n v="3796"/>
    <n v="3687"/>
    <n v="3919"/>
    <n v="3866"/>
    <n v="4257"/>
    <n v="3982"/>
    <n v="3898"/>
    <n v="3899"/>
    <n v="3958"/>
    <n v="3973"/>
    <n v="3867"/>
    <n v="3688"/>
    <n v="3692"/>
    <n v="3596"/>
    <n v="3482"/>
    <n v="2786"/>
    <n v="2817"/>
    <n v="2997"/>
    <n v="3195"/>
    <n v="3489"/>
    <n v="3460"/>
    <n v="3632"/>
    <n v="3602"/>
    <n v="3533"/>
    <n v="3663"/>
    <n v="3895"/>
    <n v="3778"/>
    <n v="3768"/>
    <n v="4064"/>
    <n v="3763"/>
    <n v="3906"/>
    <n v="3762"/>
    <n v="3792"/>
    <n v="3686"/>
    <n v="3806"/>
    <n v="3791"/>
    <n v="3902"/>
    <n v="3723"/>
    <n v="3489"/>
    <n v="3426"/>
    <n v="3765"/>
    <n v="3859"/>
    <n v="3587"/>
    <n v="4095"/>
    <n v="4327"/>
    <n v="4619"/>
    <n v="4469"/>
    <n v="4581"/>
    <n v="4606"/>
    <n v="4669"/>
    <n v="4608"/>
    <n v="4863"/>
    <n v="4882"/>
    <n v="4869"/>
    <n v="4788"/>
    <n v="4643"/>
    <n v="4492"/>
    <n v="4334"/>
    <n v="4325"/>
    <n v="4161"/>
    <n v="3867"/>
    <n v="3834"/>
    <n v="3896"/>
    <n v="3931"/>
    <n v="3735"/>
    <n v="3802"/>
    <n v="3763"/>
    <n v="3848"/>
    <n v="3999"/>
    <n v="4267"/>
    <n v="3197"/>
    <n v="3025"/>
    <n v="2999"/>
    <n v="2771"/>
    <n v="2502"/>
    <n v="2263"/>
    <n v="2321"/>
    <n v="2148"/>
    <n v="2015"/>
    <n v="1713"/>
    <n v="1678"/>
    <n v="1512"/>
    <n v="1347"/>
    <n v="1133"/>
    <n v="1106"/>
    <n v="959"/>
    <n v="3525"/>
    <n v="71289"/>
    <n v="314571"/>
    <n v="5188"/>
    <n v="704"/>
    <n v="3332"/>
    <n v="541"/>
    <n v="16366"/>
    <n v="0.27146002650260925"/>
    <n v="1.4947891235351563E-2"/>
    <n v="4918"/>
    <n v="727.8"/>
    <n v="4419"/>
    <n v="654.6"/>
    <n v="-0.10146400976006506"/>
    <n v="9447"/>
    <n v="18.110885318814461"/>
    <n v="0"/>
    <n v="0"/>
    <n v="591"/>
    <n v="48.166259169999996"/>
    <n v="24"/>
    <n v="10.084033610000001"/>
    <n v="6842"/>
    <n v="25.49370296"/>
    <n v="4698"/>
    <n v="21.047444110000001"/>
    <n v="12155"/>
    <n v="24.010350819999999"/>
    <n v="858"/>
    <n v="154"/>
    <n v="641"/>
    <n v="23"/>
    <n v="40"/>
    <n v="0"/>
    <n v="39"/>
    <n v="22"/>
    <n v="0.77272727272727271"/>
    <n v="3.0034149999999999"/>
    <n v="15.837429999999999"/>
    <n v="9.4047280000000004"/>
    <n v="10343.000000000002"/>
    <n v="5432"/>
    <n v="15774.999999999996"/>
    <n v="4206"/>
    <n v="2391"/>
    <n v="6597"/>
    <n v="-0.58180665610142623"/>
    <n v="23983"/>
    <n v="73.944921316165946"/>
    <n v="9.5"/>
    <n v="20.7"/>
    <n v="69.329772121522694"/>
    <n v="50100"/>
    <n v="13100"/>
    <n v="27200"/>
    <n v="11200"/>
    <n v="4.2043581799999998"/>
    <n v="1.0572194332"/>
    <n v="473.3"/>
    <n v="569.70000000000005"/>
    <n v="404.3"/>
    <n v="-29.032824293487803"/>
    <n v="574.9"/>
    <n v="633"/>
    <n v="507.8"/>
    <n v="-19.778830963665083"/>
    <n v="225.9"/>
    <n v="211.7"/>
    <n v="227.7"/>
    <n v="7.5578649031648553"/>
    <n v="370"/>
    <n v="5.0608671864314045"/>
    <n v="8.0626268467304252E-2"/>
    <n v="109171"/>
    <n v="336.59846578856497"/>
    <n v="1103"/>
    <n v="3.4007942380740959"/>
    <n v="0.12956654528368378"/>
    <n v="8513"/>
  </r>
  <r>
    <x v="371"/>
    <s v="E07000217"/>
    <s v="E07000217"/>
    <s v="Woking"/>
    <x v="85"/>
    <x v="1"/>
    <s v="England"/>
    <n v="61"/>
    <n v="0"/>
    <n v="7.918032786885246"/>
    <n v="175"/>
    <n v="1.7498600111991041"/>
    <n v="253"/>
    <n v="2.5297976161907045"/>
    <n v="39467"/>
    <n v="38707"/>
    <n v="760"/>
    <n v="10499"/>
    <n v="25747"/>
    <n v="3221"/>
    <n v="2935"/>
    <n v="7717"/>
    <n v="1791"/>
    <n v="304"/>
    <n v="2543"/>
    <n v="5.9299720998632646"/>
    <n v="35.9"/>
    <s v="Low / medium"/>
    <n v="6.58"/>
    <n v="4000"/>
    <n v="39.996800255979522"/>
    <n v="100008"/>
    <n v="41.49"/>
    <n v="81.925937468887497"/>
    <n v="84.290580755424301"/>
    <n v="83.108259112155906"/>
    <n v="20.293825861225201"/>
    <n v="22.260162449180399"/>
    <n v="21.2769941552028"/>
    <n v="1572.3687727385643"/>
    <n v="1179"/>
    <n v="1264"/>
    <n v="1275"/>
    <n v="1294"/>
    <n v="1395"/>
    <n v="1412"/>
    <n v="1352"/>
    <n v="1431"/>
    <n v="1491"/>
    <n v="1374"/>
    <n v="1496"/>
    <n v="1334"/>
    <n v="1408"/>
    <n v="1403"/>
    <n v="1291"/>
    <n v="1237"/>
    <n v="1150"/>
    <n v="1135"/>
    <n v="1041"/>
    <n v="754"/>
    <n v="596"/>
    <n v="731"/>
    <n v="803"/>
    <n v="958"/>
    <n v="983"/>
    <n v="986"/>
    <n v="916"/>
    <n v="1026"/>
    <n v="994"/>
    <n v="1064"/>
    <n v="971"/>
    <n v="1067"/>
    <n v="1211"/>
    <n v="1253"/>
    <n v="1228"/>
    <n v="1346"/>
    <n v="1287"/>
    <n v="1425"/>
    <n v="1490"/>
    <n v="1567"/>
    <n v="1581"/>
    <n v="1632"/>
    <n v="1523"/>
    <n v="1552"/>
    <n v="1669"/>
    <n v="1657"/>
    <n v="1567"/>
    <n v="1486"/>
    <n v="1439"/>
    <n v="1474"/>
    <n v="1444"/>
    <n v="1417"/>
    <n v="1396"/>
    <n v="1489"/>
    <n v="1487"/>
    <n v="1434"/>
    <n v="1327"/>
    <n v="1333"/>
    <n v="1221"/>
    <n v="1221"/>
    <n v="1190"/>
    <n v="1079"/>
    <n v="1170"/>
    <n v="1060"/>
    <n v="981"/>
    <n v="980"/>
    <n v="905"/>
    <n v="946"/>
    <n v="886"/>
    <n v="904"/>
    <n v="908"/>
    <n v="919"/>
    <n v="924"/>
    <n v="943"/>
    <n v="781"/>
    <n v="725"/>
    <n v="721"/>
    <n v="652"/>
    <n v="607"/>
    <n v="529"/>
    <n v="543"/>
    <n v="495"/>
    <n v="503"/>
    <n v="481"/>
    <n v="457"/>
    <n v="369"/>
    <n v="356"/>
    <n v="332"/>
    <n v="296"/>
    <n v="304"/>
    <n v="1095"/>
    <n v="17561"/>
    <n v="83603"/>
    <n v="11555"/>
    <n v="1394"/>
    <n v="2354"/>
    <n v="1102"/>
    <n v="4779"/>
    <n v="0.2202242910861969"/>
    <n v="-2.1194636821746826E-2"/>
    <n v="14313"/>
    <n v="546.5"/>
    <n v="12109"/>
    <n v="459.1"/>
    <n v="-0.1539858869559142"/>
    <n v="33421"/>
    <n v="16.713592014522689"/>
    <n v="29"/>
    <n v="52.727272730000003"/>
    <n v="897"/>
    <n v="29.123376619999998"/>
    <n v="62"/>
    <n v="16.315789469999999"/>
    <n v="10685"/>
    <n v="11.594470250000001"/>
    <n v="5810"/>
    <n v="9.0336624430000008"/>
    <n v="17483"/>
    <n v="10.927831189999999"/>
    <n v="0"/>
    <n v="0"/>
    <n v="0"/>
    <n v="0"/>
    <n v="0"/>
    <n v="1"/>
    <n v="15"/>
    <n v="8"/>
    <n v="0.875"/>
    <n v="2.5569009999999999"/>
    <n v="8.5677149999999997"/>
    <n v="9.5402620000000002"/>
    <n v="5587"/>
    <n v="3329"/>
    <n v="8916"/>
    <n v="10202"/>
    <n v="7729"/>
    <n v="17931"/>
    <n v="1.0111036339165544"/>
    <n v="39128"/>
    <n v="391.24870010399167"/>
    <n v="7.3"/>
    <n v="16.3"/>
    <n v="59.9724018014591"/>
    <n v="29400"/>
    <n v="2700"/>
    <n v="12500"/>
    <n v="2000"/>
    <n v="4.30434626"/>
    <n v="1.3393311512000001"/>
    <n v="608.29999999999995"/>
    <n v="706.3"/>
    <n v="448.6"/>
    <n v="-36.485912501769782"/>
    <n v="693.1"/>
    <n v="772.5"/>
    <n v="634.79999999999995"/>
    <n v="-17.825242718446606"/>
    <n v="233"/>
    <s v="x"/>
    <n v="210.8"/>
    <s v="x"/>
    <n v="2150"/>
    <n v="9.4856300663227717"/>
    <n v="5.7148193879750657"/>
    <n v="35064"/>
    <n v="350.61195104391652"/>
    <n v="220"/>
    <n v="2.1998240140788741"/>
    <n v="0.12304250559284116"/>
    <n v="1788"/>
  </r>
  <r>
    <x v="372"/>
    <s v="E06000041"/>
    <s v="E06000041"/>
    <s v="Wokingham"/>
    <x v="213"/>
    <x v="1"/>
    <s v="England"/>
    <n v="99"/>
    <n v="0"/>
    <n v="9.2727272727272734"/>
    <n v="341"/>
    <n v="1.9603897783782229"/>
    <n v="414"/>
    <n v="2.3800626634855848"/>
    <n v="60332"/>
    <n v="49568"/>
    <n v="10764"/>
    <n v="14084"/>
    <n v="42808"/>
    <n v="3440"/>
    <n v="4362"/>
    <n v="11943"/>
    <n v="1165"/>
    <n v="254"/>
    <n v="3047"/>
    <n v="4.6484387338056967"/>
    <n v="33.200000000000003"/>
    <s v="Low / medium"/>
    <n v="9.89"/>
    <n v="5000"/>
    <n v="28.744718158038459"/>
    <n v="173945"/>
    <n v="41.6"/>
    <n v="82.039798387483003"/>
    <n v="85.788942194220795"/>
    <n v="83.914370290851906"/>
    <n v="20.276084817462198"/>
    <n v="22.991634592543999"/>
    <n v="21.633859705003097"/>
    <n v="971.94710712399876"/>
    <n v="1703"/>
    <n v="1894"/>
    <n v="1953"/>
    <n v="2080"/>
    <n v="2282"/>
    <n v="2249"/>
    <n v="2287"/>
    <n v="2568"/>
    <n v="2580"/>
    <n v="2696"/>
    <n v="2598"/>
    <n v="2637"/>
    <n v="2531"/>
    <n v="2459"/>
    <n v="2222"/>
    <n v="2236"/>
    <n v="2218"/>
    <n v="2080"/>
    <n v="2022"/>
    <n v="1644"/>
    <n v="1385"/>
    <n v="1484"/>
    <n v="1539"/>
    <n v="1585"/>
    <n v="1683"/>
    <n v="1841"/>
    <n v="1775"/>
    <n v="1568"/>
    <n v="1635"/>
    <n v="1546"/>
    <n v="1760"/>
    <n v="1871"/>
    <n v="2005"/>
    <n v="2113"/>
    <n v="2211"/>
    <n v="2157"/>
    <n v="2175"/>
    <n v="2306"/>
    <n v="2480"/>
    <n v="2532"/>
    <n v="2791"/>
    <n v="2637"/>
    <n v="2641"/>
    <n v="2678"/>
    <n v="2546"/>
    <n v="2601"/>
    <n v="2639"/>
    <n v="2618"/>
    <n v="2719"/>
    <n v="2621"/>
    <n v="2569"/>
    <n v="2632"/>
    <n v="2421"/>
    <n v="2551"/>
    <n v="2471"/>
    <n v="2541"/>
    <n v="2526"/>
    <n v="2410"/>
    <n v="2293"/>
    <n v="2194"/>
    <n v="2095"/>
    <n v="1964"/>
    <n v="2067"/>
    <n v="1862"/>
    <n v="1697"/>
    <n v="1659"/>
    <n v="1619"/>
    <n v="1499"/>
    <n v="1566"/>
    <n v="1477"/>
    <n v="1547"/>
    <n v="1546"/>
    <n v="1742"/>
    <n v="1866"/>
    <n v="1373"/>
    <n v="1333"/>
    <n v="1384"/>
    <n v="1220"/>
    <n v="1111"/>
    <n v="940"/>
    <n v="939"/>
    <n v="927"/>
    <n v="875"/>
    <n v="806"/>
    <n v="749"/>
    <n v="675"/>
    <n v="614"/>
    <n v="532"/>
    <n v="495"/>
    <n v="414"/>
    <n v="1663"/>
    <n v="30571"/>
    <n v="153827"/>
    <n v="12887"/>
    <n v="2358"/>
    <n v="3585"/>
    <n v="1288"/>
    <n v="5390"/>
    <n v="0.14805877208709717"/>
    <n v="-5.0235539674758911E-3"/>
    <n v="1614"/>
    <n v="408.3"/>
    <n v="1627"/>
    <n v="402.6"/>
    <n v="8.0545229244113996E-3"/>
    <n v="3995"/>
    <n v="12.445482866043614"/>
    <n v="3"/>
    <n v="42.857142860000003"/>
    <n v="70"/>
    <n v="20.05730659"/>
    <n v="0"/>
    <n v="0"/>
    <n v="1220"/>
    <n v="7.7990155339999996"/>
    <n v="901"/>
    <n v="7.5809844340000003"/>
    <n v="2194"/>
    <n v="7.8407547710000003"/>
    <n v="169"/>
    <n v="30"/>
    <n v="126"/>
    <n v="4"/>
    <n v="9"/>
    <n v="1"/>
    <n v="9"/>
    <n v="11"/>
    <n v="-0.18181818181818182"/>
    <n v="2.290378"/>
    <n v="8.8166740000000008"/>
    <n v="9.3250609999999998"/>
    <n v="1491"/>
    <n v="1217"/>
    <n v="2708"/>
    <n v="3107"/>
    <n v="2393"/>
    <n v="5500"/>
    <n v="1.0310192023633677"/>
    <n v="4247"/>
    <n v="24.41576360343787"/>
    <n v="9.6"/>
    <n v="15.2"/>
    <n v="60.009024655297303"/>
    <n v="55700"/>
    <n v="2900"/>
    <n v="25900"/>
    <n v="4100"/>
    <n v="3.4274803499999997"/>
    <n v="0.73612676480000006"/>
    <n v="658.6"/>
    <n v="880.2"/>
    <n v="517.5"/>
    <n v="-41.206543967280169"/>
    <n v="743.7"/>
    <n v="992.4"/>
    <n v="623.6"/>
    <n v="-37.162434502216847"/>
    <n v="207.6"/>
    <s v="x"/>
    <n v="229"/>
    <s v="x"/>
    <n v="150"/>
    <n v="4.0139149050040137"/>
    <n v="-0.4639888885040036"/>
    <n v="56919"/>
    <n v="327.22412256747822"/>
    <n v="344"/>
    <n v="1.9776366092730462"/>
    <n v="0.12536443148688048"/>
    <n v="2744"/>
  </r>
  <r>
    <x v="373"/>
    <s v="E08000031"/>
    <s v="E08000031"/>
    <s v="Wolverhampton"/>
    <x v="214"/>
    <x v="9"/>
    <s v="England"/>
    <n v="158"/>
    <n v="0.20886075949367089"/>
    <n v="3.537974683544304"/>
    <n v="233"/>
    <n v="0.88121721437027012"/>
    <n v="278"/>
    <n v="1.0514093802357729"/>
    <n v="102177"/>
    <n v="102177"/>
    <n v="0"/>
    <n v="32876"/>
    <n v="60631"/>
    <n v="8670"/>
    <n v="14338"/>
    <n v="20977"/>
    <n v="5995"/>
    <n v="1599"/>
    <n v="23072"/>
    <n v="21.230229449523279"/>
    <n v="58.4"/>
    <s v="High"/>
    <n v="12.75"/>
    <n v="33000"/>
    <n v="124.80758830136872"/>
    <n v="264407"/>
    <n v="37.82"/>
    <n v="77.174606144569694"/>
    <n v="81.407968675615393"/>
    <n v="79.291287410092536"/>
    <n v="17.3982687708714"/>
    <n v="19.918617258281898"/>
    <n v="18.658443014576648"/>
    <n v="3807.8964233508318"/>
    <n v="3204"/>
    <n v="3397"/>
    <n v="3527"/>
    <n v="3560"/>
    <n v="3648"/>
    <n v="3722"/>
    <n v="3833"/>
    <n v="3833"/>
    <n v="3808"/>
    <n v="3862"/>
    <n v="3687"/>
    <n v="3427"/>
    <n v="3632"/>
    <n v="3415"/>
    <n v="3272"/>
    <n v="3233"/>
    <n v="3050"/>
    <n v="2941"/>
    <n v="2838"/>
    <n v="2596"/>
    <n v="2724"/>
    <n v="2920"/>
    <n v="3057"/>
    <n v="3318"/>
    <n v="3306"/>
    <n v="3561"/>
    <n v="3548"/>
    <n v="3700"/>
    <n v="3863"/>
    <n v="3906"/>
    <n v="3882"/>
    <n v="3898"/>
    <n v="3929"/>
    <n v="3766"/>
    <n v="3865"/>
    <n v="3785"/>
    <n v="3686"/>
    <n v="3672"/>
    <n v="3453"/>
    <n v="3471"/>
    <n v="3501"/>
    <n v="3385"/>
    <n v="3071"/>
    <n v="3011"/>
    <n v="3160"/>
    <n v="3097"/>
    <n v="3247"/>
    <n v="3487"/>
    <n v="3542"/>
    <n v="3751"/>
    <n v="3580"/>
    <n v="3487"/>
    <n v="3419"/>
    <n v="3517"/>
    <n v="3534"/>
    <n v="3398"/>
    <n v="3358"/>
    <n v="3268"/>
    <n v="3242"/>
    <n v="3099"/>
    <n v="2925"/>
    <n v="2810"/>
    <n v="2748"/>
    <n v="2622"/>
    <n v="2547"/>
    <n v="2381"/>
    <n v="2449"/>
    <n v="2298"/>
    <n v="2361"/>
    <n v="2296"/>
    <n v="2223"/>
    <n v="2144"/>
    <n v="2215"/>
    <n v="2248"/>
    <n v="1823"/>
    <n v="1752"/>
    <n v="1911"/>
    <n v="1760"/>
    <n v="1549"/>
    <n v="1466"/>
    <n v="1503"/>
    <n v="1343"/>
    <n v="1323"/>
    <n v="1231"/>
    <n v="1146"/>
    <n v="993"/>
    <n v="927"/>
    <n v="850"/>
    <n v="752"/>
    <n v="615"/>
    <n v="2247"/>
    <n v="43806"/>
    <n v="179841"/>
    <n v="47651"/>
    <n v="18345"/>
    <n v="13549"/>
    <n v="5021"/>
    <n v="22022"/>
    <n v="0.38922026753425598"/>
    <n v="5.2965402603149414E-2"/>
    <n v="4460"/>
    <n v="728.2"/>
    <n v="4239"/>
    <n v="680.7"/>
    <n v="-4.9551569506726456E-2"/>
    <n v="8742"/>
    <n v="17.689194658033188"/>
    <n v="67"/>
    <n v="72.043010749999993"/>
    <n v="489"/>
    <n v="50.56876939"/>
    <n v="4"/>
    <n v="0.65789473700000001"/>
    <n v="8835"/>
    <n v="34.083018289999998"/>
    <n v="5917"/>
    <n v="29.86875315"/>
    <n v="15312"/>
    <n v="32.303797469999999"/>
    <n v="1579"/>
    <n v="398"/>
    <n v="1075"/>
    <n v="55"/>
    <n v="51"/>
    <n v="6"/>
    <n v="17"/>
    <n v="21"/>
    <n v="-0.19047619047619047"/>
    <n v="3.6715680000000002"/>
    <n v="14.382770000000001"/>
    <n v="11.0883"/>
    <n v="26.008285532186108"/>
    <n v="13"/>
    <n v="39.008285532186108"/>
    <n v="7.057283142389525"/>
    <n v="0"/>
    <n v="7.057283142389525"/>
    <n v="-0.81908245783920719"/>
    <n v="17943"/>
    <n v="67.861289602771492"/>
    <n v="14.1"/>
    <n v="27.2"/>
    <n v="67.401068168980501"/>
    <n v="53900"/>
    <n v="15100"/>
    <n v="25600"/>
    <n v="8800"/>
    <n v="6.6036467999999999"/>
    <n v="1.4218918784000001"/>
    <n v="481.3"/>
    <n v="568.1"/>
    <n v="391.3"/>
    <n v="-31.121281464530892"/>
    <n v="559.79999999999995"/>
    <n v="591.5"/>
    <n v="484.9"/>
    <n v="-18.021978021978025"/>
    <n v="204.2"/>
    <n v="233.7"/>
    <n v="197.5"/>
    <n v="-15.489944373127937"/>
    <n v="210"/>
    <n v="3.5424764019988899"/>
    <n v="0.1951485908108723"/>
    <n v="86496"/>
    <n v="327.13203508227843"/>
    <n v="952"/>
    <n v="3.6005098200879706"/>
    <n v="0.15094339622641509"/>
    <n v="6307"/>
  </r>
  <r>
    <x v="374"/>
    <s v="E07000237"/>
    <s v="E07000237"/>
    <s v="Worcester"/>
    <x v="39"/>
    <x v="9"/>
    <s v="England"/>
    <n v="63"/>
    <n v="0.12698412698412698"/>
    <n v="5.7936507936507935"/>
    <n v="187"/>
    <n v="1.8650575973669776"/>
    <n v="239"/>
    <n v="2.3836832394155487"/>
    <n v="42042"/>
    <n v="41994"/>
    <n v="48"/>
    <n v="13135"/>
    <n v="25876"/>
    <n v="3031"/>
    <n v="4300"/>
    <n v="7994"/>
    <n v="1245"/>
    <n v="297"/>
    <n v="6939"/>
    <n v="15.550458275785347"/>
    <n v="42.8"/>
    <s v="Medium / high"/>
    <n v="4.41"/>
    <n v="35000"/>
    <n v="349.07495137884604"/>
    <n v="100265"/>
    <n v="39.1"/>
    <n v="79.068609373256706"/>
    <n v="83.295168867164193"/>
    <n v="81.181889120210457"/>
    <n v="18.188252558010198"/>
    <n v="20.993684380660198"/>
    <n v="19.590968469335198"/>
    <n v="3012.9333918300872"/>
    <n v="1040"/>
    <n v="1108"/>
    <n v="1109"/>
    <n v="1093"/>
    <n v="1116"/>
    <n v="1158"/>
    <n v="1154"/>
    <n v="1217"/>
    <n v="1204"/>
    <n v="1207"/>
    <n v="1179"/>
    <n v="1206"/>
    <n v="1178"/>
    <n v="1173"/>
    <n v="1141"/>
    <n v="1094"/>
    <n v="1083"/>
    <n v="1021"/>
    <n v="1191"/>
    <n v="1477"/>
    <n v="1577"/>
    <n v="1585"/>
    <n v="1586"/>
    <n v="1410"/>
    <n v="1353"/>
    <n v="1344"/>
    <n v="1558"/>
    <n v="1538"/>
    <n v="1540"/>
    <n v="1575"/>
    <n v="1548"/>
    <n v="1353"/>
    <n v="1267"/>
    <n v="1177"/>
    <n v="1309"/>
    <n v="1232"/>
    <n v="1270"/>
    <n v="1344"/>
    <n v="1281"/>
    <n v="1306"/>
    <n v="1266"/>
    <n v="1234"/>
    <n v="1176"/>
    <n v="1109"/>
    <n v="1168"/>
    <n v="1221"/>
    <n v="1259"/>
    <n v="1258"/>
    <n v="1377"/>
    <n v="1368"/>
    <n v="1370"/>
    <n v="1467"/>
    <n v="1308"/>
    <n v="1418"/>
    <n v="1356"/>
    <n v="1405"/>
    <n v="1345"/>
    <n v="1339"/>
    <n v="1287"/>
    <n v="1197"/>
    <n v="1118"/>
    <n v="1171"/>
    <n v="1060"/>
    <n v="1011"/>
    <n v="989"/>
    <n v="976"/>
    <n v="967"/>
    <n v="979"/>
    <n v="949"/>
    <n v="936"/>
    <n v="914"/>
    <n v="940"/>
    <n v="984"/>
    <n v="1051"/>
    <n v="773"/>
    <n v="796"/>
    <n v="721"/>
    <n v="709"/>
    <n v="643"/>
    <n v="556"/>
    <n v="554"/>
    <n v="481"/>
    <n v="488"/>
    <n v="496"/>
    <n v="405"/>
    <n v="357"/>
    <n v="341"/>
    <n v="308"/>
    <n v="282"/>
    <n v="249"/>
    <n v="831"/>
    <n v="17686"/>
    <n v="93692"/>
    <n v="4432"/>
    <n v="480"/>
    <n v="1416"/>
    <n v="245"/>
    <n v="6231"/>
    <n v="0.3340202271938324"/>
    <n v="4.1321069002151489E-2"/>
    <n v="5521"/>
    <n v="468.7"/>
    <n v="6932"/>
    <n v="583.20000000000005"/>
    <n v="0.25556964318058323"/>
    <n v="15040"/>
    <n v="16.927215225489864"/>
    <n v="53"/>
    <n v="55.208333330000002"/>
    <n v="603"/>
    <n v="36.790726050000004"/>
    <n v="0"/>
    <n v="0"/>
    <n v="7060"/>
    <n v="16.74056861"/>
    <n v="5345"/>
    <n v="14.35477373"/>
    <n v="13061"/>
    <n v="16.07468124"/>
    <n v="365"/>
    <n v="56"/>
    <n v="283"/>
    <n v="6"/>
    <n v="20"/>
    <n v="12"/>
    <n v="14"/>
    <n v="6"/>
    <n v="1.3333333333333333"/>
    <n v="4.2845709999999997"/>
    <n v="13.56385"/>
    <n v="10.503729999999999"/>
    <n v="1816"/>
    <n v="1160"/>
    <n v="2976"/>
    <n v="2356"/>
    <n v="1606"/>
    <n v="3962"/>
    <n v="0.33131720430107525"/>
    <n v="29186"/>
    <n v="291.08861516979999"/>
    <n v="0"/>
    <n v="0"/>
    <n v="62.4640725752393"/>
    <n v="23700"/>
    <n v="7800"/>
    <n v="16300"/>
    <n v="5000"/>
    <n v="4.3425388400000005"/>
    <n v="1.3162997988"/>
    <n v="503.9"/>
    <n v="555.70000000000005"/>
    <n v="416.9"/>
    <n v="-24.977505848479407"/>
    <n v="580.29999999999995"/>
    <n v="618.20000000000005"/>
    <n v="545.6"/>
    <n v="-11.743772241992884"/>
    <n v="178.1"/>
    <s v="x"/>
    <s v="x"/>
    <s v="x"/>
    <n v="720"/>
    <n v="5.8778542554353761"/>
    <n v="0.38096596729930571"/>
    <n v="32200"/>
    <n v="321.14895526853837"/>
    <n v="227"/>
    <n v="2.2640003989428017"/>
    <n v="0.11149312377210216"/>
    <n v="2036"/>
  </r>
  <r>
    <x v="375"/>
    <s v="E07000229"/>
    <s v="E07000229"/>
    <s v="Worthing"/>
    <x v="2"/>
    <x v="1"/>
    <s v="England"/>
    <n v="65"/>
    <n v="0"/>
    <n v="6.2923076923076922"/>
    <n v="140"/>
    <n v="1.264370930306068"/>
    <n v="186"/>
    <n v="1.679807093120919"/>
    <n v="47044"/>
    <n v="47044"/>
    <n v="0"/>
    <n v="16890"/>
    <n v="27139"/>
    <n v="3015"/>
    <n v="4246"/>
    <n v="11937"/>
    <n v="1548"/>
    <n v="439"/>
    <n v="4152"/>
    <n v="7.9548278939048718"/>
    <n v="38.6"/>
    <s v="Low / medium"/>
    <n v="5.9"/>
    <n v="3000"/>
    <n v="27.093662792272887"/>
    <n v="110727"/>
    <n v="45.41"/>
    <n v="78.975004105629907"/>
    <n v="83.149684335115694"/>
    <n v="81.062344220372808"/>
    <n v="18.3994610971607"/>
    <n v="21.030316069127998"/>
    <n v="19.714888583144351"/>
    <n v="3404.795070247133"/>
    <n v="1030"/>
    <n v="1075"/>
    <n v="1162"/>
    <n v="1110"/>
    <n v="1179"/>
    <n v="1246"/>
    <n v="1255"/>
    <n v="1272"/>
    <n v="1297"/>
    <n v="1351"/>
    <n v="1295"/>
    <n v="1345"/>
    <n v="1330"/>
    <n v="1317"/>
    <n v="1179"/>
    <n v="1136"/>
    <n v="1197"/>
    <n v="1068"/>
    <n v="1099"/>
    <n v="944"/>
    <n v="796"/>
    <n v="865"/>
    <n v="973"/>
    <n v="1131"/>
    <n v="1139"/>
    <n v="1014"/>
    <n v="972"/>
    <n v="1162"/>
    <n v="1160"/>
    <n v="1139"/>
    <n v="1269"/>
    <n v="1204"/>
    <n v="1260"/>
    <n v="1210"/>
    <n v="1336"/>
    <n v="1391"/>
    <n v="1327"/>
    <n v="1414"/>
    <n v="1437"/>
    <n v="1483"/>
    <n v="1522"/>
    <n v="1434"/>
    <n v="1434"/>
    <n v="1373"/>
    <n v="1456"/>
    <n v="1420"/>
    <n v="1546"/>
    <n v="1639"/>
    <n v="1588"/>
    <n v="1647"/>
    <n v="1567"/>
    <n v="1687"/>
    <n v="1672"/>
    <n v="1716"/>
    <n v="1624"/>
    <n v="1713"/>
    <n v="1642"/>
    <n v="1601"/>
    <n v="1567"/>
    <n v="1547"/>
    <n v="1344"/>
    <n v="1434"/>
    <n v="1363"/>
    <n v="1203"/>
    <n v="1274"/>
    <n v="1196"/>
    <n v="1204"/>
    <n v="1192"/>
    <n v="1129"/>
    <n v="1178"/>
    <n v="1225"/>
    <n v="1306"/>
    <n v="1409"/>
    <n v="1558"/>
    <n v="1245"/>
    <n v="1086"/>
    <n v="1073"/>
    <n v="1015"/>
    <n v="830"/>
    <n v="773"/>
    <n v="776"/>
    <n v="772"/>
    <n v="768"/>
    <n v="728"/>
    <n v="623"/>
    <n v="592"/>
    <n v="518"/>
    <n v="457"/>
    <n v="413"/>
    <n v="442"/>
    <n v="1637"/>
    <n v="25145"/>
    <n v="103844"/>
    <n v="3568"/>
    <n v="919"/>
    <n v="1942"/>
    <n v="454"/>
    <n v="4935"/>
    <n v="0.25116351246833801"/>
    <n v="-1.7895817756652832E-2"/>
    <n v="7368"/>
    <n v="421.8"/>
    <n v="8037"/>
    <n v="456.4"/>
    <n v="9.0798045602605862E-2"/>
    <n v="22907"/>
    <n v="17.924100156494525"/>
    <n v="59"/>
    <n v="45.38461538"/>
    <n v="639"/>
    <n v="31.524420330000002"/>
    <n v="0"/>
    <n v="0"/>
    <n v="7623"/>
    <n v="11.787718999999999"/>
    <n v="5097"/>
    <n v="10.42843113"/>
    <n v="13418"/>
    <n v="11.561161800000001"/>
    <n v="347"/>
    <n v="40"/>
    <n v="288"/>
    <n v="8"/>
    <n v="11"/>
    <n v="3"/>
    <n v="15"/>
    <n v="13"/>
    <n v="0.15384615384615385"/>
    <n v="3.0646680000000002"/>
    <n v="10.653169999999999"/>
    <n v="10.69012"/>
    <n v="1457"/>
    <n v="648"/>
    <n v="2105"/>
    <n v="4520"/>
    <n v="2454"/>
    <n v="6974"/>
    <n v="2.3130641330166273"/>
    <n v="36708"/>
    <n v="331.51805792625106"/>
    <n v="7.8"/>
    <n v="15"/>
    <n v="57.024213801842897"/>
    <n v="21400"/>
    <n v="9000"/>
    <n v="13400"/>
    <n v="4200"/>
    <n v="4.1110583200000006"/>
    <n v="1.2840480576"/>
    <n v="512.20000000000005"/>
    <n v="575.79999999999995"/>
    <n v="460.3"/>
    <n v="-20.059048280652998"/>
    <n v="579"/>
    <n v="605.79999999999995"/>
    <n v="528.5"/>
    <n v="-12.75998679432155"/>
    <n v="243.5"/>
    <s v="x"/>
    <n v="247.3"/>
    <s v="x"/>
    <n v="1320"/>
    <n v="7.6575878501414136"/>
    <n v="-4.321651874925216"/>
    <n v="33762"/>
    <n v="304.91208106423903"/>
    <n v="250"/>
    <n v="2.2578052326894071"/>
    <n v="8.2481029363246458E-2"/>
    <n v="3031"/>
  </r>
  <r>
    <x v="376"/>
    <s v="W06000006"/>
    <s v="W06000006"/>
    <s v="Wrexham"/>
    <x v="215"/>
    <x v="10"/>
    <s v="Wales"/>
    <n v="85"/>
    <n v="7.0588235294117646E-2"/>
    <n v="5.9411764705882355"/>
    <n v="1000"/>
    <n v="7.3499687626327592"/>
    <n v="261"/>
    <n v="1.9183418470471501"/>
    <n v="57029"/>
    <n v="38740"/>
    <n v="18289"/>
    <n v="16817"/>
    <n v="36957"/>
    <n v="3255"/>
    <n v="6420"/>
    <n v="12138"/>
    <n v="1948"/>
    <n v="530"/>
    <n v="6000"/>
    <n v="10"/>
    <n v="49.9"/>
    <s v="Medium / high"/>
    <n v="0"/>
    <n v="11500"/>
    <n v="84.524640770276733"/>
    <n v="136055"/>
    <n v="42.52"/>
    <n v="78.249286735712204"/>
    <n v="81.291110449070203"/>
    <n v="79.77019859239121"/>
    <n v="18.3117795457547"/>
    <n v="19.912947874405599"/>
    <n v="19.11236371008015"/>
    <n v="270.07155392528279"/>
    <n v="1381"/>
    <n v="1371"/>
    <n v="1484"/>
    <n v="1572"/>
    <n v="1513"/>
    <n v="1608"/>
    <n v="1584"/>
    <n v="1692"/>
    <n v="1698"/>
    <n v="1831"/>
    <n v="1776"/>
    <n v="1735"/>
    <n v="1708"/>
    <n v="1693"/>
    <n v="1662"/>
    <n v="1618"/>
    <n v="1528"/>
    <n v="1459"/>
    <n v="1432"/>
    <n v="1316"/>
    <n v="1321"/>
    <n v="1327"/>
    <n v="1424"/>
    <n v="1484"/>
    <n v="1487"/>
    <n v="1431"/>
    <n v="1448"/>
    <n v="1669"/>
    <n v="1587"/>
    <n v="1727"/>
    <n v="1703"/>
    <n v="1741"/>
    <n v="1785"/>
    <n v="1680"/>
    <n v="1646"/>
    <n v="1828"/>
    <n v="1708"/>
    <n v="1777"/>
    <n v="1711"/>
    <n v="1849"/>
    <n v="1682"/>
    <n v="1616"/>
    <n v="1411"/>
    <n v="1497"/>
    <n v="1524"/>
    <n v="1569"/>
    <n v="1684"/>
    <n v="1826"/>
    <n v="1967"/>
    <n v="2043"/>
    <n v="1951"/>
    <n v="2001"/>
    <n v="1926"/>
    <n v="1926"/>
    <n v="1927"/>
    <n v="1980"/>
    <n v="2016"/>
    <n v="1929"/>
    <n v="1864"/>
    <n v="1770"/>
    <n v="1699"/>
    <n v="1617"/>
    <n v="1670"/>
    <n v="1591"/>
    <n v="1626"/>
    <n v="1503"/>
    <n v="1593"/>
    <n v="1546"/>
    <n v="1456"/>
    <n v="1484"/>
    <n v="1479"/>
    <n v="1573"/>
    <n v="1590"/>
    <n v="1702"/>
    <n v="1288"/>
    <n v="1231"/>
    <n v="1204"/>
    <n v="1141"/>
    <n v="1028"/>
    <n v="898"/>
    <n v="818"/>
    <n v="778"/>
    <n v="714"/>
    <n v="667"/>
    <n v="626"/>
    <n v="524"/>
    <n v="469"/>
    <n v="449"/>
    <n v="397"/>
    <n v="362"/>
    <n v="1229"/>
    <n v="27749"/>
    <n v="131820"/>
    <n v="2341"/>
    <n v="630"/>
    <n v="1019"/>
    <n v="245"/>
    <n v="8339"/>
    <n v="0.31935542821884155"/>
    <n v="3.7852078676223755E-2"/>
    <n v="665"/>
    <n v="242.22335543090261"/>
    <n v="690"/>
    <n v="251.32949661251547"/>
    <e v="#NAME?"/>
    <n v="3003"/>
    <n v="16.472846955567746"/>
    <n v="0"/>
    <n v="0"/>
    <n v="129"/>
    <n v="47.252747252747255"/>
    <n v="366"/>
    <n v="2.9092244858786884"/>
    <n v="2328"/>
    <n v="24.502683928007578"/>
    <n v="1298"/>
    <n v="19.521732591367122"/>
    <n v="4121"/>
    <n v="18.837277651600129"/>
    <n v="681"/>
    <n v="0"/>
    <n v="0"/>
    <n v="0"/>
    <n v="0"/>
    <n v="2"/>
    <n v="13"/>
    <n v="19"/>
    <e v="#NAME?"/>
    <n v="4.814972"/>
    <n v="11.79331"/>
    <n v="11.64034"/>
    <n v="3723.9989250201561"/>
    <n v="2092.9999999999995"/>
    <n v="5816.9989250201561"/>
    <n v="4380"/>
    <n v="2596"/>
    <n v="6976"/>
    <e v="#NAME?"/>
    <n v="8380"/>
    <n v="61.592738230862516"/>
    <n v="28.6"/>
    <n v="31.456016999999999"/>
    <n v="26.692453"/>
    <n v="30400"/>
    <n v="7200"/>
    <n v="13300"/>
    <n v="6700"/>
    <n v="3.77262071"/>
    <n v="0.86228653560000001"/>
    <n v="475.5"/>
    <n v="559.70000000000005"/>
    <n v="403.5"/>
    <n v="27.907807754154"/>
    <n v="574.9"/>
    <n v="602.4"/>
    <n v="549.5"/>
    <n v="8.7815405046480706"/>
    <n v="214.5"/>
    <m/>
    <n v="221"/>
    <m/>
    <n v="20"/>
    <n v="5.1282050000000003"/>
    <n v="3"/>
    <n v="37500"/>
    <n v="275.62382859872849"/>
    <n v="427"/>
    <n v="3.1384366616441879"/>
    <n v="0.12927641537995763"/>
    <n v="3303"/>
  </r>
  <r>
    <x v="377"/>
    <s v="E07000238"/>
    <s v="E07000238"/>
    <s v="Wychavon"/>
    <x v="39"/>
    <x v="9"/>
    <s v="England"/>
    <n v="78"/>
    <n v="0"/>
    <n v="6.4615384615384617"/>
    <n v="395"/>
    <n v="3.013334960788502"/>
    <n v="449"/>
    <n v="3.4252845503646516"/>
    <n v="49466"/>
    <n v="21363"/>
    <n v="28103"/>
    <n v="12886"/>
    <n v="34072"/>
    <n v="2508"/>
    <n v="3958"/>
    <n v="12942"/>
    <n v="1100"/>
    <n v="301"/>
    <n v="7459"/>
    <n v="14.044053480677258"/>
    <n v="39.533333333333331"/>
    <s v="Low / medium"/>
    <n v="5.6"/>
    <n v="35000"/>
    <n v="267.0043636141711"/>
    <n v="131084"/>
    <n v="48.37"/>
    <n v="80.913526583083694"/>
    <n v="85.149185639155107"/>
    <n v="83.031356111119408"/>
    <n v="19.839265529576899"/>
    <n v="22.6763756074767"/>
    <n v="21.2578205685268"/>
    <n v="197.5519854212651"/>
    <n v="1083"/>
    <n v="1169"/>
    <n v="1300"/>
    <n v="1363"/>
    <n v="1408"/>
    <n v="1367"/>
    <n v="1389"/>
    <n v="1582"/>
    <n v="1528"/>
    <n v="1514"/>
    <n v="1377"/>
    <n v="1456"/>
    <n v="1468"/>
    <n v="1402"/>
    <n v="1488"/>
    <n v="1416"/>
    <n v="1383"/>
    <n v="1335"/>
    <n v="1286"/>
    <n v="953"/>
    <n v="875"/>
    <n v="1037"/>
    <n v="1179"/>
    <n v="1212"/>
    <n v="1317"/>
    <n v="1330"/>
    <n v="1179"/>
    <n v="1188"/>
    <n v="1308"/>
    <n v="1293"/>
    <n v="1379"/>
    <n v="1393"/>
    <n v="1337"/>
    <n v="1384"/>
    <n v="1373"/>
    <n v="1427"/>
    <n v="1433"/>
    <n v="1426"/>
    <n v="1311"/>
    <n v="1426"/>
    <n v="1477"/>
    <n v="1523"/>
    <n v="1277"/>
    <n v="1382"/>
    <n v="1403"/>
    <n v="1446"/>
    <n v="1623"/>
    <n v="1659"/>
    <n v="1853"/>
    <n v="1924"/>
    <n v="1924"/>
    <n v="1951"/>
    <n v="2019"/>
    <n v="2083"/>
    <n v="2065"/>
    <n v="2055"/>
    <n v="2102"/>
    <n v="2073"/>
    <n v="2063"/>
    <n v="1890"/>
    <n v="1880"/>
    <n v="1766"/>
    <n v="1869"/>
    <n v="1711"/>
    <n v="1750"/>
    <n v="1709"/>
    <n v="1808"/>
    <n v="1742"/>
    <n v="1655"/>
    <n v="1719"/>
    <n v="1794"/>
    <n v="1810"/>
    <n v="1892"/>
    <n v="2053"/>
    <n v="1554"/>
    <n v="1521"/>
    <n v="1529"/>
    <n v="1323"/>
    <n v="1160"/>
    <n v="1026"/>
    <n v="1030"/>
    <n v="1006"/>
    <n v="923"/>
    <n v="801"/>
    <n v="698"/>
    <n v="668"/>
    <n v="571"/>
    <n v="524"/>
    <n v="491"/>
    <n v="442"/>
    <n v="1793"/>
    <n v="33242"/>
    <n v="128296"/>
    <n v="1265"/>
    <n v="255"/>
    <n v="1078"/>
    <n v="190"/>
    <n v="5864"/>
    <n v="0.26480841636657715"/>
    <n v="2.5431811809539795E-2"/>
    <n v="5521"/>
    <n v="468.7"/>
    <n v="6932"/>
    <n v="583.20000000000005"/>
    <n v="0.25556964318058323"/>
    <n v="15040"/>
    <n v="16.927215225489864"/>
    <n v="53"/>
    <n v="55.208333330000002"/>
    <n v="603"/>
    <n v="36.790726050000004"/>
    <n v="0"/>
    <n v="0"/>
    <n v="7060"/>
    <n v="16.74056861"/>
    <n v="5345"/>
    <n v="14.35477373"/>
    <n v="13061"/>
    <n v="16.07468124"/>
    <n v="251"/>
    <n v="53"/>
    <n v="180"/>
    <n v="8"/>
    <n v="10"/>
    <n v="4"/>
    <n v="17"/>
    <n v="13"/>
    <n v="0.30769230769230771"/>
    <n v="3.0787909999999998"/>
    <n v="11.48033"/>
    <n v="7.6837530000000003"/>
    <n v="1816"/>
    <n v="1160"/>
    <n v="2976"/>
    <n v="2356"/>
    <n v="1606"/>
    <n v="3962"/>
    <n v="0.33131720430107525"/>
    <n v="29186"/>
    <n v="222.65112446980561"/>
    <n v="0"/>
    <n v="0"/>
    <n v="65.545563092716193"/>
    <n v="30600"/>
    <n v="4000"/>
    <n v="14700"/>
    <n v="2700"/>
    <n v="3.4505131100000002"/>
    <n v="0.91693194320000004"/>
    <n v="440.2"/>
    <n v="541.29999999999995"/>
    <n v="342.7"/>
    <n v="-36.689451320894136"/>
    <n v="550.9"/>
    <n v="589.9"/>
    <n v="497.1"/>
    <n v="-15.731479911849458"/>
    <n v="223.8"/>
    <n v="207.8"/>
    <n v="233.7"/>
    <n v="12.463907603464859"/>
    <n v="720"/>
    <n v="5.8778542554353761"/>
    <n v="0.38096596729930571"/>
    <n v="36807"/>
    <n v="280.78941747276554"/>
    <n v="308"/>
    <n v="2.349638399804705"/>
    <n v="9.9805573558003888E-2"/>
    <n v="3086"/>
  </r>
  <r>
    <x v="378"/>
    <s v="E07000007"/>
    <s v="E06000060"/>
    <s v="Buckinghamshire"/>
    <x v="12"/>
    <x v="1"/>
    <s v="England"/>
    <n v="107"/>
    <n v="0"/>
    <n v="7.8971962616822431"/>
    <n v="452"/>
    <n v="2.5937062455528266"/>
    <n v="549"/>
    <n v="3.1503201964789866"/>
    <n v="67861"/>
    <n v="54788"/>
    <n v="13073"/>
    <n v="18138"/>
    <n v="44266"/>
    <n v="5457"/>
    <n v="5786"/>
    <n v="13741"/>
    <n v="189"/>
    <n v="634"/>
    <n v="5183"/>
    <n v="7.0280792575420348"/>
    <n v="35.1"/>
    <s v="Low / medium"/>
    <n v="18.52"/>
    <n v="30000"/>
    <n v="172.14864461633806"/>
    <n v="174268"/>
    <n v="41.5"/>
    <n v="81.932406804000195"/>
    <n v="85.263509181229907"/>
    <n v="83.597957992615051"/>
    <n v="20.418735064937799"/>
    <n v="22.746854048109601"/>
    <n v="21.582794556523702"/>
    <n v="537"/>
    <n v="2037"/>
    <n v="2141"/>
    <n v="2077"/>
    <n v="2227"/>
    <n v="2339"/>
    <n v="2257"/>
    <n v="2381"/>
    <n v="2420"/>
    <n v="2478"/>
    <n v="2278"/>
    <n v="2457"/>
    <n v="2323"/>
    <n v="2359"/>
    <n v="2380"/>
    <n v="2321"/>
    <n v="2238"/>
    <n v="2203"/>
    <n v="2160"/>
    <n v="2113"/>
    <n v="1604"/>
    <n v="1362"/>
    <n v="1562"/>
    <n v="1661"/>
    <n v="1800"/>
    <n v="1804"/>
    <n v="1870"/>
    <n v="1787"/>
    <n v="1734"/>
    <n v="1784"/>
    <n v="1921"/>
    <n v="1912"/>
    <n v="2038"/>
    <n v="1755"/>
    <n v="2040"/>
    <n v="2111"/>
    <n v="2162"/>
    <n v="2228"/>
    <n v="2382"/>
    <n v="2495"/>
    <n v="2246"/>
    <n v="2435"/>
    <n v="2346"/>
    <n v="2262"/>
    <n v="2371"/>
    <n v="2341"/>
    <n v="2494"/>
    <n v="2499"/>
    <n v="2527"/>
    <n v="2622"/>
    <n v="2637"/>
    <n v="2533"/>
    <n v="2631"/>
    <n v="2521"/>
    <n v="2500"/>
    <n v="2540"/>
    <n v="2521"/>
    <n v="2291"/>
    <n v="2292"/>
    <n v="2133"/>
    <n v="2031"/>
    <n v="1985"/>
    <n v="1953"/>
    <n v="1870"/>
    <n v="1805"/>
    <n v="1773"/>
    <n v="1742"/>
    <n v="1784"/>
    <n v="1673"/>
    <n v="1579"/>
    <n v="1680"/>
    <n v="1712"/>
    <n v="1764"/>
    <n v="1949"/>
    <n v="1536"/>
    <n v="1521"/>
    <n v="1589"/>
    <n v="1472"/>
    <n v="1311"/>
    <n v="985"/>
    <n v="1097"/>
    <n v="1079"/>
    <n v="1008"/>
    <n v="945"/>
    <n v="886"/>
    <n v="826"/>
    <n v="746"/>
    <n v="672"/>
    <n v="645"/>
    <n v="507"/>
    <n v="474"/>
    <n v="1726"/>
    <n v="32908"/>
    <n v="141609"/>
    <n v="20899"/>
    <n v="6024"/>
    <n v="4923"/>
    <n v="813"/>
    <n v="9035"/>
    <n v="0.24579374492168427"/>
    <n v="-1.6563162207603455E-2"/>
    <n v="5986"/>
    <n v="481.5"/>
    <n v="7046"/>
    <n v="560.4"/>
    <n v="0.17707985299031073"/>
    <n v="13357"/>
    <n v="13.955991139716639"/>
    <n v="34"/>
    <n v="43.589743589999998"/>
    <n v="448"/>
    <n v="29.649238910000001"/>
    <n v="0"/>
    <n v="0"/>
    <n v="5354"/>
    <n v="11.920028500000001"/>
    <n v="3064"/>
    <n v="7.6578940790000001"/>
    <n v="8900"/>
    <n v="10.26267844"/>
    <n v="729"/>
    <n v="94"/>
    <n v="578"/>
    <n v="19"/>
    <n v="38"/>
    <n v="5"/>
    <n v="57"/>
    <n v="51"/>
    <n v="0.11764705882352941"/>
    <n v="13.765219999999999"/>
    <n v="28.70262"/>
    <n v="21.727689999999999"/>
    <n v="5365"/>
    <n v="3090.0000000000005"/>
    <n v="8455"/>
    <n v="13373.831732890772"/>
    <n v="7562.5361462141536"/>
    <n v="20936.367879104924"/>
    <n v="1.4762114582028296"/>
    <n v="17509"/>
    <n v="100.47168728624877"/>
    <n v="7.3"/>
    <n v="16.8"/>
    <n v="63.1"/>
    <n v="54700"/>
    <n v="5000"/>
    <n v="24600"/>
    <n v="3000"/>
    <n v="4.2852591099999993"/>
    <n v="1.0525707248"/>
    <n v="555.5"/>
    <n v="652.9"/>
    <n v="444.7"/>
    <n v="-31.888497472813597"/>
    <n v="689.9"/>
    <n v="707.5"/>
    <n v="632.29999999999995"/>
    <n v="-10.628975265017674"/>
    <n v="229.8"/>
    <n v="229"/>
    <n v="229.9"/>
    <n v="0.39301310043668369"/>
    <n v="870"/>
    <n v="7.0282904811799787"/>
    <n v="-3.2047159250788799"/>
    <n v="56235"/>
    <n v="322.69263433332566"/>
    <n v="419"/>
    <n v="2.4043427364748551"/>
    <n v="0.18474426807760141"/>
    <n v="2268"/>
  </r>
  <r>
    <x v="379"/>
    <s v="E07000128"/>
    <s v="E07000128"/>
    <s v="Wyre"/>
    <x v="41"/>
    <x v="2"/>
    <s v="England"/>
    <n v="69"/>
    <n v="0.14492753623188406"/>
    <n v="5.5797101449275361"/>
    <n v="194"/>
    <n v="1.7157968284291616"/>
    <n v="201"/>
    <n v="1.777707023269389"/>
    <n v="47281"/>
    <n v="34048"/>
    <n v="13233"/>
    <n v="14172"/>
    <n v="30678"/>
    <n v="2431"/>
    <n v="4302"/>
    <n v="14248"/>
    <n v="891"/>
    <n v="223"/>
    <n v="5996"/>
    <n v="12.11339224549212"/>
    <n v="39.6"/>
    <s v="Low / medium"/>
    <n v="1.96"/>
    <n v="6500"/>
    <n v="57.488038065925515"/>
    <n v="113067"/>
    <n v="50.07"/>
    <n v="78.263269688950601"/>
    <n v="82.353598919954806"/>
    <n v="80.308434304452703"/>
    <n v="18.468249383953101"/>
    <n v="20.9777821421802"/>
    <n v="19.723015763066648"/>
    <n v="400.71249117094294"/>
    <n v="866"/>
    <n v="911"/>
    <n v="974"/>
    <n v="1012"/>
    <n v="1061"/>
    <n v="1123"/>
    <n v="1064"/>
    <n v="1153"/>
    <n v="1120"/>
    <n v="1187"/>
    <n v="1256"/>
    <n v="1133"/>
    <n v="1258"/>
    <n v="1260"/>
    <n v="1216"/>
    <n v="1244"/>
    <n v="1190"/>
    <n v="1175"/>
    <n v="1030"/>
    <n v="910"/>
    <n v="803"/>
    <n v="891"/>
    <n v="979"/>
    <n v="1078"/>
    <n v="1111"/>
    <n v="1109"/>
    <n v="1156"/>
    <n v="1188"/>
    <n v="1219"/>
    <n v="1194"/>
    <n v="1182"/>
    <n v="1097"/>
    <n v="1149"/>
    <n v="1150"/>
    <n v="1083"/>
    <n v="1190"/>
    <n v="1075"/>
    <n v="1136"/>
    <n v="1092"/>
    <n v="1235"/>
    <n v="1267"/>
    <n v="1128"/>
    <n v="1068"/>
    <n v="979"/>
    <n v="1049"/>
    <n v="1131"/>
    <n v="1247"/>
    <n v="1311"/>
    <n v="1455"/>
    <n v="1528"/>
    <n v="1552"/>
    <n v="1595"/>
    <n v="1596"/>
    <n v="1753"/>
    <n v="1727"/>
    <n v="1763"/>
    <n v="1749"/>
    <n v="1745"/>
    <n v="1743"/>
    <n v="1761"/>
    <n v="1775"/>
    <n v="1586"/>
    <n v="1648"/>
    <n v="1596"/>
    <n v="1524"/>
    <n v="1570"/>
    <n v="1596"/>
    <n v="1615"/>
    <n v="1535"/>
    <n v="1559"/>
    <n v="1588"/>
    <n v="1741"/>
    <n v="1778"/>
    <n v="1981"/>
    <n v="1463"/>
    <n v="1353"/>
    <n v="1420"/>
    <n v="1295"/>
    <n v="1202"/>
    <n v="1071"/>
    <n v="1088"/>
    <n v="993"/>
    <n v="894"/>
    <n v="843"/>
    <n v="783"/>
    <n v="658"/>
    <n v="621"/>
    <n v="476"/>
    <n v="450"/>
    <n v="439"/>
    <n v="1519"/>
    <n v="31531"/>
    <n v="111076"/>
    <n v="1042"/>
    <n v="136"/>
    <n v="696"/>
    <n v="117"/>
    <n v="4830"/>
    <n v="0.27266314625740051"/>
    <n v="3.1051039695739746E-3"/>
    <n v="15415"/>
    <n v="617.29999999999995"/>
    <n v="15910"/>
    <n v="633.79999999999995"/>
    <n v="3.2111579630230293E-2"/>
    <n v="25605"/>
    <n v="13.861520138588132"/>
    <n v="209"/>
    <n v="53.865979379999999"/>
    <n v="1290"/>
    <n v="41.108986620000003"/>
    <n v="0"/>
    <n v="0"/>
    <n v="19466"/>
    <n v="19.45335532"/>
    <n v="12757"/>
    <n v="18.03517403"/>
    <n v="33722"/>
    <n v="19.15173957"/>
    <n v="166"/>
    <n v="17"/>
    <n v="139"/>
    <n v="4"/>
    <n v="6"/>
    <n v="5"/>
    <n v="9"/>
    <n v="19"/>
    <n v="-0.52631578947368418"/>
    <n v="3.6071659999999999"/>
    <n v="8.8870780000000007"/>
    <n v="10.236129999999999"/>
    <n v="2158"/>
    <n v="1185"/>
    <n v="3343"/>
    <n v="2369"/>
    <n v="1257"/>
    <n v="3626"/>
    <n v="8.4654501944361346E-2"/>
    <n v="73295"/>
    <n v="648.24396154492467"/>
    <n v="0"/>
    <n v="0"/>
    <n v="62.666702374786396"/>
    <n v="17100"/>
    <n v="2300"/>
    <n v="9500"/>
    <n v="2100"/>
    <n v="3.6845583500000001"/>
    <n v="1.2065587912"/>
    <n v="463.9"/>
    <n v="556.4"/>
    <n v="370.7"/>
    <n v="-33.375269590222864"/>
    <n v="584.70000000000005"/>
    <n v="585.20000000000005"/>
    <n v="580.5"/>
    <n v="-0.80314422419686338"/>
    <n v="177"/>
    <s v="x"/>
    <n v="197.6"/>
    <s v="x"/>
    <n v="1540"/>
    <n v="5.76"/>
    <n v="-1.1551500149819565"/>
    <n v="35034"/>
    <n v="309.85168086178993"/>
    <n v="423"/>
    <n v="3.7411446310594605"/>
    <n v="0.11945778028805422"/>
    <n v="3541"/>
  </r>
  <r>
    <x v="380"/>
    <s v="E07000239"/>
    <s v="E07000239"/>
    <s v="Wyre Forest"/>
    <x v="39"/>
    <x v="9"/>
    <s v="England"/>
    <n v="65"/>
    <n v="6.1538461538461542E-2"/>
    <n v="5.3538461538461535"/>
    <n v="210"/>
    <n v="2.0763503692937442"/>
    <n v="234"/>
    <n v="2.3136475543558865"/>
    <n v="42985"/>
    <n v="33739"/>
    <n v="9246"/>
    <n v="12890"/>
    <n v="27870"/>
    <n v="2225"/>
    <n v="4251"/>
    <n v="10691"/>
    <n v="1022"/>
    <n v="307"/>
    <n v="7123"/>
    <n v="15.197566622252168"/>
    <n v="41.1"/>
    <s v="Medium / high"/>
    <n v="5.07"/>
    <n v="35000"/>
    <n v="346.05839488229071"/>
    <n v="101139"/>
    <n v="46.96"/>
    <n v="79.128014465958699"/>
    <n v="83.657549548924905"/>
    <n v="81.392782007441809"/>
    <n v="18.546413433847601"/>
    <n v="21.204176953070299"/>
    <n v="19.87529519345895"/>
    <n v="517.58972957537162"/>
    <n v="842"/>
    <n v="971"/>
    <n v="1026"/>
    <n v="1097"/>
    <n v="1141"/>
    <n v="1102"/>
    <n v="1158"/>
    <n v="1185"/>
    <n v="1162"/>
    <n v="1164"/>
    <n v="1138"/>
    <n v="1118"/>
    <n v="1084"/>
    <n v="1151"/>
    <n v="1016"/>
    <n v="1035"/>
    <n v="1034"/>
    <n v="1044"/>
    <n v="976"/>
    <n v="762"/>
    <n v="797"/>
    <n v="898"/>
    <n v="1027"/>
    <n v="1056"/>
    <n v="1041"/>
    <n v="962"/>
    <n v="1062"/>
    <n v="1079"/>
    <n v="1151"/>
    <n v="1177"/>
    <n v="1143"/>
    <n v="1127"/>
    <n v="1124"/>
    <n v="1202"/>
    <n v="1155"/>
    <n v="1096"/>
    <n v="1087"/>
    <n v="1038"/>
    <n v="1125"/>
    <n v="1113"/>
    <n v="1115"/>
    <n v="1082"/>
    <n v="1011"/>
    <n v="1113"/>
    <n v="1110"/>
    <n v="1217"/>
    <n v="1310"/>
    <n v="1325"/>
    <n v="1330"/>
    <n v="1455"/>
    <n v="1480"/>
    <n v="1504"/>
    <n v="1460"/>
    <n v="1632"/>
    <n v="1521"/>
    <n v="1541"/>
    <n v="1574"/>
    <n v="1452"/>
    <n v="1421"/>
    <n v="1334"/>
    <n v="1270"/>
    <n v="1320"/>
    <n v="1199"/>
    <n v="1246"/>
    <n v="1201"/>
    <n v="1177"/>
    <n v="1311"/>
    <n v="1254"/>
    <n v="1260"/>
    <n v="1307"/>
    <n v="1310"/>
    <n v="1506"/>
    <n v="1468"/>
    <n v="1609"/>
    <n v="1203"/>
    <n v="1280"/>
    <n v="1268"/>
    <n v="1109"/>
    <n v="926"/>
    <n v="800"/>
    <n v="721"/>
    <n v="751"/>
    <n v="743"/>
    <n v="634"/>
    <n v="564"/>
    <n v="467"/>
    <n v="465"/>
    <n v="387"/>
    <n v="347"/>
    <n v="250"/>
    <n v="1133"/>
    <n v="25250"/>
    <n v="98349"/>
    <n v="1434"/>
    <n v="220"/>
    <n v="1030"/>
    <n v="106"/>
    <n v="5765"/>
    <n v="0.32967820763587952"/>
    <n v="4.1787862777709961E-2"/>
    <n v="5521"/>
    <n v="468.7"/>
    <n v="6932"/>
    <n v="583.20000000000005"/>
    <n v="0.25556964318058323"/>
    <n v="15040"/>
    <n v="16.927215225489864"/>
    <n v="53"/>
    <n v="55.208333330000002"/>
    <n v="603"/>
    <n v="36.790726050000004"/>
    <n v="0"/>
    <n v="0"/>
    <n v="7060"/>
    <n v="16.74056861"/>
    <n v="5345"/>
    <n v="14.35477373"/>
    <n v="13061"/>
    <n v="16.07468124"/>
    <n v="224"/>
    <n v="42"/>
    <n v="160"/>
    <n v="8"/>
    <n v="14"/>
    <n v="4"/>
    <n v="5"/>
    <n v="9"/>
    <n v="-0.44444444444444442"/>
    <n v="3.4944660000000001"/>
    <n v="12.717919999999999"/>
    <n v="9.7766470000000005"/>
    <n v="1816"/>
    <n v="1160"/>
    <n v="2976"/>
    <n v="2356"/>
    <n v="1606"/>
    <n v="3962"/>
    <n v="0.33131720430107525"/>
    <n v="29186"/>
    <n v="288.57315180098675"/>
    <n v="0"/>
    <n v="0"/>
    <n v="69.239134568047604"/>
    <n v="19300"/>
    <n v="2400"/>
    <n v="12200"/>
    <n v="2000"/>
    <n v="4.3246872100000004"/>
    <n v="1.2810866543999999"/>
    <n v="473"/>
    <n v="589.1"/>
    <n v="421.7"/>
    <n v="-28.416228144627404"/>
    <n v="583.70000000000005"/>
    <n v="607.6"/>
    <n v="495.6"/>
    <n v="-18.433179723502306"/>
    <n v="252.3"/>
    <s v="x"/>
    <s v="x"/>
    <s v="x"/>
    <n v="720"/>
    <n v="5.8778542554353761"/>
    <n v="0.38096596729930571"/>
    <n v="29805"/>
    <n v="294.69344169904781"/>
    <n v="318"/>
    <n v="3.1441877020733844"/>
    <n v="0.11357142857142857"/>
    <n v="2800"/>
  </r>
  <r>
    <x v="381"/>
    <s v="E06000014"/>
    <s v="E06000014"/>
    <s v="York"/>
    <x v="216"/>
    <x v="7"/>
    <s v="England"/>
    <n v="120"/>
    <n v="8.3333333333333332E-3"/>
    <n v="7.6416666666666666"/>
    <n v="531"/>
    <n v="2.5164445623945557"/>
    <n v="638"/>
    <n v="3.0235247284514624"/>
    <n v="83552"/>
    <n v="70553"/>
    <n v="12999"/>
    <n v="25224"/>
    <n v="50873"/>
    <n v="7455"/>
    <n v="7288"/>
    <n v="18381"/>
    <n v="2934"/>
    <n v="683"/>
    <n v="11992"/>
    <n v="13.366601808732636"/>
    <n v="35.799999999999997"/>
    <s v="Low / medium"/>
    <n v="9.07"/>
    <n v="14000"/>
    <n v="66.346937614922368"/>
    <n v="211012"/>
    <n v="37.549999999999997"/>
    <n v="80.099885059196396"/>
    <n v="83.356521444085999"/>
    <n v="81.72820325164119"/>
    <n v="19.236947407878599"/>
    <n v="21.568329435890998"/>
    <n v="20.402638421884799"/>
    <n v="775.95913759436928"/>
    <n v="1701"/>
    <n v="1805"/>
    <n v="1848"/>
    <n v="1926"/>
    <n v="2049"/>
    <n v="2023"/>
    <n v="2083"/>
    <n v="2099"/>
    <n v="2238"/>
    <n v="2281"/>
    <n v="2142"/>
    <n v="2136"/>
    <n v="2161"/>
    <n v="2188"/>
    <n v="2008"/>
    <n v="2020"/>
    <n v="1988"/>
    <n v="1906"/>
    <n v="2482"/>
    <n v="5461"/>
    <n v="6399"/>
    <n v="5967"/>
    <n v="4556"/>
    <n v="3707"/>
    <n v="3264"/>
    <n v="3061"/>
    <n v="3781"/>
    <n v="3268"/>
    <n v="3250"/>
    <n v="3168"/>
    <n v="3297"/>
    <n v="2717"/>
    <n v="2824"/>
    <n v="2629"/>
    <n v="2619"/>
    <n v="2570"/>
    <n v="2551"/>
    <n v="2421"/>
    <n v="2443"/>
    <n v="2501"/>
    <n v="2380"/>
    <n v="2339"/>
    <n v="2265"/>
    <n v="2178"/>
    <n v="2201"/>
    <n v="2323"/>
    <n v="2264"/>
    <n v="2347"/>
    <n v="2613"/>
    <n v="2664"/>
    <n v="2670"/>
    <n v="2637"/>
    <n v="2576"/>
    <n v="2608"/>
    <n v="2507"/>
    <n v="2696"/>
    <n v="2790"/>
    <n v="2492"/>
    <n v="2555"/>
    <n v="2452"/>
    <n v="2340"/>
    <n v="2225"/>
    <n v="2306"/>
    <n v="2086"/>
    <n v="2086"/>
    <n v="2019"/>
    <n v="1984"/>
    <n v="1963"/>
    <n v="1862"/>
    <n v="1935"/>
    <n v="1968"/>
    <n v="2028"/>
    <n v="2169"/>
    <n v="2354"/>
    <n v="1842"/>
    <n v="1761"/>
    <n v="1618"/>
    <n v="1528"/>
    <n v="1303"/>
    <n v="1139"/>
    <n v="1256"/>
    <n v="1210"/>
    <n v="1173"/>
    <n v="1103"/>
    <n v="1055"/>
    <n v="904"/>
    <n v="777"/>
    <n v="656"/>
    <n v="588"/>
    <n v="548"/>
    <n v="2131"/>
    <n v="38874"/>
    <n v="198951"/>
    <n v="7181"/>
    <n v="1272"/>
    <n v="2570"/>
    <n v="1038"/>
    <n v="7842"/>
    <n v="0.23930688202381134"/>
    <n v="1.6961216926574707E-2"/>
    <n v="2031"/>
    <n v="555.29999999999995"/>
    <n v="2710"/>
    <n v="739.9"/>
    <n v="0.33431806991629737"/>
    <n v="3481"/>
    <n v="12.351417521200723"/>
    <n v="71"/>
    <n v="42.514970060000003"/>
    <n v="83"/>
    <n v="29.225352109999999"/>
    <n v="0"/>
    <n v="0"/>
    <n v="1756"/>
    <n v="12.491996869999999"/>
    <n v="1223"/>
    <n v="10.97156186"/>
    <n v="3133"/>
    <n v="12.18449811"/>
    <n v="237"/>
    <n v="30"/>
    <n v="194"/>
    <n v="4"/>
    <n v="9"/>
    <n v="3"/>
    <n v="29"/>
    <n v="23"/>
    <n v="0.2608695652173913"/>
    <n v="2.8072159999999999"/>
    <n v="7.537712"/>
    <n v="9.495044"/>
    <n v="2930"/>
    <n v="2095"/>
    <n v="5025"/>
    <n v="3703"/>
    <n v="2508"/>
    <n v="6211"/>
    <n v="0.23601990049751242"/>
    <n v="8188"/>
    <n v="38.803480370784598"/>
    <n v="7.6"/>
    <n v="22.1"/>
    <n v="61.4063697301236"/>
    <n v="51300"/>
    <n v="13300"/>
    <n v="34800"/>
    <n v="8000"/>
    <n v="3.6015595599999997"/>
    <n v="0.82313300720000004"/>
    <n v="478.2"/>
    <n v="550.9"/>
    <n v="420"/>
    <n v="-23.761118170266833"/>
    <n v="597.9"/>
    <n v="600.9"/>
    <n v="577.5"/>
    <n v="-3.8941587618572102"/>
    <n v="200.1"/>
    <s v="x"/>
    <n v="213.7"/>
    <s v="x"/>
    <n v="110"/>
    <n v="2.9974307736226091"/>
    <n v="-0.54488289097366427"/>
    <n v="62444"/>
    <n v="295.92629803044377"/>
    <n v="444"/>
    <n v="2.1041457357875379"/>
    <n v="0.10874357090374724"/>
    <n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7B46D-B9ED-48E3-B77A-4424878EC89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F388" firstHeaderRow="0" firstDataRow="1" firstDataCol="1" rowPageCount="2" colPageCount="1"/>
  <pivotFields count="210">
    <pivotField axis="axisRow" showAll="0">
      <items count="3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t="default"/>
      </items>
    </pivotField>
    <pivotField showAll="0"/>
    <pivotField showAll="0"/>
    <pivotField showAll="0"/>
    <pivotField axis="axisPage" showAll="0">
      <items count="218">
        <item x="0"/>
        <item x="1"/>
        <item x="5"/>
        <item x="6"/>
        <item x="7"/>
        <item x="8"/>
        <item x="9"/>
        <item x="14"/>
        <item x="15"/>
        <item x="16"/>
        <item x="19"/>
        <item x="20"/>
        <item x="21"/>
        <item x="22"/>
        <item x="23"/>
        <item x="25"/>
        <item x="26"/>
        <item x="27"/>
        <item x="28"/>
        <item x="30"/>
        <item x="31"/>
        <item x="32"/>
        <item x="34"/>
        <item x="35"/>
        <item x="36"/>
        <item x="37"/>
        <item x="38"/>
        <item x="12"/>
        <item x="42"/>
        <item x="43"/>
        <item x="44"/>
        <item x="45"/>
        <item x="46"/>
        <item x="48"/>
        <item x="49"/>
        <item x="50"/>
        <item x="51"/>
        <item x="52"/>
        <item x="55"/>
        <item x="56"/>
        <item x="57"/>
        <item x="58"/>
        <item x="59"/>
        <item x="61"/>
        <item x="62"/>
        <item x="63"/>
        <item x="65"/>
        <item x="3"/>
        <item x="66"/>
        <item x="68"/>
        <item x="69"/>
        <item x="4"/>
        <item x="70"/>
        <item x="78"/>
        <item x="71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6"/>
        <item x="17"/>
        <item x="87"/>
        <item x="88"/>
        <item x="89"/>
        <item x="90"/>
        <item x="91"/>
        <item x="92"/>
        <item x="53"/>
        <item x="93"/>
        <item x="94"/>
        <item x="95"/>
        <item x="96"/>
        <item x="97"/>
        <item x="18"/>
        <item x="98"/>
        <item x="99"/>
        <item x="100"/>
        <item x="101"/>
        <item x="102"/>
        <item x="40"/>
        <item x="103"/>
        <item x="104"/>
        <item x="105"/>
        <item x="106"/>
        <item x="107"/>
        <item x="108"/>
        <item x="109"/>
        <item x="110"/>
        <item x="111"/>
        <item x="11"/>
        <item x="112"/>
        <item x="113"/>
        <item x="114"/>
        <item x="115"/>
        <item x="116"/>
        <item x="41"/>
        <item x="117"/>
        <item x="118"/>
        <item x="24"/>
        <item x="119"/>
        <item x="2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33"/>
        <item x="141"/>
        <item x="142"/>
        <item x="143"/>
        <item x="144"/>
        <item x="60"/>
        <item x="145"/>
        <item x="146"/>
        <item x="64"/>
        <item x="148"/>
        <item x="149"/>
        <item x="10"/>
        <item x="150"/>
        <item x="151"/>
        <item x="54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25"/>
        <item x="176"/>
        <item x="177"/>
        <item x="178"/>
        <item x="179"/>
        <item x="180"/>
        <item x="181"/>
        <item x="182"/>
        <item x="183"/>
        <item x="47"/>
        <item x="184"/>
        <item x="185"/>
        <item x="186"/>
        <item x="187"/>
        <item x="13"/>
        <item x="188"/>
        <item x="85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147"/>
        <item x="205"/>
        <item x="206"/>
        <item x="207"/>
        <item x="67"/>
        <item x="2"/>
        <item x="208"/>
        <item x="209"/>
        <item x="210"/>
        <item x="211"/>
        <item x="212"/>
        <item x="213"/>
        <item x="214"/>
        <item x="39"/>
        <item x="215"/>
        <item x="216"/>
        <item t="default"/>
      </items>
    </pivotField>
    <pivotField axis="axisPage" multipleItemSelectionAllowed="1" showAll="0">
      <items count="13">
        <item x="3"/>
        <item x="5"/>
        <item x="6"/>
        <item x="11"/>
        <item x="2"/>
        <item x="4"/>
        <item x="0"/>
        <item x="1"/>
        <item x="8"/>
        <item x="10"/>
        <item x="9"/>
        <item x="7"/>
        <item t="default"/>
      </items>
    </pivotField>
    <pivotField showAll="0"/>
    <pivotField showAll="0"/>
    <pivotField numFmtId="2" showAll="0"/>
    <pivotField numFmtId="1" showAll="0"/>
    <pivotField numFmtId="3" showAll="0"/>
    <pivotField numFmtId="164" showAll="0"/>
    <pivotField numFmtId="3" showAll="0"/>
    <pivotField numFmtId="165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164" showAll="0"/>
    <pivotField showAll="0"/>
    <pivotField numFmtId="164" showAll="0"/>
    <pivotField numFmtId="3" showAll="0"/>
    <pivotField numFmtId="165" showAll="0"/>
    <pivotField numFmtId="3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2" showAll="0"/>
    <pivotField numFmtId="2" showAll="0"/>
    <pivotField numFmtId="3" showAll="0"/>
    <pivotField numFmtId="164" showAll="0"/>
    <pivotField numFmtId="3" showAll="0"/>
    <pivotField numFmtId="164" showAll="0"/>
    <pivotField showAll="0"/>
    <pivotField numFmtId="3" showAll="0"/>
    <pivotField numFmtId="165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numFmtId="165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164" showAll="0"/>
    <pivotField numFmtId="164" showAll="0"/>
    <pivotField showAll="0"/>
    <pivotField numFmtId="164" showAll="0"/>
    <pivotField numFmtId="3" showAll="0"/>
    <pivotField numFmtId="3" showAll="0"/>
    <pivotField numFmtId="3" showAll="0"/>
    <pivotField numFmtId="3"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164" showAll="0"/>
    <pivotField numFmtId="164" showAll="0"/>
    <pivotField dataField="1" numFmtId="3" showAll="0"/>
    <pivotField dataField="1" numFmtId="165" showAll="0"/>
    <pivotField dataField="1" numFmtId="3" showAll="0"/>
    <pivotField dataField="1" numFmtId="2" showAll="0"/>
    <pivotField dataField="1" numFmtId="2" showAll="0"/>
    <pivotField numFmtId="3" showAll="0"/>
  </pivotFields>
  <rowFields count="1">
    <field x="0"/>
  </rowFields>
  <rowItems count="3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5" hier="-1"/>
    <pageField fld="4" hier="-1"/>
  </pageFields>
  <dataFields count="5">
    <dataField name="Sum of COVID Cases" fld="204" baseField="5" baseItem="0" numFmtId="3"/>
    <dataField name="Sum of COVID Deaths" fld="206" baseField="5" baseItem="0" numFmtId="3"/>
    <dataField name="Average of COVID Cases rate per 1,000" fld="205" subtotal="average" baseField="5" baseItem="0" numFmtId="4"/>
    <dataField name="Average of COVID Death rate per 1,000" fld="207" subtotal="average" baseField="5" baseItem="0" numFmtId="4"/>
    <dataField name="Average of Proportion of COVID deaths" fld="208" subtotal="average" baseField="0" baseItem="30" numFmtId="2"/>
  </dataFields>
  <formats count="23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5" type="button" dataOnly="0" labelOnly="1" outline="0" axis="axisPage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5" type="button" dataOnly="0" labelOnly="1" outline="0" axis="axisPage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5" type="button" dataOnly="0" labelOnly="1" outline="0" axis="axisPage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">
      <pivotArea outline="0" fieldPosition="0">
        <references count="1">
          <reference field="4294967294" count="1">
            <x v="4"/>
          </reference>
        </references>
      </pivotArea>
    </format>
    <format dxfId="3">
      <pivotArea field="5" type="button" dataOnly="0" labelOnly="1" outline="0" axis="axisPage" fieldPosition="0"/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field="5" type="button" dataOnly="0" labelOnly="1" outline="0" axis="axisPage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NPC">
      <a:dk1>
        <a:sysClr val="windowText" lastClr="000000"/>
      </a:dk1>
      <a:lt1>
        <a:sysClr val="window" lastClr="FFFFFF"/>
      </a:lt1>
      <a:dk2>
        <a:srgbClr val="F26F21"/>
      </a:dk2>
      <a:lt2>
        <a:srgbClr val="C7215D"/>
      </a:lt2>
      <a:accent1>
        <a:srgbClr val="662583"/>
      </a:accent1>
      <a:accent2>
        <a:srgbClr val="F89C1C"/>
      </a:accent2>
      <a:accent3>
        <a:srgbClr val="EC0080"/>
      </a:accent3>
      <a:accent4>
        <a:srgbClr val="FFCA05"/>
      </a:accent4>
      <a:accent5>
        <a:srgbClr val="881866"/>
      </a:accent5>
      <a:accent6>
        <a:srgbClr val="EE4023"/>
      </a:accent6>
      <a:hlink>
        <a:srgbClr val="C7215D"/>
      </a:hlink>
      <a:folHlink>
        <a:srgbClr val="C7215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statswales.gov.wales/Catalogue/Housing/Homelessness/householdseligibleforhomelessnessassistanceandinpriorityneed-by-area-measure-section77" TargetMode="External"/><Relationship Id="rId21" Type="http://schemas.openxmlformats.org/officeDocument/2006/relationships/hyperlink" Target="https://www.ons.gov.uk/businessindustryandtrade/itandinternetindustry/datasets/internetusers" TargetMode="External"/><Relationship Id="rId42" Type="http://schemas.openxmlformats.org/officeDocument/2006/relationships/hyperlink" Target="https://www.health-ni.gov.uk/publications/childrens-social-care-statistics-northern-ireland-201920" TargetMode="External"/><Relationship Id="rId47" Type="http://schemas.openxmlformats.org/officeDocument/2006/relationships/hyperlink" Target="https://docs.google.com/spreadsheets/d/1_arVrQ9Y3t_26E28888SBv7QH5Aax2Zs/edit" TargetMode="External"/><Relationship Id="rId63" Type="http://schemas.openxmlformats.org/officeDocument/2006/relationships/hyperlink" Target="https://statistics.ukdataservice.ac.uk/dataset/type-long-term-condition-northern-ireland-and-scotland-2011" TargetMode="External"/><Relationship Id="rId68" Type="http://schemas.openxmlformats.org/officeDocument/2006/relationships/hyperlink" Target="https://www.ons.gov.uk/peoplepopulationandcommunity/healthandsocialcare/causesofdeath/datasets/deathregistrationsandoccurrencesbylocalauthorityandhealthboard" TargetMode="External"/><Relationship Id="rId16" Type="http://schemas.openxmlformats.org/officeDocument/2006/relationships/hyperlink" Target="https://www.ninis2.nisra.gov.uk/public/PivotGrid.aspx?ds=10082&amp;lh=73&amp;yn=2007-2019&amp;sk=5941&amp;sn=Making%20Life%20Better&amp;yearfilter=2043" TargetMode="External"/><Relationship Id="rId11" Type="http://schemas.openxmlformats.org/officeDocument/2006/relationships/hyperlink" Target="https://www.gov.uk/government/statistics/sub-regional-fuel-poverty-data-2021" TargetMode="External"/><Relationship Id="rId32" Type="http://schemas.openxmlformats.org/officeDocument/2006/relationships/hyperlink" Target="https://www.nihe.gov.uk/Documents/Rough-Sleeping/2020-rough-sleeping-snapshot-statistics.aspx" TargetMode="External"/><Relationship Id="rId37" Type="http://schemas.openxmlformats.org/officeDocument/2006/relationships/hyperlink" Target="https://explore-education-statistics.service.gov.uk/find-statistics/characteristics-of-children-in-need/2020" TargetMode="External"/><Relationship Id="rId53" Type="http://schemas.openxmlformats.org/officeDocument/2006/relationships/hyperlink" Target="https://www.ninis2.nisra.gov.uk/public/Theme.aspx?themeNumber=18&amp;themeName=Labour%20Market" TargetMode="External"/><Relationship Id="rId58" Type="http://schemas.openxmlformats.org/officeDocument/2006/relationships/hyperlink" Target="https://www.gov.scot/publications/summary-statistics-schools-scotland-2020/documents/" TargetMode="External"/><Relationship Id="rId74" Type="http://schemas.openxmlformats.org/officeDocument/2006/relationships/hyperlink" Target="https://www.trusselltrust.org/news-and-blog/latest-stats/end-year-stats/" TargetMode="External"/><Relationship Id="rId79" Type="http://schemas.openxmlformats.org/officeDocument/2006/relationships/hyperlink" Target="https://www.nrscotland.gov.uk/statistics-and-data/statistics/statistics-by-theme/vital-events/general-publications/weekly-and-monthly-data-on-births-and-deaths/deaths-involving-coronavirus-covid-19-in-scotland/related-statistics" TargetMode="External"/><Relationship Id="rId5" Type="http://schemas.openxmlformats.org/officeDocument/2006/relationships/hyperlink" Target="https://www.nrscotland.gov.uk/statistics-and-data/statistics/statistics-by-theme/households/household-estimates/2020" TargetMode="External"/><Relationship Id="rId61" Type="http://schemas.openxmlformats.org/officeDocument/2006/relationships/hyperlink" Target="https://www.ninis2.nisra.gov.uk/public/PivotGrid.aspx?ds=10097&amp;lh=73&amp;yn=2006-2019&amp;sk=130&amp;sn=Children%20Education%20and%20Skills&amp;yearfilter=" TargetMode="External"/><Relationship Id="rId82" Type="http://schemas.openxmlformats.org/officeDocument/2006/relationships/hyperlink" Target="https://coronavirus.data.gov.uk/details/vaccinations" TargetMode="External"/><Relationship Id="rId19" Type="http://schemas.openxmlformats.org/officeDocument/2006/relationships/hyperlink" Target="https://www.ninis2.nisra.gov.uk/public/PivotGrid.aspx?ds=10084&amp;lh=73&amp;yn=2007-2019&amp;sk=5941&amp;sn=Making%20Life%20Better&amp;yearfilter=2043" TargetMode="External"/><Relationship Id="rId14" Type="http://schemas.openxmlformats.org/officeDocument/2006/relationships/hyperlink" Target="https://www.nrscotland.gov.uk/statistics-and-data/statistics/statistics-by-theme/households/household-estimates/2019" TargetMode="External"/><Relationship Id="rId22" Type="http://schemas.openxmlformats.org/officeDocument/2006/relationships/hyperlink" Target="https://gov.wales/welsh-index-multiple-deprivation-full-index-update-ranks-2019" TargetMode="External"/><Relationship Id="rId27" Type="http://schemas.openxmlformats.org/officeDocument/2006/relationships/hyperlink" Target="https://gov.wales/homelessness-accommodation-provision-and-rough-sleeping-july-2021" TargetMode="External"/><Relationship Id="rId30" Type="http://schemas.openxmlformats.org/officeDocument/2006/relationships/hyperlink" Target="https://www.gov.scot/publications/homelessness-statistics-additional-analysis-by-local-authority/" TargetMode="External"/><Relationship Id="rId35" Type="http://schemas.openxmlformats.org/officeDocument/2006/relationships/hyperlink" Target="https://www.health-ni.gov.uk/publications/health-survey-northern-ireland-first-results-201920" TargetMode="External"/><Relationship Id="rId43" Type="http://schemas.openxmlformats.org/officeDocument/2006/relationships/hyperlink" Target="https://www.health-ni.gov.uk/publications/childrens-social-care-statistics-northern-ireland-201819" TargetMode="External"/><Relationship Id="rId48" Type="http://schemas.openxmlformats.org/officeDocument/2006/relationships/hyperlink" Target="https://www.ons.gov.uk/employmentandlabourmarket/peopleinwork/employmentandemployeetypes/datasets/localauthoritydistrictbusinessregisterandemploymentsurveybrestable6" TargetMode="External"/><Relationship Id="rId56" Type="http://schemas.openxmlformats.org/officeDocument/2006/relationships/hyperlink" Target="https://www.ons.gov.uk/peoplepopulationandcommunity/healthandsocialcare/healthandlifeexpectancies/datasets/lifeexpectancyatbirthandatage65bylocalareasuk" TargetMode="External"/><Relationship Id="rId64" Type="http://schemas.openxmlformats.org/officeDocument/2006/relationships/hyperlink" Target="https://www.nomisweb.co.uk/query/construct/submit.asp?forward=yes&amp;menuopt=201&amp;subcomp=" TargetMode="External"/><Relationship Id="rId69" Type="http://schemas.openxmlformats.org/officeDocument/2006/relationships/hyperlink" Target="https://www.nisra.gov.uk/publications/weekly-deaths-bulletin-week-ending-28-january-2022" TargetMode="External"/><Relationship Id="rId77" Type="http://schemas.openxmlformats.org/officeDocument/2006/relationships/hyperlink" Target="https://beta.ncvo.org.uk/documents/117/uk_civil_society_almanac_2021_data_tables.xlsx" TargetMode="External"/><Relationship Id="rId8" Type="http://schemas.openxmlformats.org/officeDocument/2006/relationships/hyperlink" Target="https://www.gov.scot/publications/overcrowded-and-concealed-household-estimates-2013-2015/" TargetMode="External"/><Relationship Id="rId51" Type="http://schemas.openxmlformats.org/officeDocument/2006/relationships/hyperlink" Target="https://www.gov.uk/government/publications/neet-and-participation-local-authority-figures" TargetMode="External"/><Relationship Id="rId72" Type="http://schemas.openxmlformats.org/officeDocument/2006/relationships/hyperlink" Target="http://www.infobasecymru.net/IAS/themes/children,youngpeopleandeducation/children/tabular?viewId=1877&amp;geoId=1&amp;subsetId=" TargetMode="External"/><Relationship Id="rId80" Type="http://schemas.openxmlformats.org/officeDocument/2006/relationships/hyperlink" Target="https://www.nisra.gov.uk/statistics/births-deaths-and-marriages/cause-death" TargetMode="External"/><Relationship Id="rId3" Type="http://schemas.openxmlformats.org/officeDocument/2006/relationships/hyperlink" Target="https://www.ons.gov.uk/peoplepopulationandcommunity/populationandmigration/populationestimates/datasets/2011censuskeystatisticsandquickstatisticsforlocalauthoritiesintheunitedkingdompart1" TargetMode="External"/><Relationship Id="rId12" Type="http://schemas.openxmlformats.org/officeDocument/2006/relationships/hyperlink" Target="https://gov.wales/local-area-fuel-poverty-estimates-april-2017-march-2018" TargetMode="External"/><Relationship Id="rId17" Type="http://schemas.openxmlformats.org/officeDocument/2006/relationships/hyperlink" Target="https://explore-education-statistics.service.gov.uk/find-statistics/free-school-meals-autumn-term/2020-21-autumn-term" TargetMode="External"/><Relationship Id="rId25" Type="http://schemas.openxmlformats.org/officeDocument/2006/relationships/hyperlink" Target="https://www.gov.uk/government/statistical-data-sets/live-tables-on-homelessness" TargetMode="External"/><Relationship Id="rId33" Type="http://schemas.openxmlformats.org/officeDocument/2006/relationships/hyperlink" Target="https://www.ninis2.nisra.gov.uk/public/PivotGrid.aspx?ds=10324&amp;lh=73&amp;yn=2010-2019&amp;sk=134&amp;sn=Health%20and%20Social%20Care&amp;yearfilter=" TargetMode="External"/><Relationship Id="rId38" Type="http://schemas.openxmlformats.org/officeDocument/2006/relationships/hyperlink" Target="https://www.isdscotland.org/Health-Topics/Child-Health/Publications/2019-12-10/2019-12-10-P1-BMI-Statistics-Publication-Report.pdf" TargetMode="External"/><Relationship Id="rId46" Type="http://schemas.openxmlformats.org/officeDocument/2006/relationships/hyperlink" Target="https://www.nisra.gov.uk/publications/suicide-statistics" TargetMode="External"/><Relationship Id="rId59" Type="http://schemas.openxmlformats.org/officeDocument/2006/relationships/hyperlink" Target="https://statswales.gov.wales/Catalogue/Education-and-Skills/Schools-and-Teachers/Schools-Census/Pupil-Level-Annual-School-Census/Special-Educational-Needs/senreports-by-la-sector-welshenglishmedium-sentype" TargetMode="External"/><Relationship Id="rId67" Type="http://schemas.openxmlformats.org/officeDocument/2006/relationships/hyperlink" Target="https://coronavirus.data.gov.uk/details/cases" TargetMode="External"/><Relationship Id="rId20" Type="http://schemas.openxmlformats.org/officeDocument/2006/relationships/hyperlink" Target="https://gov.wales/schools-census-results-april-2021" TargetMode="External"/><Relationship Id="rId41" Type="http://schemas.openxmlformats.org/officeDocument/2006/relationships/hyperlink" Target="https://www.gov.scot/publications/childrens-social-work-statistics-2017-2018/documents/" TargetMode="External"/><Relationship Id="rId54" Type="http://schemas.openxmlformats.org/officeDocument/2006/relationships/hyperlink" Target="https://www.ons.gov.uk/peoplepopulationandcommunity/wellbeing/datasets/lonelinessratesandwellbeingindicatorsbylocalauthority" TargetMode="External"/><Relationship Id="rId62" Type="http://schemas.openxmlformats.org/officeDocument/2006/relationships/hyperlink" Target="https://www.ninis2.nisra.gov.uk/public/PivotGrid.aspx?ds=10091&amp;lh=73&amp;yn=2007-2019&amp;sk=130&amp;sn=Children%20Education%20and%20Skills&amp;yearfilter=" TargetMode="External"/><Relationship Id="rId70" Type="http://schemas.openxmlformats.org/officeDocument/2006/relationships/hyperlink" Target="https://www.nrscotland.gov.uk/statistics-and-data/statistics/statistics-by-theme/vital-events/general-publications/weekly-and-monthly-data-on-births-and-deaths/deaths-involving-coronavirus-covid-19-in-scotland/related-statistics" TargetMode="External"/><Relationship Id="rId75" Type="http://schemas.openxmlformats.org/officeDocument/2006/relationships/hyperlink" Target="https://app.powerbi.com/view?r=eyJrIjoiNDY5YTg2MGItMjg1MC00ZDBkLThlMzYtYjc4MDhhNTJkYTZhIiwidCI6ImMyOTQ5NGY5LTNhY2EtNGE3MS05NWUyLWM4ODBjNWE1ZThmOSIsImMiOjh9" TargetMode="External"/><Relationship Id="rId1" Type="http://schemas.openxmlformats.org/officeDocument/2006/relationships/hyperlink" Target="https://www.ons.gov.uk/peoplepopulationandcommunity/populationandmigration/populationestimates/datasets/populationestimatesforukenglandandwalesscotlandandnorthernireland" TargetMode="External"/><Relationship Id="rId6" Type="http://schemas.openxmlformats.org/officeDocument/2006/relationships/hyperlink" Target="https://www.ninis2.nisra.gov.uk/public/PivotGrid.aspx?ds=7505&amp;lh=73&amp;yn=2011&amp;sk=136&amp;sn=Census%202011&amp;yearfilter=" TargetMode="External"/><Relationship Id="rId15" Type="http://schemas.openxmlformats.org/officeDocument/2006/relationships/hyperlink" Target="https://www.gov.scot/publications/pupil-census-2018-free-school-meal-registrations/" TargetMode="External"/><Relationship Id="rId23" Type="http://schemas.openxmlformats.org/officeDocument/2006/relationships/hyperlink" Target="https://www.gov.scot/collections/scottish-index-of-multiple-deprivation-2020/" TargetMode="External"/><Relationship Id="rId28" Type="http://schemas.openxmlformats.org/officeDocument/2006/relationships/hyperlink" Target="https://www.gov.uk/government/statistics/rough-sleeping-snapshot-in-england-autumn-2020/rough-sleeping-snapshot-in-england-autumn-2020" TargetMode="External"/><Relationship Id="rId36" Type="http://schemas.openxmlformats.org/officeDocument/2006/relationships/hyperlink" Target="https://scotland.shinyapps.io/sg-scottish-health-survey/" TargetMode="External"/><Relationship Id="rId49" Type="http://schemas.openxmlformats.org/officeDocument/2006/relationships/hyperlink" Target="https://www.ons.gov.uk/employmentandlabourmarket/peoplenotinwork/unemployment/datasets/modelledunemploymentforlocalandunitaryauthoritiesm01/current" TargetMode="External"/><Relationship Id="rId57" Type="http://schemas.openxmlformats.org/officeDocument/2006/relationships/hyperlink" Target="https://explore-education-statistics.service.gov.uk/find-statistics/special-educational-needs-in-england" TargetMode="External"/><Relationship Id="rId10" Type="http://schemas.openxmlformats.org/officeDocument/2006/relationships/hyperlink" Target="https://www.gov.uk/government/statistics/english-indices-of-deprivation-2019" TargetMode="External"/><Relationship Id="rId31" Type="http://schemas.openxmlformats.org/officeDocument/2006/relationships/hyperlink" Target="https://www.communities-ni.gov.uk/publications/northern-ireland-housing-statistics-2019-20" TargetMode="External"/><Relationship Id="rId44" Type="http://schemas.openxmlformats.org/officeDocument/2006/relationships/hyperlink" Target="https://www.ons.gov.uk/peoplepopulationandcommunity/birthsdeathsandmarriages/deaths/datasets/suicidesbylocalauthority" TargetMode="External"/><Relationship Id="rId52" Type="http://schemas.openxmlformats.org/officeDocument/2006/relationships/hyperlink" Target="https://www.skillsdevelopmentscotland.co.uk/publications-statistics/statistics/annual-participation-measure/" TargetMode="External"/><Relationship Id="rId60" Type="http://schemas.openxmlformats.org/officeDocument/2006/relationships/hyperlink" Target="https://www.ninis2.nisra.gov.uk/public/PivotGrid.aspx?ds=10084&amp;lh=73&amp;yn=2007-2019&amp;sk=130&amp;sn=Children%20Education%20and%20Skills&amp;yearfilter=" TargetMode="External"/><Relationship Id="rId65" Type="http://schemas.openxmlformats.org/officeDocument/2006/relationships/hyperlink" Target="https://www.nisra.gov.uk/publications/ni-geographies-by-place-work-and-place-residence" TargetMode="External"/><Relationship Id="rId73" Type="http://schemas.openxmlformats.org/officeDocument/2006/relationships/hyperlink" Target="https://statswales.gov.wales/Catalogue/Business-Economy-and-Labour-Market/People-and-Work/Unemployment/Claimant-Count/claimantcount-by-welshlocalauthority-measure-duration" TargetMode="External"/><Relationship Id="rId78" Type="http://schemas.openxmlformats.org/officeDocument/2006/relationships/hyperlink" Target="https://apps.urban.org/features/uk-financial-vulnerability-index/" TargetMode="External"/><Relationship Id="rId81" Type="http://schemas.openxmlformats.org/officeDocument/2006/relationships/hyperlink" Target="https://www.ons.gov.uk/peoplepopulationandcommunity/healthandsocialcare/causesofdeath/datasets/deathregistrationsandoccurrencesbylocalauthorityandhealthboard" TargetMode="External"/><Relationship Id="rId4" Type="http://schemas.openxmlformats.org/officeDocument/2006/relationships/hyperlink" Target="https://www.nomisweb.co.uk/query/select/getdatasetbytheme.asp?opt=3&amp;theme=&amp;subgrp=" TargetMode="External"/><Relationship Id="rId9" Type="http://schemas.openxmlformats.org/officeDocument/2006/relationships/hyperlink" Target="https://www.ninis2.nisra.gov.uk/public/PivotGrid.aspx?ds=2817&amp;lh=44&amp;yn=2011&amp;sk=136&amp;sn=Census%202011&amp;yearfilter=" TargetMode="External"/><Relationship Id="rId13" Type="http://schemas.openxmlformats.org/officeDocument/2006/relationships/hyperlink" Target="https://www.ninis2.nisra.gov.uk/public/PivotGrid.aspx?ds=9938&amp;lh=73&amp;yn=2006,2009,2011,2016&amp;sk=10&amp;sn=People%20and%20Places&amp;yearfilter=" TargetMode="External"/><Relationship Id="rId18" Type="http://schemas.openxmlformats.org/officeDocument/2006/relationships/hyperlink" Target="https://www.ninis2.nisra.gov.uk/public/PivotGrid.aspx?ds=10097&amp;lh=73&amp;yn=2006-2019&amp;sk=130&amp;sn=Children%20Education%20and%20Skills&amp;yearfilter=2043" TargetMode="External"/><Relationship Id="rId39" Type="http://schemas.openxmlformats.org/officeDocument/2006/relationships/hyperlink" Target="https://statswales.gov.wales/Catalogue/Health-and-Social-Care/Social-Services/Childrens-Services/children-receiving-care-and-support/childrenreceivingcareandsupport-by-localauthority-agegroup" TargetMode="External"/><Relationship Id="rId34" Type="http://schemas.openxmlformats.org/officeDocument/2006/relationships/hyperlink" Target="https://fingertips.phe.org.uk/profile/national-child-measurement-programme/data" TargetMode="External"/><Relationship Id="rId50" Type="http://schemas.openxmlformats.org/officeDocument/2006/relationships/hyperlink" Target="https://www.ninis2.nisra.gov.uk/public/PivotGrid.aspx?ds=10276&amp;lh=73&amp;yn=1992-2020&amp;sk=18&amp;sn=Labour%20Market&amp;yearfilter=" TargetMode="External"/><Relationship Id="rId55" Type="http://schemas.openxmlformats.org/officeDocument/2006/relationships/hyperlink" Target="https://www.nisra.gov.uk/publications/loneliness-northern-ireland-201920" TargetMode="External"/><Relationship Id="rId76" Type="http://schemas.openxmlformats.org/officeDocument/2006/relationships/hyperlink" Target="https://www.nicva.org/stateofthesector/profile" TargetMode="External"/><Relationship Id="rId7" Type="http://schemas.openxmlformats.org/officeDocument/2006/relationships/hyperlink" Target="https://www.nomisweb.co.uk/query/select/getdatasetbytheme.asp?opt=3&amp;theme=&amp;subgrp=" TargetMode="External"/><Relationship Id="rId71" Type="http://schemas.openxmlformats.org/officeDocument/2006/relationships/hyperlink" Target="https://statswales.gov.wales/Catalogue/National-Survey-for-Wales/Population-Health/Adult-Lifestyles/adultlifestyles-by-localauthority-healthboard" TargetMode="External"/><Relationship Id="rId2" Type="http://schemas.openxmlformats.org/officeDocument/2006/relationships/hyperlink" Target="http://www.endchildpoverty.org.uk/local-child-poverty-data-2014-15-2019-20/" TargetMode="External"/><Relationship Id="rId29" Type="http://schemas.openxmlformats.org/officeDocument/2006/relationships/hyperlink" Target="https://www.gov.scot/publications/homelessness-scotland-2020-2021/documents/" TargetMode="External"/><Relationship Id="rId24" Type="http://schemas.openxmlformats.org/officeDocument/2006/relationships/hyperlink" Target="https://www.nisra.gov.uk/statistics/deprivation/northern-ireland-multiple-deprivation-measure-2017-nimdm2017" TargetMode="External"/><Relationship Id="rId40" Type="http://schemas.openxmlformats.org/officeDocument/2006/relationships/hyperlink" Target="https://www.gov.scot/publications/childrens-social-work-statistics-scotland-2018-2019/documents/" TargetMode="External"/><Relationship Id="rId45" Type="http://schemas.openxmlformats.org/officeDocument/2006/relationships/hyperlink" Target="https://www.scotpho.org.uk/health-wellbeing-and-disease/suicide/data/local-authority/" TargetMode="External"/><Relationship Id="rId66" Type="http://schemas.openxmlformats.org/officeDocument/2006/relationships/hyperlink" Target="https://www.ons.gov.uk/employmentandlabourmarket/peopleinwork/earningsandworkinghours/datasets/placeofresidencebylocalauthorityashetable8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8F846-538F-4AAE-A6FC-13FAEB3634AC}">
  <sheetPr codeName="Sheet1"/>
  <dimension ref="A1:G770"/>
  <sheetViews>
    <sheetView zoomScale="70" zoomScaleNormal="70" workbookViewId="0">
      <selection activeCell="A5" sqref="A5"/>
    </sheetView>
  </sheetViews>
  <sheetFormatPr defaultColWidth="8.88671875" defaultRowHeight="11.4" x14ac:dyDescent="0.3"/>
  <cols>
    <col min="1" max="1" width="33.88671875" style="103" bestFit="1" customWidth="1"/>
    <col min="2" max="2" width="15.6640625" style="103" bestFit="1" customWidth="1"/>
    <col min="3" max="3" width="18.109375" style="103" bestFit="1" customWidth="1"/>
    <col min="4" max="4" width="20.5546875" style="103" bestFit="1" customWidth="1"/>
    <col min="5" max="5" width="20.77734375" style="103" bestFit="1" customWidth="1"/>
    <col min="6" max="6" width="15.21875" style="103" bestFit="1" customWidth="1"/>
    <col min="7" max="7" width="32.21875" style="103" bestFit="1" customWidth="1"/>
    <col min="8" max="16384" width="8.88671875" style="103"/>
  </cols>
  <sheetData>
    <row r="1" spans="1:7" ht="14.4" x14ac:dyDescent="0.3">
      <c r="A1"/>
      <c r="B1"/>
    </row>
    <row r="2" spans="1:7" x14ac:dyDescent="0.3">
      <c r="A2" s="106" t="s">
        <v>5</v>
      </c>
      <c r="B2" s="103" t="s">
        <v>1248</v>
      </c>
    </row>
    <row r="3" spans="1:7" x14ac:dyDescent="0.3">
      <c r="A3" s="104" t="s">
        <v>4</v>
      </c>
      <c r="B3" s="103" t="s">
        <v>1248</v>
      </c>
    </row>
    <row r="5" spans="1:7" ht="34.200000000000003" x14ac:dyDescent="0.3">
      <c r="A5" s="104" t="s">
        <v>1249</v>
      </c>
      <c r="B5" s="107" t="s">
        <v>1250</v>
      </c>
      <c r="C5" s="107" t="s">
        <v>1252</v>
      </c>
      <c r="D5" s="107" t="s">
        <v>1251</v>
      </c>
      <c r="E5" s="107" t="s">
        <v>1253</v>
      </c>
      <c r="F5" s="107" t="s">
        <v>1254</v>
      </c>
      <c r="G5"/>
    </row>
    <row r="6" spans="1:7" ht="14.4" x14ac:dyDescent="0.3">
      <c r="A6" s="8" t="s">
        <v>909</v>
      </c>
      <c r="B6" s="9">
        <v>66850</v>
      </c>
      <c r="C6" s="9">
        <v>412</v>
      </c>
      <c r="D6" s="105">
        <v>291.84493145900638</v>
      </c>
      <c r="E6" s="105">
        <v>1.7986553741377806</v>
      </c>
      <c r="F6" s="10">
        <v>8.979947689625109E-2</v>
      </c>
      <c r="G6"/>
    </row>
    <row r="7" spans="1:7" ht="14.4" x14ac:dyDescent="0.3">
      <c r="A7" s="8" t="s">
        <v>912</v>
      </c>
      <c r="B7" s="9">
        <v>73827</v>
      </c>
      <c r="C7" s="9">
        <v>374</v>
      </c>
      <c r="D7" s="105">
        <v>283.1006979062812</v>
      </c>
      <c r="E7" s="105">
        <v>1.4341590612777053</v>
      </c>
      <c r="F7" s="10">
        <v>6.7205750224618152E-2</v>
      </c>
      <c r="G7"/>
    </row>
    <row r="8" spans="1:7" ht="14.4" x14ac:dyDescent="0.3">
      <c r="A8" s="8" t="s">
        <v>205</v>
      </c>
      <c r="B8" s="9">
        <v>18792</v>
      </c>
      <c r="C8" s="9">
        <v>106</v>
      </c>
      <c r="D8" s="105">
        <v>292.76956393039086</v>
      </c>
      <c r="E8" s="105">
        <v>1.6514247433280882</v>
      </c>
      <c r="F8" s="10">
        <v>6.9371727748691103E-2</v>
      </c>
      <c r="G8"/>
    </row>
    <row r="9" spans="1:7" ht="14.4" x14ac:dyDescent="0.3">
      <c r="A9" s="8" t="s">
        <v>212</v>
      </c>
      <c r="B9" s="9">
        <v>30249</v>
      </c>
      <c r="C9" s="9">
        <v>323</v>
      </c>
      <c r="D9" s="105">
        <v>309.19647146609969</v>
      </c>
      <c r="E9" s="105">
        <v>3.3016119634880563</v>
      </c>
      <c r="F9" s="10">
        <v>0.11681735985533453</v>
      </c>
      <c r="G9"/>
    </row>
    <row r="10" spans="1:7" ht="14.4" x14ac:dyDescent="0.3">
      <c r="A10" s="8" t="s">
        <v>217</v>
      </c>
      <c r="B10" s="9">
        <v>39174</v>
      </c>
      <c r="C10" s="9">
        <v>385</v>
      </c>
      <c r="D10" s="105">
        <v>304.07749807884869</v>
      </c>
      <c r="E10" s="105">
        <v>2.9884575677836511</v>
      </c>
      <c r="F10" s="10">
        <v>0.12614678899082568</v>
      </c>
      <c r="G10"/>
    </row>
    <row r="11" spans="1:7" ht="14.4" x14ac:dyDescent="0.3">
      <c r="A11" s="8" t="s">
        <v>915</v>
      </c>
      <c r="B11" s="9">
        <v>34022</v>
      </c>
      <c r="C11" s="9">
        <v>257</v>
      </c>
      <c r="D11" s="105">
        <v>293.7489207390779</v>
      </c>
      <c r="E11" s="105">
        <v>2.2189604558798135</v>
      </c>
      <c r="F11" s="10">
        <v>8.2903225806451611E-2</v>
      </c>
      <c r="G11"/>
    </row>
    <row r="12" spans="1:7" ht="14.4" x14ac:dyDescent="0.3">
      <c r="A12" s="8" t="s">
        <v>886</v>
      </c>
      <c r="B12" s="9">
        <v>53275</v>
      </c>
      <c r="C12" s="9">
        <v>387</v>
      </c>
      <c r="D12" s="105">
        <v>370.59322741311667</v>
      </c>
      <c r="E12" s="105">
        <v>2.692061548735357</v>
      </c>
      <c r="F12" s="10">
        <v>0.13841201716738197</v>
      </c>
      <c r="G12"/>
    </row>
    <row r="13" spans="1:7" ht="14.4" x14ac:dyDescent="0.3">
      <c r="A13" s="8" t="s">
        <v>889</v>
      </c>
      <c r="B13" s="9">
        <v>52663</v>
      </c>
      <c r="C13" s="9">
        <v>336</v>
      </c>
      <c r="D13" s="105">
        <v>324.96791232660314</v>
      </c>
      <c r="E13" s="105">
        <v>2.0733573579503384</v>
      </c>
      <c r="F13" s="10">
        <v>9.8389458272327965E-2</v>
      </c>
      <c r="G13"/>
    </row>
    <row r="14" spans="1:7" ht="14.4" x14ac:dyDescent="0.3">
      <c r="A14" s="8" t="s">
        <v>917</v>
      </c>
      <c r="B14" s="9">
        <v>22666</v>
      </c>
      <c r="C14" s="9">
        <v>149</v>
      </c>
      <c r="D14" s="105">
        <v>265.31663350111199</v>
      </c>
      <c r="E14" s="105">
        <v>1.7441179913379374</v>
      </c>
      <c r="F14" s="10">
        <v>6.1090610906109059E-2</v>
      </c>
      <c r="G14"/>
    </row>
    <row r="15" spans="1:7" ht="14.4" x14ac:dyDescent="0.3">
      <c r="A15" s="8" t="s">
        <v>1239</v>
      </c>
      <c r="B15" s="9">
        <v>79744</v>
      </c>
      <c r="C15" s="9">
        <v>551</v>
      </c>
      <c r="D15" s="105">
        <v>367.09140458127717</v>
      </c>
      <c r="E15" s="105">
        <v>2.5364587169477795</v>
      </c>
      <c r="F15" s="10">
        <v>0.14875809935205184</v>
      </c>
      <c r="G15"/>
    </row>
    <row r="16" spans="1:7" ht="14.4" x14ac:dyDescent="0.3">
      <c r="A16" s="8" t="s">
        <v>221</v>
      </c>
      <c r="B16" s="9">
        <v>46930</v>
      </c>
      <c r="C16" s="9">
        <v>404</v>
      </c>
      <c r="D16" s="105">
        <v>291.26816159083432</v>
      </c>
      <c r="E16" s="105">
        <v>2.5074011779820387</v>
      </c>
      <c r="F16" s="10">
        <v>8.2432156702713727E-2</v>
      </c>
      <c r="G16"/>
    </row>
    <row r="17" spans="1:7" ht="14.4" x14ac:dyDescent="0.3">
      <c r="A17" s="8" t="s">
        <v>571</v>
      </c>
      <c r="B17" s="9">
        <v>41303</v>
      </c>
      <c r="C17" s="9">
        <v>454</v>
      </c>
      <c r="D17" s="105">
        <v>321.83236323118041</v>
      </c>
      <c r="E17" s="105">
        <v>3.5375612644833527</v>
      </c>
      <c r="F17" s="10">
        <v>0.15214477211796246</v>
      </c>
      <c r="G17"/>
    </row>
    <row r="18" spans="1:7" ht="14.4" x14ac:dyDescent="0.3">
      <c r="A18" s="8" t="s">
        <v>650</v>
      </c>
      <c r="B18" s="9">
        <v>41530</v>
      </c>
      <c r="C18" s="9">
        <v>424</v>
      </c>
      <c r="D18" s="105">
        <v>316.9793463493566</v>
      </c>
      <c r="E18" s="105">
        <v>3.2361965531453691</v>
      </c>
      <c r="F18" s="10">
        <v>0.16245210727969348</v>
      </c>
      <c r="G18"/>
    </row>
    <row r="19" spans="1:7" ht="14.4" x14ac:dyDescent="0.3">
      <c r="A19" s="8" t="s">
        <v>227</v>
      </c>
      <c r="B19" s="9">
        <v>64919</v>
      </c>
      <c r="C19" s="9">
        <v>484</v>
      </c>
      <c r="D19" s="105">
        <v>319.4533975661725</v>
      </c>
      <c r="E19" s="105">
        <v>2.3816670685319781</v>
      </c>
      <c r="F19" s="10">
        <v>0.18382073680212685</v>
      </c>
      <c r="G19"/>
    </row>
    <row r="20" spans="1:7" ht="14.4" x14ac:dyDescent="0.3">
      <c r="A20" s="8" t="s">
        <v>231</v>
      </c>
      <c r="B20" s="9">
        <v>24949</v>
      </c>
      <c r="C20" s="9">
        <v>250</v>
      </c>
      <c r="D20" s="105">
        <v>269.03542351862836</v>
      </c>
      <c r="E20" s="105">
        <v>2.6958537768911417</v>
      </c>
      <c r="F20" s="10">
        <v>0.11086474501108648</v>
      </c>
      <c r="G20"/>
    </row>
    <row r="21" spans="1:7" ht="14.4" x14ac:dyDescent="0.3">
      <c r="A21" s="8" t="s">
        <v>235</v>
      </c>
      <c r="B21" s="9">
        <v>67990</v>
      </c>
      <c r="C21" s="9">
        <v>588</v>
      </c>
      <c r="D21" s="105">
        <v>317.55150462152102</v>
      </c>
      <c r="E21" s="105">
        <v>2.7462904061987699</v>
      </c>
      <c r="F21" s="10">
        <v>0.19711699631243715</v>
      </c>
      <c r="G21"/>
    </row>
    <row r="22" spans="1:7" ht="14.4" x14ac:dyDescent="0.3">
      <c r="A22" s="8" t="s">
        <v>239</v>
      </c>
      <c r="B22" s="9">
        <v>122272</v>
      </c>
      <c r="C22" s="9">
        <v>1020</v>
      </c>
      <c r="D22" s="105">
        <v>306.4407391349024</v>
      </c>
      <c r="E22" s="105">
        <v>2.5563461292659029</v>
      </c>
      <c r="F22" s="10">
        <v>0.17489711934156379</v>
      </c>
      <c r="G22"/>
    </row>
    <row r="23" spans="1:7" ht="14.4" x14ac:dyDescent="0.3">
      <c r="A23" s="8" t="s">
        <v>241</v>
      </c>
      <c r="B23" s="9">
        <v>86932</v>
      </c>
      <c r="C23" s="9">
        <v>953</v>
      </c>
      <c r="D23" s="105">
        <v>350.43193279343416</v>
      </c>
      <c r="E23" s="105">
        <v>3.8416421105248095</v>
      </c>
      <c r="F23" s="10">
        <v>0.15233375959079284</v>
      </c>
      <c r="G23"/>
    </row>
    <row r="24" spans="1:7" ht="14.4" x14ac:dyDescent="0.3">
      <c r="A24" s="8" t="s">
        <v>244</v>
      </c>
      <c r="B24" s="9">
        <v>24088</v>
      </c>
      <c r="C24" s="9">
        <v>233</v>
      </c>
      <c r="D24" s="105">
        <v>360.99871114707912</v>
      </c>
      <c r="E24" s="105">
        <v>3.4918922159278241</v>
      </c>
      <c r="F24" s="10">
        <v>0.12901439645625692</v>
      </c>
      <c r="G24"/>
    </row>
    <row r="25" spans="1:7" ht="14.4" x14ac:dyDescent="0.3">
      <c r="A25" s="8" t="s">
        <v>330</v>
      </c>
      <c r="B25" s="9">
        <v>64305</v>
      </c>
      <c r="C25" s="9">
        <v>645</v>
      </c>
      <c r="D25" s="105">
        <v>342.85394384670343</v>
      </c>
      <c r="E25" s="105">
        <v>3.4389362223952058</v>
      </c>
      <c r="F25" s="10">
        <v>0.1744186046511628</v>
      </c>
      <c r="G25"/>
    </row>
    <row r="26" spans="1:7" ht="14.4" x14ac:dyDescent="0.3">
      <c r="A26" s="8" t="s">
        <v>425</v>
      </c>
      <c r="B26" s="9">
        <v>55672</v>
      </c>
      <c r="C26" s="9">
        <v>354</v>
      </c>
      <c r="D26" s="105">
        <v>313.18631863186317</v>
      </c>
      <c r="E26" s="105">
        <v>1.9914491449144915</v>
      </c>
      <c r="F26" s="10">
        <v>0.11132075471698114</v>
      </c>
      <c r="G26"/>
    </row>
    <row r="27" spans="1:7" ht="14.4" x14ac:dyDescent="0.3">
      <c r="A27" s="8" t="s">
        <v>593</v>
      </c>
      <c r="B27" s="9">
        <v>38198</v>
      </c>
      <c r="C27" s="9">
        <v>296</v>
      </c>
      <c r="D27" s="105">
        <v>322.94555292526212</v>
      </c>
      <c r="E27" s="105">
        <v>2.5025363544132566</v>
      </c>
      <c r="F27" s="10">
        <v>0.10161345691726742</v>
      </c>
      <c r="G27"/>
    </row>
    <row r="28" spans="1:7" ht="14.4" x14ac:dyDescent="0.3">
      <c r="A28" s="8" t="s">
        <v>253</v>
      </c>
      <c r="B28" s="9">
        <v>58288</v>
      </c>
      <c r="C28" s="9">
        <v>333</v>
      </c>
      <c r="D28" s="105">
        <v>296.84706936854809</v>
      </c>
      <c r="E28" s="105">
        <v>1.6958906481561646</v>
      </c>
      <c r="F28" s="10">
        <v>8.9061246322546139E-2</v>
      </c>
      <c r="G28"/>
    </row>
    <row r="29" spans="1:7" ht="14.4" x14ac:dyDescent="0.3">
      <c r="A29" s="8" t="s">
        <v>256</v>
      </c>
      <c r="B29" s="9">
        <v>62150</v>
      </c>
      <c r="C29" s="9">
        <v>590</v>
      </c>
      <c r="D29" s="105">
        <v>355.7791936434881</v>
      </c>
      <c r="E29" s="105">
        <v>3.3774694167282053</v>
      </c>
      <c r="F29" s="10">
        <v>0.16307352128247651</v>
      </c>
      <c r="G29"/>
    </row>
    <row r="30" spans="1:7" ht="14.4" x14ac:dyDescent="0.3">
      <c r="A30" s="8" t="s">
        <v>893</v>
      </c>
      <c r="B30" s="9">
        <v>125141</v>
      </c>
      <c r="C30" s="9">
        <v>855</v>
      </c>
      <c r="D30" s="105">
        <v>365.31118636151331</v>
      </c>
      <c r="E30" s="105">
        <v>2.4959131247080806</v>
      </c>
      <c r="F30" s="10">
        <v>0.12536656891495601</v>
      </c>
      <c r="G30"/>
    </row>
    <row r="31" spans="1:7" ht="14.4" x14ac:dyDescent="0.3">
      <c r="A31" s="8" t="s">
        <v>258</v>
      </c>
      <c r="B31" s="9">
        <v>79369</v>
      </c>
      <c r="C31" s="9">
        <v>693</v>
      </c>
      <c r="D31" s="105">
        <v>318.36615176032183</v>
      </c>
      <c r="E31" s="105">
        <v>2.7797722431919647</v>
      </c>
      <c r="F31" s="10">
        <v>0.14710252600297177</v>
      </c>
      <c r="G31"/>
    </row>
    <row r="32" spans="1:7" ht="14.4" x14ac:dyDescent="0.3">
      <c r="A32" s="8" t="s">
        <v>260</v>
      </c>
      <c r="B32" s="9">
        <v>337238</v>
      </c>
      <c r="C32" s="9">
        <v>3474</v>
      </c>
      <c r="D32" s="105">
        <v>295.68663554065017</v>
      </c>
      <c r="E32" s="105">
        <v>3.0459656737029004</v>
      </c>
      <c r="F32" s="10">
        <v>0.16589465641564397</v>
      </c>
      <c r="G32"/>
    </row>
    <row r="33" spans="1:7" ht="14.4" x14ac:dyDescent="0.3">
      <c r="A33" s="8" t="s">
        <v>390</v>
      </c>
      <c r="B33" s="9">
        <v>34408</v>
      </c>
      <c r="C33" s="9">
        <v>251</v>
      </c>
      <c r="D33" s="105">
        <v>337.49877390877879</v>
      </c>
      <c r="E33" s="105">
        <v>2.4619911721432075</v>
      </c>
      <c r="F33" s="10">
        <v>0.12425742574257426</v>
      </c>
      <c r="G33"/>
    </row>
    <row r="34" spans="1:7" ht="14.4" x14ac:dyDescent="0.3">
      <c r="A34" s="8" t="s">
        <v>265</v>
      </c>
      <c r="B34" s="9">
        <v>55042</v>
      </c>
      <c r="C34" s="9">
        <v>533</v>
      </c>
      <c r="D34" s="105">
        <v>366.87329200826503</v>
      </c>
      <c r="E34" s="105">
        <v>3.552622808771579</v>
      </c>
      <c r="F34" s="10">
        <v>0.1675573718956303</v>
      </c>
      <c r="G34"/>
    </row>
    <row r="35" spans="1:7" ht="14.4" x14ac:dyDescent="0.3">
      <c r="A35" s="8" t="s">
        <v>267</v>
      </c>
      <c r="B35" s="9">
        <v>47798</v>
      </c>
      <c r="C35" s="9">
        <v>532</v>
      </c>
      <c r="D35" s="105">
        <v>345.40869049941824</v>
      </c>
      <c r="E35" s="105">
        <v>3.8444584155339245</v>
      </c>
      <c r="F35" s="10">
        <v>0.12615603509603984</v>
      </c>
      <c r="G35"/>
    </row>
    <row r="36" spans="1:7" ht="14.4" x14ac:dyDescent="0.3">
      <c r="A36" s="8" t="s">
        <v>975</v>
      </c>
      <c r="B36" s="9">
        <v>21034</v>
      </c>
      <c r="C36" s="9">
        <v>264</v>
      </c>
      <c r="D36" s="105">
        <v>300.39988574692944</v>
      </c>
      <c r="E36" s="105">
        <v>3.7703513281919454</v>
      </c>
      <c r="F36" s="10">
        <v>0.13793103448275862</v>
      </c>
      <c r="G36"/>
    </row>
    <row r="37" spans="1:7" ht="14.4" x14ac:dyDescent="0.3">
      <c r="A37" s="8" t="s">
        <v>223</v>
      </c>
      <c r="B37" s="9">
        <v>25437</v>
      </c>
      <c r="C37" s="9">
        <v>281</v>
      </c>
      <c r="D37" s="105">
        <v>312.8589877621302</v>
      </c>
      <c r="E37" s="105">
        <v>3.4561220097164997</v>
      </c>
      <c r="F37" s="10">
        <v>0.13634158175642891</v>
      </c>
      <c r="G37"/>
    </row>
    <row r="38" spans="1:7" ht="14.4" x14ac:dyDescent="0.3">
      <c r="A38" s="8" t="s">
        <v>272</v>
      </c>
      <c r="B38" s="9">
        <v>92436</v>
      </c>
      <c r="C38" s="9">
        <v>920</v>
      </c>
      <c r="D38" s="105">
        <v>320.68219033609944</v>
      </c>
      <c r="E38" s="105">
        <v>3.1916960395215233</v>
      </c>
      <c r="F38" s="10">
        <v>0.1452249408050513</v>
      </c>
      <c r="G38"/>
    </row>
    <row r="39" spans="1:7" ht="14.4" x14ac:dyDescent="0.3">
      <c r="A39" s="8" t="s">
        <v>274</v>
      </c>
      <c r="B39" s="9">
        <v>20295</v>
      </c>
      <c r="C39" s="9">
        <v>198</v>
      </c>
      <c r="D39" s="105">
        <v>286.50281632480198</v>
      </c>
      <c r="E39" s="105">
        <v>2.7951494275590441</v>
      </c>
      <c r="F39" s="10">
        <v>0.11237230419977298</v>
      </c>
      <c r="G39"/>
    </row>
    <row r="40" spans="1:7" ht="14.4" x14ac:dyDescent="0.3">
      <c r="A40" s="8" t="s">
        <v>277</v>
      </c>
      <c r="B40" s="9">
        <v>128960</v>
      </c>
      <c r="C40" s="9">
        <v>1049</v>
      </c>
      <c r="D40" s="105">
        <v>324.84527279093379</v>
      </c>
      <c r="E40" s="105">
        <v>2.6423905952054083</v>
      </c>
      <c r="F40" s="10">
        <v>0.10823359471729262</v>
      </c>
      <c r="G40"/>
    </row>
    <row r="41" spans="1:7" ht="14.4" x14ac:dyDescent="0.3">
      <c r="A41" s="8" t="s">
        <v>225</v>
      </c>
      <c r="B41" s="9">
        <v>41123</v>
      </c>
      <c r="C41" s="9">
        <v>205</v>
      </c>
      <c r="D41" s="105">
        <v>331.19639189787779</v>
      </c>
      <c r="E41" s="105">
        <v>1.6510288728707769</v>
      </c>
      <c r="F41" s="10">
        <v>0.12080141426045964</v>
      </c>
      <c r="G41"/>
    </row>
    <row r="42" spans="1:7" ht="14.4" x14ac:dyDescent="0.3">
      <c r="A42" s="8" t="s">
        <v>281</v>
      </c>
      <c r="B42" s="9">
        <v>168573</v>
      </c>
      <c r="C42" s="9">
        <v>1528</v>
      </c>
      <c r="D42" s="105">
        <v>310.9468612578579</v>
      </c>
      <c r="E42" s="105">
        <v>2.818522562937166</v>
      </c>
      <c r="F42" s="10">
        <v>0.14390657374270108</v>
      </c>
      <c r="G42"/>
    </row>
    <row r="43" spans="1:7" ht="14.4" x14ac:dyDescent="0.3">
      <c r="A43" s="8" t="s">
        <v>355</v>
      </c>
      <c r="B43" s="9">
        <v>47558</v>
      </c>
      <c r="C43" s="9">
        <v>462</v>
      </c>
      <c r="D43" s="105">
        <v>310.65183452978943</v>
      </c>
      <c r="E43" s="105">
        <v>3.0178129347904186</v>
      </c>
      <c r="F43" s="10">
        <v>0.13750000000000001</v>
      </c>
      <c r="G43"/>
    </row>
    <row r="44" spans="1:7" ht="14.4" x14ac:dyDescent="0.3">
      <c r="A44" s="8" t="s">
        <v>285</v>
      </c>
      <c r="B44" s="9">
        <v>37165</v>
      </c>
      <c r="C44" s="9">
        <v>355</v>
      </c>
      <c r="D44" s="105">
        <v>263.10573077059217</v>
      </c>
      <c r="E44" s="105">
        <v>2.5131853739690628</v>
      </c>
      <c r="F44" s="10">
        <v>9.7877033360904322E-2</v>
      </c>
      <c r="G44"/>
    </row>
    <row r="45" spans="1:7" ht="14.4" x14ac:dyDescent="0.3">
      <c r="A45" s="8" t="s">
        <v>288</v>
      </c>
      <c r="B45" s="9">
        <v>99563</v>
      </c>
      <c r="C45" s="9">
        <v>947</v>
      </c>
      <c r="D45" s="105">
        <v>303.77448871558767</v>
      </c>
      <c r="E45" s="105">
        <v>2.8893709592284433</v>
      </c>
      <c r="F45" s="10">
        <v>0.21081923419412288</v>
      </c>
      <c r="G45"/>
    </row>
    <row r="46" spans="1:7" ht="14.4" x14ac:dyDescent="0.3">
      <c r="A46" s="8" t="s">
        <v>404</v>
      </c>
      <c r="B46" s="9">
        <v>25792</v>
      </c>
      <c r="C46" s="9">
        <v>265</v>
      </c>
      <c r="D46" s="105">
        <v>333.91160249605139</v>
      </c>
      <c r="E46" s="105">
        <v>3.4307760026928356</v>
      </c>
      <c r="F46" s="10">
        <v>0.15194954128440366</v>
      </c>
      <c r="G46"/>
    </row>
    <row r="47" spans="1:7" ht="14.4" x14ac:dyDescent="0.3">
      <c r="A47" s="8" t="s">
        <v>978</v>
      </c>
      <c r="B47" s="9">
        <v>40435</v>
      </c>
      <c r="C47" s="9">
        <v>582</v>
      </c>
      <c r="D47" s="105">
        <v>274.06312907095753</v>
      </c>
      <c r="E47" s="105">
        <v>3.9447197012315391</v>
      </c>
      <c r="F47" s="10">
        <v>0.15704263356718834</v>
      </c>
      <c r="G47"/>
    </row>
    <row r="48" spans="1:7" ht="14.4" x14ac:dyDescent="0.3">
      <c r="A48" s="8" t="s">
        <v>292</v>
      </c>
      <c r="B48" s="9">
        <v>92598</v>
      </c>
      <c r="C48" s="9">
        <v>536</v>
      </c>
      <c r="D48" s="105">
        <v>317.40122987063734</v>
      </c>
      <c r="E48" s="105">
        <v>1.8372649432024624</v>
      </c>
      <c r="F48" s="10">
        <v>0.11499678180647929</v>
      </c>
      <c r="G48"/>
    </row>
    <row r="49" spans="1:7" ht="14.4" x14ac:dyDescent="0.3">
      <c r="A49" s="8" t="s">
        <v>294</v>
      </c>
      <c r="B49" s="9">
        <v>162826</v>
      </c>
      <c r="C49" s="9">
        <v>724</v>
      </c>
      <c r="D49" s="105">
        <v>349.51252076777445</v>
      </c>
      <c r="E49" s="105">
        <v>1.5540949543430944</v>
      </c>
      <c r="F49" s="10">
        <v>9.8182804448060754E-2</v>
      </c>
      <c r="G49"/>
    </row>
    <row r="50" spans="1:7" ht="14.4" x14ac:dyDescent="0.3">
      <c r="A50" s="8" t="s">
        <v>296</v>
      </c>
      <c r="B50" s="9">
        <v>37978</v>
      </c>
      <c r="C50" s="9">
        <v>360</v>
      </c>
      <c r="D50" s="105">
        <v>287.86259484124275</v>
      </c>
      <c r="E50" s="105">
        <v>2.7286990927075516</v>
      </c>
      <c r="F50" s="10">
        <v>0.10638297872340426</v>
      </c>
      <c r="G50"/>
    </row>
    <row r="51" spans="1:7" ht="14.4" x14ac:dyDescent="0.3">
      <c r="A51" s="8" t="s">
        <v>298</v>
      </c>
      <c r="B51" s="9">
        <v>105345</v>
      </c>
      <c r="C51" s="9">
        <v>828</v>
      </c>
      <c r="D51" s="105">
        <v>316.58712795114678</v>
      </c>
      <c r="E51" s="105">
        <v>2.4883396643746694</v>
      </c>
      <c r="F51" s="10">
        <v>0.14026766051160428</v>
      </c>
      <c r="G51"/>
    </row>
    <row r="52" spans="1:7" ht="14.4" x14ac:dyDescent="0.3">
      <c r="A52" s="8" t="s">
        <v>300</v>
      </c>
      <c r="B52" s="9">
        <v>32495</v>
      </c>
      <c r="C52" s="9">
        <v>292</v>
      </c>
      <c r="D52" s="105">
        <v>323.11149559009237</v>
      </c>
      <c r="E52" s="105">
        <v>2.9034792033330348</v>
      </c>
      <c r="F52" s="10">
        <v>0.11587301587301588</v>
      </c>
      <c r="G52"/>
    </row>
    <row r="53" spans="1:7" ht="14.4" x14ac:dyDescent="0.3">
      <c r="A53" s="8" t="s">
        <v>303</v>
      </c>
      <c r="B53" s="9">
        <v>31634</v>
      </c>
      <c r="C53" s="9">
        <v>253</v>
      </c>
      <c r="D53" s="105">
        <v>324.14542175588161</v>
      </c>
      <c r="E53" s="105">
        <v>2.592425608656447</v>
      </c>
      <c r="F53" s="10">
        <v>0.13536650615302301</v>
      </c>
      <c r="G53"/>
    </row>
    <row r="54" spans="1:7" ht="14.4" x14ac:dyDescent="0.3">
      <c r="A54" s="8" t="s">
        <v>603</v>
      </c>
      <c r="B54" s="9">
        <v>36277</v>
      </c>
      <c r="C54" s="9">
        <v>356</v>
      </c>
      <c r="D54" s="105">
        <v>316.4786655848971</v>
      </c>
      <c r="E54" s="105">
        <v>3.1057255271445645</v>
      </c>
      <c r="F54" s="10">
        <v>0.13841368584758942</v>
      </c>
      <c r="G54"/>
    </row>
    <row r="55" spans="1:7" ht="14.4" x14ac:dyDescent="0.3">
      <c r="A55" s="8" t="s">
        <v>451</v>
      </c>
      <c r="B55" s="9">
        <v>32106</v>
      </c>
      <c r="C55" s="9">
        <v>343</v>
      </c>
      <c r="D55" s="105">
        <v>359.35261461318055</v>
      </c>
      <c r="E55" s="105">
        <v>3.8390938395415475</v>
      </c>
      <c r="F55" s="10">
        <v>0.14854915547856215</v>
      </c>
      <c r="G55"/>
    </row>
    <row r="56" spans="1:7" ht="14.4" x14ac:dyDescent="0.3">
      <c r="A56" s="8" t="s">
        <v>308</v>
      </c>
      <c r="B56" s="9">
        <v>64397</v>
      </c>
      <c r="C56" s="9">
        <v>668</v>
      </c>
      <c r="D56" s="105">
        <v>337.67330159196257</v>
      </c>
      <c r="E56" s="105">
        <v>3.5027371688654907</v>
      </c>
      <c r="F56" s="10">
        <v>0.15423689679057953</v>
      </c>
      <c r="G56"/>
    </row>
    <row r="57" spans="1:7" ht="14.4" x14ac:dyDescent="0.3">
      <c r="A57" s="8" t="s">
        <v>980</v>
      </c>
      <c r="B57" s="9">
        <v>50836</v>
      </c>
      <c r="C57" s="9">
        <v>564</v>
      </c>
      <c r="D57" s="105">
        <v>279.73213155708157</v>
      </c>
      <c r="E57" s="105">
        <v>3.103488122554765</v>
      </c>
      <c r="F57" s="10">
        <v>0.1335543452521904</v>
      </c>
      <c r="G57"/>
    </row>
    <row r="58" spans="1:7" ht="14.4" x14ac:dyDescent="0.3">
      <c r="A58" s="8" t="s">
        <v>312</v>
      </c>
      <c r="B58" s="9">
        <v>65103</v>
      </c>
      <c r="C58" s="9">
        <v>424</v>
      </c>
      <c r="D58" s="105">
        <v>307.90440741774222</v>
      </c>
      <c r="E58" s="105">
        <v>2.0053064950174755</v>
      </c>
      <c r="F58" s="10">
        <v>9.3929995569339828E-2</v>
      </c>
      <c r="G58"/>
    </row>
    <row r="59" spans="1:7" ht="14.4" x14ac:dyDescent="0.3">
      <c r="A59" s="8" t="s">
        <v>246</v>
      </c>
      <c r="B59" s="9">
        <v>41519</v>
      </c>
      <c r="C59" s="9">
        <v>155</v>
      </c>
      <c r="D59" s="105">
        <v>331.98467972142043</v>
      </c>
      <c r="E59" s="105">
        <v>1.2393753548211701</v>
      </c>
      <c r="F59" s="10">
        <v>9.1230135373749258E-2</v>
      </c>
      <c r="G59"/>
    </row>
    <row r="60" spans="1:7" ht="14.4" x14ac:dyDescent="0.3">
      <c r="A60" s="8" t="s">
        <v>316</v>
      </c>
      <c r="B60" s="9">
        <v>69591</v>
      </c>
      <c r="C60" s="9">
        <v>376</v>
      </c>
      <c r="D60" s="105">
        <v>248.96964753359379</v>
      </c>
      <c r="E60" s="105">
        <v>1.3451823866970047</v>
      </c>
      <c r="F60" s="10">
        <v>0.14551083591331268</v>
      </c>
      <c r="G60"/>
    </row>
    <row r="61" spans="1:7" ht="14.4" x14ac:dyDescent="0.3">
      <c r="A61" s="8" t="s">
        <v>418</v>
      </c>
      <c r="B61" s="9">
        <v>33506</v>
      </c>
      <c r="C61" s="9">
        <v>337</v>
      </c>
      <c r="D61" s="105">
        <v>330.16041937645343</v>
      </c>
      <c r="E61" s="105">
        <v>3.3207205076662327</v>
      </c>
      <c r="F61" s="10">
        <v>0.15011135857461025</v>
      </c>
      <c r="G61"/>
    </row>
    <row r="62" spans="1:7" ht="14.4" x14ac:dyDescent="0.3">
      <c r="A62" s="8" t="s">
        <v>673</v>
      </c>
      <c r="B62" s="9">
        <v>45418</v>
      </c>
      <c r="C62" s="9">
        <v>532</v>
      </c>
      <c r="D62" s="105">
        <v>272.35221453328694</v>
      </c>
      <c r="E62" s="105">
        <v>3.190175219774289</v>
      </c>
      <c r="F62" s="10">
        <v>0.1449986372308531</v>
      </c>
      <c r="G62"/>
    </row>
    <row r="63" spans="1:7" ht="14.4" x14ac:dyDescent="0.3">
      <c r="A63" s="8" t="s">
        <v>982</v>
      </c>
      <c r="B63" s="9">
        <v>101693</v>
      </c>
      <c r="C63" s="9">
        <v>1035</v>
      </c>
      <c r="D63" s="105">
        <v>275.44000303356967</v>
      </c>
      <c r="E63" s="105">
        <v>2.8033434271753674</v>
      </c>
      <c r="F63" s="10">
        <v>0.16330072578100346</v>
      </c>
      <c r="G63"/>
    </row>
    <row r="64" spans="1:7" ht="14.4" x14ac:dyDescent="0.3">
      <c r="A64" s="8" t="s">
        <v>322</v>
      </c>
      <c r="B64" s="9">
        <v>35093</v>
      </c>
      <c r="C64" s="9">
        <v>401</v>
      </c>
      <c r="D64" s="105">
        <v>323.36625999778852</v>
      </c>
      <c r="E64" s="105">
        <v>3.695035199587188</v>
      </c>
      <c r="F64" s="10">
        <v>0.13976995468804462</v>
      </c>
      <c r="G64"/>
    </row>
    <row r="65" spans="1:7" ht="14.4" x14ac:dyDescent="0.3">
      <c r="A65" s="8" t="s">
        <v>984</v>
      </c>
      <c r="B65" s="9">
        <v>47377</v>
      </c>
      <c r="C65" s="9">
        <v>581</v>
      </c>
      <c r="D65" s="105">
        <v>249.25686446786236</v>
      </c>
      <c r="E65" s="105">
        <v>3.056720312721954</v>
      </c>
      <c r="F65" s="10">
        <v>0.11140939597315436</v>
      </c>
      <c r="G65"/>
    </row>
    <row r="66" spans="1:7" ht="14.4" x14ac:dyDescent="0.3">
      <c r="A66" s="8" t="s">
        <v>435</v>
      </c>
      <c r="B66" s="9">
        <v>29904</v>
      </c>
      <c r="C66" s="9">
        <v>416</v>
      </c>
      <c r="D66" s="105">
        <v>330.34333436436748</v>
      </c>
      <c r="E66" s="105">
        <v>4.5954663956519823</v>
      </c>
      <c r="F66" s="10">
        <v>0.16673346693386773</v>
      </c>
      <c r="G66"/>
    </row>
    <row r="67" spans="1:7" ht="14.4" x14ac:dyDescent="0.3">
      <c r="A67" s="8" t="s">
        <v>895</v>
      </c>
      <c r="B67" s="9">
        <v>45888</v>
      </c>
      <c r="C67" s="9">
        <v>372</v>
      </c>
      <c r="D67" s="105">
        <v>316.59341948214126</v>
      </c>
      <c r="E67" s="105">
        <v>2.5665261516596178</v>
      </c>
      <c r="F67" s="10">
        <v>0.13290460878885316</v>
      </c>
      <c r="G67"/>
    </row>
    <row r="68" spans="1:7" ht="14.4" x14ac:dyDescent="0.3">
      <c r="A68" s="8" t="s">
        <v>326</v>
      </c>
      <c r="B68" s="9">
        <v>94479</v>
      </c>
      <c r="C68" s="9">
        <v>751</v>
      </c>
      <c r="D68" s="105">
        <v>321.25224416517057</v>
      </c>
      <c r="E68" s="105">
        <v>2.5535879440726839</v>
      </c>
      <c r="F68" s="10">
        <v>0.14140463189606478</v>
      </c>
      <c r="G68"/>
    </row>
    <row r="69" spans="1:7" ht="14.4" x14ac:dyDescent="0.3">
      <c r="A69" s="8" t="s">
        <v>986</v>
      </c>
      <c r="B69" s="9">
        <v>12642</v>
      </c>
      <c r="C69" s="9">
        <v>112</v>
      </c>
      <c r="D69" s="105">
        <v>173.42753275258934</v>
      </c>
      <c r="E69" s="105">
        <v>1.5364565470882778</v>
      </c>
      <c r="F69" s="10">
        <v>6.2465142219743447E-2</v>
      </c>
      <c r="G69"/>
    </row>
    <row r="70" spans="1:7" ht="14.4" x14ac:dyDescent="0.3">
      <c r="A70" s="8" t="s">
        <v>439</v>
      </c>
      <c r="B70" s="9">
        <v>59647</v>
      </c>
      <c r="C70" s="9">
        <v>418</v>
      </c>
      <c r="D70" s="105">
        <v>316.57077955163044</v>
      </c>
      <c r="E70" s="105">
        <v>2.2184952445652173</v>
      </c>
      <c r="F70" s="10">
        <v>0.11844715216775291</v>
      </c>
      <c r="G70"/>
    </row>
    <row r="71" spans="1:7" ht="14.4" x14ac:dyDescent="0.3">
      <c r="A71" s="8" t="s">
        <v>445</v>
      </c>
      <c r="B71" s="9">
        <v>59701</v>
      </c>
      <c r="C71" s="9">
        <v>472</v>
      </c>
      <c r="D71" s="105">
        <v>332.50533280608636</v>
      </c>
      <c r="E71" s="105">
        <v>2.6288088488379215</v>
      </c>
      <c r="F71" s="10">
        <v>0.1367719501593741</v>
      </c>
      <c r="G71"/>
    </row>
    <row r="72" spans="1:7" ht="14.4" x14ac:dyDescent="0.3">
      <c r="A72" s="8" t="s">
        <v>333</v>
      </c>
      <c r="B72" s="9">
        <v>35603</v>
      </c>
      <c r="C72" s="9">
        <v>268</v>
      </c>
      <c r="D72" s="105">
        <v>306.80868298820263</v>
      </c>
      <c r="E72" s="105">
        <v>2.3094887240074802</v>
      </c>
      <c r="F72" s="10">
        <v>0.10139992432841469</v>
      </c>
      <c r="G72"/>
    </row>
    <row r="73" spans="1:7" ht="14.4" x14ac:dyDescent="0.3">
      <c r="A73" s="8" t="s">
        <v>336</v>
      </c>
      <c r="B73" s="9">
        <v>50649</v>
      </c>
      <c r="C73" s="9">
        <v>268</v>
      </c>
      <c r="D73" s="105">
        <v>333.55504919457871</v>
      </c>
      <c r="E73" s="105">
        <v>1.7649460637751406</v>
      </c>
      <c r="F73" s="10">
        <v>9.0970807875084866E-2</v>
      </c>
      <c r="G73"/>
    </row>
    <row r="74" spans="1:7" ht="14.4" x14ac:dyDescent="0.3">
      <c r="A74" s="8" t="s">
        <v>339</v>
      </c>
      <c r="B74" s="9">
        <v>124308</v>
      </c>
      <c r="C74" s="9">
        <v>1137</v>
      </c>
      <c r="D74" s="105">
        <v>321.4859297535088</v>
      </c>
      <c r="E74" s="105">
        <v>2.9405147064528392</v>
      </c>
      <c r="F74" s="10">
        <v>0.12531687424225724</v>
      </c>
      <c r="G74"/>
    </row>
    <row r="75" spans="1:7" ht="14.4" x14ac:dyDescent="0.3">
      <c r="A75" s="8" t="s">
        <v>341</v>
      </c>
      <c r="B75" s="9">
        <v>115970</v>
      </c>
      <c r="C75" s="9">
        <v>1081</v>
      </c>
      <c r="D75" s="105">
        <v>337.29564339791114</v>
      </c>
      <c r="E75" s="105">
        <v>3.1440595888000509</v>
      </c>
      <c r="F75" s="10">
        <v>0.13628340897629854</v>
      </c>
      <c r="G75"/>
    </row>
    <row r="76" spans="1:7" ht="14.4" x14ac:dyDescent="0.3">
      <c r="A76" s="8" t="s">
        <v>251</v>
      </c>
      <c r="B76" s="9">
        <v>32746</v>
      </c>
      <c r="C76" s="9">
        <v>268</v>
      </c>
      <c r="D76" s="105">
        <v>312.0747164776518</v>
      </c>
      <c r="E76" s="105">
        <v>2.5540836748308395</v>
      </c>
      <c r="F76" s="10">
        <v>0.10163064087978764</v>
      </c>
      <c r="G76"/>
    </row>
    <row r="77" spans="1:7" ht="14.4" x14ac:dyDescent="0.3">
      <c r="A77" s="8" t="s">
        <v>345</v>
      </c>
      <c r="B77" s="9">
        <v>33853</v>
      </c>
      <c r="C77" s="9">
        <v>336</v>
      </c>
      <c r="D77" s="105">
        <v>278.6071698982783</v>
      </c>
      <c r="E77" s="105">
        <v>2.7652500246897325</v>
      </c>
      <c r="F77" s="10">
        <v>9.8591549295774641E-2</v>
      </c>
      <c r="G77"/>
    </row>
    <row r="78" spans="1:7" ht="14.4" x14ac:dyDescent="0.3">
      <c r="A78" s="8" t="s">
        <v>249</v>
      </c>
      <c r="B78" s="9">
        <v>30577</v>
      </c>
      <c r="C78" s="9">
        <v>240</v>
      </c>
      <c r="D78" s="105">
        <v>318.35787018720197</v>
      </c>
      <c r="E78" s="105">
        <v>2.4988026570601587</v>
      </c>
      <c r="F78" s="10">
        <v>0.19047619047619047</v>
      </c>
      <c r="G78"/>
    </row>
    <row r="79" spans="1:7" ht="14.4" x14ac:dyDescent="0.3">
      <c r="A79" s="8" t="s">
        <v>472</v>
      </c>
      <c r="B79" s="9">
        <v>39880</v>
      </c>
      <c r="C79" s="9">
        <v>298</v>
      </c>
      <c r="D79" s="105">
        <v>335.49255489189869</v>
      </c>
      <c r="E79" s="105">
        <v>2.5069403550096743</v>
      </c>
      <c r="F79" s="10">
        <v>0.11232566905390125</v>
      </c>
      <c r="G79"/>
    </row>
    <row r="80" spans="1:7" ht="14.4" x14ac:dyDescent="0.3">
      <c r="A80" s="8" t="s">
        <v>353</v>
      </c>
      <c r="B80" s="9">
        <v>2638</v>
      </c>
      <c r="C80" s="9">
        <v>13</v>
      </c>
      <c r="D80" s="105">
        <v>241.17754616931796</v>
      </c>
      <c r="E80" s="105">
        <v>1.1885170963613092</v>
      </c>
      <c r="F80" s="10">
        <v>0.14444444444444443</v>
      </c>
      <c r="G80"/>
    </row>
    <row r="81" spans="1:7" ht="14.4" x14ac:dyDescent="0.3">
      <c r="A81" s="8" t="s">
        <v>921</v>
      </c>
      <c r="B81" s="9">
        <v>18902</v>
      </c>
      <c r="C81" s="9">
        <v>157</v>
      </c>
      <c r="D81" s="105">
        <v>368.53187755897835</v>
      </c>
      <c r="E81" s="105">
        <v>3.0610255410411389</v>
      </c>
      <c r="F81" s="10">
        <v>0.12236944660950896</v>
      </c>
      <c r="G81"/>
    </row>
    <row r="82" spans="1:7" ht="14.4" x14ac:dyDescent="0.3">
      <c r="A82" s="8" t="s">
        <v>482</v>
      </c>
      <c r="B82" s="9">
        <v>62609</v>
      </c>
      <c r="C82" s="9">
        <v>432</v>
      </c>
      <c r="D82" s="105">
        <v>317.48985801217037</v>
      </c>
      <c r="E82" s="105">
        <v>2.1906693711967544</v>
      </c>
      <c r="F82" s="10">
        <v>0.12325249643366619</v>
      </c>
      <c r="G82"/>
    </row>
    <row r="83" spans="1:7" ht="14.4" x14ac:dyDescent="0.3">
      <c r="A83" s="8" t="s">
        <v>988</v>
      </c>
      <c r="B83" s="9">
        <v>25982</v>
      </c>
      <c r="C83" s="9">
        <v>261</v>
      </c>
      <c r="D83" s="105">
        <v>219.84363365599404</v>
      </c>
      <c r="E83" s="105">
        <v>2.2084207676165981</v>
      </c>
      <c r="F83" s="10">
        <v>7.8003586371787212E-2</v>
      </c>
      <c r="G83"/>
    </row>
    <row r="84" spans="1:7" ht="14.4" x14ac:dyDescent="0.3">
      <c r="A84" s="8" t="s">
        <v>357</v>
      </c>
      <c r="B84" s="9">
        <v>22346</v>
      </c>
      <c r="C84" s="9">
        <v>232</v>
      </c>
      <c r="D84" s="105">
        <v>328.41962934113258</v>
      </c>
      <c r="E84" s="105">
        <v>3.4097088520156964</v>
      </c>
      <c r="F84" s="10">
        <v>0.12588171459576777</v>
      </c>
      <c r="G84"/>
    </row>
    <row r="85" spans="1:7" ht="14.4" x14ac:dyDescent="0.3">
      <c r="A85" s="8" t="s">
        <v>359</v>
      </c>
      <c r="B85" s="9">
        <v>26177</v>
      </c>
      <c r="C85" s="9">
        <v>96</v>
      </c>
      <c r="D85" s="105">
        <v>362.47195989919413</v>
      </c>
      <c r="E85" s="105">
        <v>1.329308482649755</v>
      </c>
      <c r="F85" s="10">
        <v>9.8663926002055494E-2</v>
      </c>
      <c r="G85"/>
    </row>
    <row r="86" spans="1:7" ht="14.4" x14ac:dyDescent="0.3">
      <c r="A86" s="8" t="s">
        <v>363</v>
      </c>
      <c r="B86" s="9">
        <v>150329</v>
      </c>
      <c r="C86" s="9">
        <v>704</v>
      </c>
      <c r="D86" s="105">
        <v>262.21744674245031</v>
      </c>
      <c r="E86" s="105">
        <v>1.2279805127865215</v>
      </c>
      <c r="F86" s="10">
        <v>5.1062595198375284E-2</v>
      </c>
      <c r="G86"/>
    </row>
    <row r="87" spans="1:7" ht="14.4" x14ac:dyDescent="0.3">
      <c r="A87" s="8" t="s">
        <v>365</v>
      </c>
      <c r="B87" s="9">
        <v>22775</v>
      </c>
      <c r="C87" s="9">
        <v>173</v>
      </c>
      <c r="D87" s="105">
        <v>252.31543029336169</v>
      </c>
      <c r="E87" s="105">
        <v>1.9166001949836036</v>
      </c>
      <c r="F87" s="10">
        <v>7.8209764918625677E-2</v>
      </c>
      <c r="G87"/>
    </row>
    <row r="88" spans="1:7" ht="14.4" x14ac:dyDescent="0.3">
      <c r="A88" s="8" t="s">
        <v>367</v>
      </c>
      <c r="B88" s="9">
        <v>175591</v>
      </c>
      <c r="C88" s="9">
        <v>1729</v>
      </c>
      <c r="D88" s="105">
        <v>329.34695554150903</v>
      </c>
      <c r="E88" s="105">
        <v>3.2429958604442661</v>
      </c>
      <c r="F88" s="10">
        <v>0.12974636049827404</v>
      </c>
      <c r="G88"/>
    </row>
    <row r="89" spans="1:7" ht="14.4" x14ac:dyDescent="0.3">
      <c r="A89" s="8" t="s">
        <v>370</v>
      </c>
      <c r="B89" s="9">
        <v>108396</v>
      </c>
      <c r="C89" s="9">
        <v>772</v>
      </c>
      <c r="D89" s="105">
        <v>285.71353261972604</v>
      </c>
      <c r="E89" s="105">
        <v>2.0348615002622652</v>
      </c>
      <c r="F89" s="10">
        <v>0.11864146303980329</v>
      </c>
      <c r="G89"/>
    </row>
    <row r="90" spans="1:7" ht="14.4" x14ac:dyDescent="0.3">
      <c r="A90" s="8" t="s">
        <v>534</v>
      </c>
      <c r="B90" s="9">
        <v>16072</v>
      </c>
      <c r="C90" s="9">
        <v>160</v>
      </c>
      <c r="D90" s="105">
        <v>280.30276605392584</v>
      </c>
      <c r="E90" s="105">
        <v>2.7904705430953292</v>
      </c>
      <c r="F90" s="10">
        <v>0.11088011088011088</v>
      </c>
      <c r="G90"/>
    </row>
    <row r="91" spans="1:7" ht="14.4" x14ac:dyDescent="0.3">
      <c r="A91" s="8" t="s">
        <v>374</v>
      </c>
      <c r="B91" s="9">
        <v>39452</v>
      </c>
      <c r="C91" s="9">
        <v>236</v>
      </c>
      <c r="D91" s="105">
        <v>350.76551025125809</v>
      </c>
      <c r="E91" s="105">
        <v>2.0982627096039974</v>
      </c>
      <c r="F91" s="10">
        <v>0.13898704358068315</v>
      </c>
      <c r="G91"/>
    </row>
    <row r="92" spans="1:7" ht="14.4" x14ac:dyDescent="0.3">
      <c r="A92" s="8" t="s">
        <v>376</v>
      </c>
      <c r="B92" s="9">
        <v>120707</v>
      </c>
      <c r="C92" s="9">
        <v>1109</v>
      </c>
      <c r="D92" s="105">
        <v>310.64975306449662</v>
      </c>
      <c r="E92" s="105">
        <v>2.8541060265645468</v>
      </c>
      <c r="F92" s="10">
        <v>0.18654331370899915</v>
      </c>
      <c r="G92"/>
    </row>
    <row r="93" spans="1:7" ht="14.4" x14ac:dyDescent="0.3">
      <c r="A93" s="8" t="s">
        <v>378</v>
      </c>
      <c r="B93" s="9">
        <v>49611</v>
      </c>
      <c r="C93" s="9">
        <v>405</v>
      </c>
      <c r="D93" s="105">
        <v>319.1300488237905</v>
      </c>
      <c r="E93" s="105">
        <v>2.6052220228101661</v>
      </c>
      <c r="F93" s="10">
        <v>0.14106583072100312</v>
      </c>
      <c r="G93"/>
    </row>
    <row r="94" spans="1:7" ht="14.4" x14ac:dyDescent="0.3">
      <c r="A94" s="8" t="s">
        <v>380</v>
      </c>
      <c r="B94" s="9">
        <v>36510</v>
      </c>
      <c r="C94" s="9">
        <v>320</v>
      </c>
      <c r="D94" s="105">
        <v>339.93780376529304</v>
      </c>
      <c r="E94" s="105">
        <v>2.9794603452449673</v>
      </c>
      <c r="F94" s="10">
        <v>0.12025554302893648</v>
      </c>
      <c r="G94"/>
    </row>
    <row r="95" spans="1:7" ht="14.4" x14ac:dyDescent="0.3">
      <c r="A95" s="8" t="s">
        <v>683</v>
      </c>
      <c r="B95" s="9">
        <v>39059</v>
      </c>
      <c r="C95" s="9">
        <v>341</v>
      </c>
      <c r="D95" s="105">
        <v>342.46959693470461</v>
      </c>
      <c r="E95" s="105">
        <v>2.9898904875888856</v>
      </c>
      <c r="F95" s="10">
        <v>0.17415730337078653</v>
      </c>
      <c r="G95"/>
    </row>
    <row r="96" spans="1:7" ht="14.4" x14ac:dyDescent="0.3">
      <c r="A96" s="8" t="s">
        <v>384</v>
      </c>
      <c r="B96" s="9">
        <v>27059</v>
      </c>
      <c r="C96" s="9">
        <v>123</v>
      </c>
      <c r="D96" s="105">
        <v>314.82257126236186</v>
      </c>
      <c r="E96" s="105">
        <v>1.4310645724258289</v>
      </c>
      <c r="F96" s="10">
        <v>8.61948142957253E-2</v>
      </c>
      <c r="G96"/>
    </row>
    <row r="97" spans="1:7" ht="14.4" x14ac:dyDescent="0.3">
      <c r="A97" s="8" t="s">
        <v>990</v>
      </c>
      <c r="B97" s="9">
        <v>24280</v>
      </c>
      <c r="C97" s="9">
        <v>273</v>
      </c>
      <c r="D97" s="105">
        <v>251.17934287842425</v>
      </c>
      <c r="E97" s="105">
        <v>2.8242158404369775</v>
      </c>
      <c r="F97" s="10">
        <v>9.9308839578028371E-2</v>
      </c>
      <c r="G97"/>
    </row>
    <row r="98" spans="1:7" ht="14.4" x14ac:dyDescent="0.3">
      <c r="A98" s="8" t="s">
        <v>388</v>
      </c>
      <c r="B98" s="9">
        <v>83496</v>
      </c>
      <c r="C98" s="9">
        <v>863</v>
      </c>
      <c r="D98" s="105">
        <v>325.12246217106542</v>
      </c>
      <c r="E98" s="105">
        <v>3.3604087004602552</v>
      </c>
      <c r="F98" s="10">
        <v>0.16335415483626728</v>
      </c>
      <c r="G98"/>
    </row>
    <row r="99" spans="1:7" ht="14.4" x14ac:dyDescent="0.3">
      <c r="A99" s="8" t="s">
        <v>263</v>
      </c>
      <c r="B99" s="9">
        <v>19070</v>
      </c>
      <c r="C99" s="9">
        <v>214</v>
      </c>
      <c r="D99" s="105">
        <v>263.31777636629755</v>
      </c>
      <c r="E99" s="105">
        <v>2.9549032062080585</v>
      </c>
      <c r="F99" s="10">
        <v>0.11542610571736785</v>
      </c>
      <c r="G99"/>
    </row>
    <row r="100" spans="1:7" ht="14.4" x14ac:dyDescent="0.3">
      <c r="A100" s="8" t="s">
        <v>897</v>
      </c>
      <c r="B100" s="9">
        <v>60885</v>
      </c>
      <c r="C100" s="9">
        <v>298</v>
      </c>
      <c r="D100" s="105">
        <v>402.92107022083394</v>
      </c>
      <c r="E100" s="105">
        <v>1.9720863747361177</v>
      </c>
      <c r="F100" s="10">
        <v>0.10875912408759124</v>
      </c>
      <c r="G100"/>
    </row>
    <row r="101" spans="1:7" ht="14.4" x14ac:dyDescent="0.3">
      <c r="A101" s="8" t="s">
        <v>372</v>
      </c>
      <c r="B101" s="9">
        <v>104935</v>
      </c>
      <c r="C101" s="9">
        <v>1001</v>
      </c>
      <c r="D101" s="105">
        <v>335.4860367344981</v>
      </c>
      <c r="E101" s="105">
        <v>3.2002813434148059</v>
      </c>
      <c r="F101" s="10">
        <v>0.13624608683816525</v>
      </c>
      <c r="G101"/>
    </row>
    <row r="102" spans="1:7" ht="14.4" x14ac:dyDescent="0.3">
      <c r="A102" s="8" t="s">
        <v>722</v>
      </c>
      <c r="B102" s="9">
        <v>100836</v>
      </c>
      <c r="C102" s="9">
        <v>682</v>
      </c>
      <c r="D102" s="105">
        <v>265.50392189388373</v>
      </c>
      <c r="E102" s="105">
        <v>1.7957244905750795</v>
      </c>
      <c r="F102" s="10">
        <v>6.6407010710808179E-2</v>
      </c>
      <c r="G102"/>
    </row>
    <row r="103" spans="1:7" ht="14.4" x14ac:dyDescent="0.3">
      <c r="A103" s="8" t="s">
        <v>701</v>
      </c>
      <c r="B103" s="9">
        <v>33889</v>
      </c>
      <c r="C103" s="9">
        <v>412</v>
      </c>
      <c r="D103" s="105">
        <v>285.94933931856156</v>
      </c>
      <c r="E103" s="105">
        <v>3.4763825370842261</v>
      </c>
      <c r="F103" s="10">
        <v>0.13570487483530963</v>
      </c>
      <c r="G103"/>
    </row>
    <row r="104" spans="1:7" ht="14.4" x14ac:dyDescent="0.3">
      <c r="A104" s="8" t="s">
        <v>400</v>
      </c>
      <c r="B104" s="9">
        <v>105560</v>
      </c>
      <c r="C104" s="9">
        <v>982</v>
      </c>
      <c r="D104" s="105">
        <v>327.45693519417551</v>
      </c>
      <c r="E104" s="105">
        <v>3.0462553084566157</v>
      </c>
      <c r="F104" s="10">
        <v>0.12803129074315514</v>
      </c>
      <c r="G104"/>
    </row>
    <row r="105" spans="1:7" ht="14.4" x14ac:dyDescent="0.3">
      <c r="A105" s="8" t="s">
        <v>923</v>
      </c>
      <c r="B105" s="9">
        <v>41083</v>
      </c>
      <c r="C105" s="9">
        <v>263</v>
      </c>
      <c r="D105" s="105">
        <v>277.04497943219371</v>
      </c>
      <c r="E105" s="105">
        <v>1.773551824128397</v>
      </c>
      <c r="F105" s="10">
        <v>5.8981834492038573E-2</v>
      </c>
      <c r="G105"/>
    </row>
    <row r="106" spans="1:7" ht="14.4" x14ac:dyDescent="0.3">
      <c r="A106" s="8" t="s">
        <v>925</v>
      </c>
      <c r="B106" s="9">
        <v>50709</v>
      </c>
      <c r="C106" s="9">
        <v>461</v>
      </c>
      <c r="D106" s="105">
        <v>340.74049186937236</v>
      </c>
      <c r="E106" s="105">
        <v>3.0977019217847062</v>
      </c>
      <c r="F106" s="10">
        <v>0.12329499866274404</v>
      </c>
      <c r="G106"/>
    </row>
    <row r="107" spans="1:7" ht="14.4" x14ac:dyDescent="0.3">
      <c r="A107" s="8" t="s">
        <v>402</v>
      </c>
      <c r="B107" s="9">
        <v>115888</v>
      </c>
      <c r="C107" s="9">
        <v>940</v>
      </c>
      <c r="D107" s="105">
        <v>340.50555178482756</v>
      </c>
      <c r="E107" s="105">
        <v>2.7619358231890954</v>
      </c>
      <c r="F107" s="10">
        <v>0.18588095708918331</v>
      </c>
      <c r="G107"/>
    </row>
    <row r="108" spans="1:7" ht="14.4" x14ac:dyDescent="0.3">
      <c r="A108" s="8" t="s">
        <v>927</v>
      </c>
      <c r="B108" s="9">
        <v>46207</v>
      </c>
      <c r="C108" s="9">
        <v>406</v>
      </c>
      <c r="D108" s="105">
        <v>379.99177631578948</v>
      </c>
      <c r="E108" s="105">
        <v>3.3388157894736841</v>
      </c>
      <c r="F108" s="10">
        <v>0.12438725490196079</v>
      </c>
      <c r="G108"/>
    </row>
    <row r="109" spans="1:7" ht="14.4" x14ac:dyDescent="0.3">
      <c r="A109" s="8" t="s">
        <v>283</v>
      </c>
      <c r="B109" s="9">
        <v>25814</v>
      </c>
      <c r="C109" s="9">
        <v>120</v>
      </c>
      <c r="D109" s="105">
        <v>286.27511866211239</v>
      </c>
      <c r="E109" s="105">
        <v>1.3307900456904582</v>
      </c>
      <c r="F109" s="10">
        <v>7.1047957371225573E-2</v>
      </c>
      <c r="G109"/>
    </row>
    <row r="110" spans="1:7" ht="14.4" x14ac:dyDescent="0.3">
      <c r="A110" s="8" t="s">
        <v>395</v>
      </c>
      <c r="B110" s="9">
        <v>40337</v>
      </c>
      <c r="C110" s="9">
        <v>243</v>
      </c>
      <c r="D110" s="105">
        <v>272.40005402485144</v>
      </c>
      <c r="E110" s="105">
        <v>1.6410048622366289</v>
      </c>
      <c r="F110" s="10">
        <v>6.1659477290027909E-2</v>
      </c>
      <c r="G110"/>
    </row>
    <row r="111" spans="1:7" ht="14.4" x14ac:dyDescent="0.3">
      <c r="A111" s="8" t="s">
        <v>929</v>
      </c>
      <c r="B111" s="9">
        <v>40944</v>
      </c>
      <c r="C111" s="9">
        <v>339</v>
      </c>
      <c r="D111" s="105">
        <v>376.49655172413793</v>
      </c>
      <c r="E111" s="105">
        <v>3.1172413793103444</v>
      </c>
      <c r="F111" s="10">
        <v>0.13967861557478367</v>
      </c>
      <c r="G111"/>
    </row>
    <row r="112" spans="1:7" ht="14.4" x14ac:dyDescent="0.3">
      <c r="A112" s="8" t="s">
        <v>443</v>
      </c>
      <c r="B112" s="9">
        <v>35432</v>
      </c>
      <c r="C112" s="9">
        <v>239</v>
      </c>
      <c r="D112" s="105">
        <v>286.11573184321452</v>
      </c>
      <c r="E112" s="105">
        <v>1.9299407290169415</v>
      </c>
      <c r="F112" s="10">
        <v>9.4020456333595598E-2</v>
      </c>
      <c r="G112"/>
    </row>
    <row r="113" spans="1:7" ht="14.4" x14ac:dyDescent="0.3">
      <c r="A113" s="8" t="s">
        <v>410</v>
      </c>
      <c r="B113" s="9">
        <v>48391</v>
      </c>
      <c r="C113" s="9">
        <v>297</v>
      </c>
      <c r="D113" s="105">
        <v>318.81069400339953</v>
      </c>
      <c r="E113" s="105">
        <v>1.9567021991488014</v>
      </c>
      <c r="F113" s="10">
        <v>0.11</v>
      </c>
      <c r="G113"/>
    </row>
    <row r="114" spans="1:7" ht="14.4" x14ac:dyDescent="0.3">
      <c r="A114" s="8" t="s">
        <v>412</v>
      </c>
      <c r="B114" s="9">
        <v>35968</v>
      </c>
      <c r="C114" s="9">
        <v>446</v>
      </c>
      <c r="D114" s="105">
        <v>253.24227275927618</v>
      </c>
      <c r="E114" s="105">
        <v>3.1401816517637116</v>
      </c>
      <c r="F114" s="10">
        <v>9.4471510273247197E-2</v>
      </c>
      <c r="G114"/>
    </row>
    <row r="115" spans="1:7" ht="14.4" x14ac:dyDescent="0.3">
      <c r="A115" s="8" t="s">
        <v>931</v>
      </c>
      <c r="B115" s="9">
        <v>34167</v>
      </c>
      <c r="C115" s="9">
        <v>212</v>
      </c>
      <c r="D115" s="105">
        <v>316.65430954587583</v>
      </c>
      <c r="E115" s="105">
        <v>1.9647822057460613</v>
      </c>
      <c r="F115" s="10">
        <v>8.8149688149688155E-2</v>
      </c>
      <c r="G115"/>
    </row>
    <row r="116" spans="1:7" ht="14.4" x14ac:dyDescent="0.3">
      <c r="A116" s="8" t="s">
        <v>414</v>
      </c>
      <c r="B116" s="9">
        <v>28099</v>
      </c>
      <c r="C116" s="9">
        <v>172</v>
      </c>
      <c r="D116" s="105">
        <v>297.25898420557093</v>
      </c>
      <c r="E116" s="105">
        <v>1.8195859384091317</v>
      </c>
      <c r="F116" s="10">
        <v>0.13650793650793649</v>
      </c>
      <c r="G116"/>
    </row>
    <row r="117" spans="1:7" ht="14.4" x14ac:dyDescent="0.3">
      <c r="A117" s="8" t="s">
        <v>933</v>
      </c>
      <c r="B117" s="9">
        <v>36605</v>
      </c>
      <c r="C117" s="9">
        <v>274</v>
      </c>
      <c r="D117" s="105">
        <v>381.06391838434314</v>
      </c>
      <c r="E117" s="105">
        <v>2.8523839267124713</v>
      </c>
      <c r="F117" s="10">
        <v>0.13838383838383839</v>
      </c>
      <c r="G117"/>
    </row>
    <row r="118" spans="1:7" ht="14.4" x14ac:dyDescent="0.3">
      <c r="A118" s="8" t="s">
        <v>416</v>
      </c>
      <c r="B118" s="9">
        <v>101463</v>
      </c>
      <c r="C118" s="9">
        <v>1016</v>
      </c>
      <c r="D118" s="105">
        <v>295.6372504742119</v>
      </c>
      <c r="E118" s="105">
        <v>2.9603643346027551</v>
      </c>
      <c r="F118" s="10">
        <v>0.11155028546332894</v>
      </c>
      <c r="G118"/>
    </row>
    <row r="119" spans="1:7" ht="14.4" x14ac:dyDescent="0.3">
      <c r="A119" s="8" t="s">
        <v>551</v>
      </c>
      <c r="B119" s="9">
        <v>39780</v>
      </c>
      <c r="C119" s="9">
        <v>494</v>
      </c>
      <c r="D119" s="105">
        <v>328.96967491709597</v>
      </c>
      <c r="E119" s="105">
        <v>4.0852443290358327</v>
      </c>
      <c r="F119" s="10">
        <v>0.18016046681254558</v>
      </c>
      <c r="G119"/>
    </row>
    <row r="120" spans="1:7" ht="14.4" x14ac:dyDescent="0.3">
      <c r="A120" s="8" t="s">
        <v>421</v>
      </c>
      <c r="B120" s="9">
        <v>65144</v>
      </c>
      <c r="C120" s="9">
        <v>636</v>
      </c>
      <c r="D120" s="105">
        <v>260.18779980269437</v>
      </c>
      <c r="E120" s="105">
        <v>2.5402100066700486</v>
      </c>
      <c r="F120" s="10">
        <v>9.5166841238964531E-2</v>
      </c>
      <c r="G120"/>
    </row>
    <row r="121" spans="1:7" ht="14.4" x14ac:dyDescent="0.3">
      <c r="A121" s="8" t="s">
        <v>347</v>
      </c>
      <c r="B121" s="9">
        <v>31759</v>
      </c>
      <c r="C121" s="9">
        <v>388</v>
      </c>
      <c r="D121" s="105">
        <v>307.37292400603928</v>
      </c>
      <c r="E121" s="105">
        <v>3.7551778870349577</v>
      </c>
      <c r="F121" s="10">
        <v>0.13590192644483362</v>
      </c>
      <c r="G121"/>
    </row>
    <row r="122" spans="1:7" ht="14.4" x14ac:dyDescent="0.3">
      <c r="A122" s="8" t="s">
        <v>447</v>
      </c>
      <c r="B122" s="9">
        <v>43652</v>
      </c>
      <c r="C122" s="9">
        <v>230</v>
      </c>
      <c r="D122" s="105">
        <v>322.10743801652893</v>
      </c>
      <c r="E122" s="105">
        <v>1.6971664698937425</v>
      </c>
      <c r="F122" s="10">
        <v>9.1779728651237028E-2</v>
      </c>
      <c r="G122"/>
    </row>
    <row r="123" spans="1:7" ht="14.4" x14ac:dyDescent="0.3">
      <c r="A123" s="8" t="s">
        <v>428</v>
      </c>
      <c r="B123" s="9">
        <v>13877</v>
      </c>
      <c r="C123" s="9">
        <v>165</v>
      </c>
      <c r="D123" s="105">
        <v>258.15753246270043</v>
      </c>
      <c r="E123" s="105">
        <v>3.0695390110503404</v>
      </c>
      <c r="F123" s="10">
        <v>0.12731481481481483</v>
      </c>
      <c r="G123"/>
    </row>
    <row r="124" spans="1:7" ht="14.4" x14ac:dyDescent="0.3">
      <c r="A124" s="8" t="s">
        <v>919</v>
      </c>
      <c r="B124" s="9">
        <v>169428</v>
      </c>
      <c r="C124" s="9">
        <v>1084</v>
      </c>
      <c r="D124" s="105">
        <v>321.11747090709224</v>
      </c>
      <c r="E124" s="105">
        <v>2.0545089268791932</v>
      </c>
      <c r="F124" s="10">
        <v>0.11542966670216165</v>
      </c>
      <c r="G124"/>
    </row>
    <row r="125" spans="1:7" ht="14.4" x14ac:dyDescent="0.3">
      <c r="A125" s="8" t="s">
        <v>430</v>
      </c>
      <c r="B125" s="9">
        <v>47829</v>
      </c>
      <c r="C125" s="9">
        <v>311</v>
      </c>
      <c r="D125" s="105">
        <v>348.56976278103707</v>
      </c>
      <c r="E125" s="105">
        <v>2.266516051452101</v>
      </c>
      <c r="F125" s="10">
        <v>0.12719836400817996</v>
      </c>
      <c r="G125"/>
    </row>
    <row r="126" spans="1:7" ht="14.4" x14ac:dyDescent="0.3">
      <c r="A126" s="8" t="s">
        <v>433</v>
      </c>
      <c r="B126" s="9">
        <v>94533</v>
      </c>
      <c r="C126" s="9">
        <v>857</v>
      </c>
      <c r="D126" s="105">
        <v>283.38334527424632</v>
      </c>
      <c r="E126" s="105">
        <v>2.5690449567878844</v>
      </c>
      <c r="F126" s="10">
        <v>0.16836935166994105</v>
      </c>
      <c r="G126"/>
    </row>
    <row r="127" spans="1:7" ht="14.4" x14ac:dyDescent="0.3">
      <c r="A127" s="8" t="s">
        <v>512</v>
      </c>
      <c r="B127" s="9">
        <v>42773</v>
      </c>
      <c r="C127" s="9">
        <v>457</v>
      </c>
      <c r="D127" s="105">
        <v>323.60885190088896</v>
      </c>
      <c r="E127" s="105">
        <v>3.457537355778324</v>
      </c>
      <c r="F127" s="10">
        <v>0.15868055555555555</v>
      </c>
      <c r="G127"/>
    </row>
    <row r="128" spans="1:7" ht="14.4" x14ac:dyDescent="0.3">
      <c r="A128" s="8" t="s">
        <v>437</v>
      </c>
      <c r="B128" s="9">
        <v>27271</v>
      </c>
      <c r="C128" s="9">
        <v>257</v>
      </c>
      <c r="D128" s="105">
        <v>336.66654321444884</v>
      </c>
      <c r="E128" s="105">
        <v>3.1727219979506933</v>
      </c>
      <c r="F128" s="10">
        <v>0.18047752808988765</v>
      </c>
      <c r="G128"/>
    </row>
    <row r="129" spans="1:7" ht="14.4" x14ac:dyDescent="0.3">
      <c r="A129" s="8" t="s">
        <v>270</v>
      </c>
      <c r="B129" s="9">
        <v>36181</v>
      </c>
      <c r="C129" s="9">
        <v>373</v>
      </c>
      <c r="D129" s="105">
        <v>313.71171921062671</v>
      </c>
      <c r="E129" s="105">
        <v>3.2341414351611002</v>
      </c>
      <c r="F129" s="10">
        <v>0.13653001464128844</v>
      </c>
      <c r="G129"/>
    </row>
    <row r="130" spans="1:7" ht="14.4" x14ac:dyDescent="0.3">
      <c r="A130" s="8" t="s">
        <v>406</v>
      </c>
      <c r="B130" s="9">
        <v>40349</v>
      </c>
      <c r="C130" s="9">
        <v>160</v>
      </c>
      <c r="D130" s="105">
        <v>302.61825654564132</v>
      </c>
      <c r="E130" s="105">
        <v>1.2000030000074999</v>
      </c>
      <c r="F130" s="10">
        <v>7.130124777183601E-2</v>
      </c>
      <c r="G130"/>
    </row>
    <row r="131" spans="1:7" ht="14.4" x14ac:dyDescent="0.3">
      <c r="A131" s="8" t="s">
        <v>935</v>
      </c>
      <c r="B131" s="9">
        <v>57796</v>
      </c>
      <c r="C131" s="9">
        <v>457</v>
      </c>
      <c r="D131" s="105">
        <v>359.96512207274537</v>
      </c>
      <c r="E131" s="105">
        <v>2.8462879920279023</v>
      </c>
      <c r="F131" s="10">
        <v>0.11748071979434448</v>
      </c>
      <c r="G131"/>
    </row>
    <row r="132" spans="1:7" ht="14.4" x14ac:dyDescent="0.3">
      <c r="A132" s="8" t="s">
        <v>460</v>
      </c>
      <c r="B132" s="9">
        <v>34388</v>
      </c>
      <c r="C132" s="9">
        <v>349</v>
      </c>
      <c r="D132" s="105">
        <v>295.5869965101686</v>
      </c>
      <c r="E132" s="105">
        <v>2.9998796609878116</v>
      </c>
      <c r="F132" s="10">
        <v>0.1284504968715495</v>
      </c>
      <c r="G132"/>
    </row>
    <row r="133" spans="1:7" ht="14.4" x14ac:dyDescent="0.3">
      <c r="A133" s="8" t="s">
        <v>290</v>
      </c>
      <c r="B133" s="9">
        <v>29959</v>
      </c>
      <c r="C133" s="9">
        <v>260</v>
      </c>
      <c r="D133" s="105">
        <v>293.4855015673981</v>
      </c>
      <c r="E133" s="105">
        <v>2.5470219435736676</v>
      </c>
      <c r="F133" s="10">
        <v>9.8634294385432475E-2</v>
      </c>
      <c r="G133"/>
    </row>
    <row r="134" spans="1:7" ht="14.4" x14ac:dyDescent="0.3">
      <c r="A134" s="8" t="s">
        <v>899</v>
      </c>
      <c r="B134" s="9">
        <v>41601</v>
      </c>
      <c r="C134" s="9">
        <v>175</v>
      </c>
      <c r="D134" s="105">
        <v>354.54289780717079</v>
      </c>
      <c r="E134" s="105">
        <v>1.4914306655189753</v>
      </c>
      <c r="F134" s="10">
        <v>8.1623134328358216E-2</v>
      </c>
      <c r="G134"/>
    </row>
    <row r="135" spans="1:7" ht="14.4" x14ac:dyDescent="0.3">
      <c r="A135" s="8" t="s">
        <v>937</v>
      </c>
      <c r="B135" s="9">
        <v>119334</v>
      </c>
      <c r="C135" s="9">
        <v>777</v>
      </c>
      <c r="D135" s="105">
        <v>318.9639964718146</v>
      </c>
      <c r="E135" s="105">
        <v>2.0768182182663777</v>
      </c>
      <c r="F135" s="10">
        <v>8.4419817470664932E-2</v>
      </c>
      <c r="G135"/>
    </row>
    <row r="136" spans="1:7" ht="14.4" x14ac:dyDescent="0.3">
      <c r="A136" s="8" t="s">
        <v>992</v>
      </c>
      <c r="B136" s="9">
        <v>38727</v>
      </c>
      <c r="C136" s="9">
        <v>440</v>
      </c>
      <c r="D136" s="105">
        <v>246.90940853188141</v>
      </c>
      <c r="E136" s="105">
        <v>2.8052815801386064</v>
      </c>
      <c r="F136" s="10">
        <v>0.12352610892756878</v>
      </c>
      <c r="G136"/>
    </row>
    <row r="137" spans="1:7" ht="14.4" x14ac:dyDescent="0.3">
      <c r="A137" s="8" t="s">
        <v>707</v>
      </c>
      <c r="B137" s="9">
        <v>32732</v>
      </c>
      <c r="C137" s="9">
        <v>458</v>
      </c>
      <c r="D137" s="105">
        <v>288.84574655841868</v>
      </c>
      <c r="E137" s="105">
        <v>4.0416519590540068</v>
      </c>
      <c r="F137" s="10">
        <v>0.1556764106050306</v>
      </c>
      <c r="G137"/>
    </row>
    <row r="138" spans="1:7" ht="14.4" x14ac:dyDescent="0.3">
      <c r="A138" s="8" t="s">
        <v>449</v>
      </c>
      <c r="B138" s="9">
        <v>23019</v>
      </c>
      <c r="C138" s="9">
        <v>135</v>
      </c>
      <c r="D138" s="105">
        <v>264.26119600032143</v>
      </c>
      <c r="E138" s="105">
        <v>1.5498180398819843</v>
      </c>
      <c r="F138" s="10">
        <v>6.3950734249171012E-2</v>
      </c>
      <c r="G138"/>
    </row>
    <row r="139" spans="1:7" ht="14.4" x14ac:dyDescent="0.3">
      <c r="A139" s="8" t="s">
        <v>514</v>
      </c>
      <c r="B139" s="9">
        <v>25113</v>
      </c>
      <c r="C139" s="9">
        <v>315</v>
      </c>
      <c r="D139" s="105">
        <v>309.23150804693944</v>
      </c>
      <c r="E139" s="105">
        <v>3.8787848936720395</v>
      </c>
      <c r="F139" s="10">
        <v>0.12681159420289856</v>
      </c>
      <c r="G139"/>
    </row>
    <row r="140" spans="1:7" ht="14.4" x14ac:dyDescent="0.3">
      <c r="A140" s="8" t="s">
        <v>454</v>
      </c>
      <c r="B140" s="9">
        <v>67237</v>
      </c>
      <c r="C140" s="9">
        <v>599</v>
      </c>
      <c r="D140" s="105">
        <v>332.93884624907156</v>
      </c>
      <c r="E140" s="105">
        <v>2.9660807130477842</v>
      </c>
      <c r="F140" s="10">
        <v>0.11994393271926311</v>
      </c>
      <c r="G140"/>
    </row>
    <row r="141" spans="1:7" ht="14.4" x14ac:dyDescent="0.3">
      <c r="A141" s="8" t="s">
        <v>622</v>
      </c>
      <c r="B141" s="9">
        <v>39395</v>
      </c>
      <c r="C141" s="9">
        <v>384</v>
      </c>
      <c r="D141" s="105">
        <v>333.18109929887765</v>
      </c>
      <c r="E141" s="105">
        <v>3.2476594017202447</v>
      </c>
      <c r="F141" s="10">
        <v>0.14040219378427787</v>
      </c>
      <c r="G141"/>
    </row>
    <row r="142" spans="1:7" ht="14.4" x14ac:dyDescent="0.3">
      <c r="A142" s="8" t="s">
        <v>939</v>
      </c>
      <c r="B142" s="9">
        <v>224600</v>
      </c>
      <c r="C142" s="9">
        <v>2033</v>
      </c>
      <c r="D142" s="105">
        <v>353.34466049965391</v>
      </c>
      <c r="E142" s="105">
        <v>3.198351268013341</v>
      </c>
      <c r="F142" s="10">
        <v>0.14862197529059143</v>
      </c>
      <c r="G142"/>
    </row>
    <row r="143" spans="1:7" ht="14.4" x14ac:dyDescent="0.3">
      <c r="A143" s="8" t="s">
        <v>458</v>
      </c>
      <c r="B143" s="9">
        <v>41454</v>
      </c>
      <c r="C143" s="9">
        <v>309</v>
      </c>
      <c r="D143" s="105">
        <v>319.59231818917732</v>
      </c>
      <c r="E143" s="105">
        <v>2.3822556646030728</v>
      </c>
      <c r="F143" s="10">
        <v>0.11555721765145849</v>
      </c>
      <c r="G143"/>
    </row>
    <row r="144" spans="1:7" ht="14.4" x14ac:dyDescent="0.3">
      <c r="A144" s="8" t="s">
        <v>462</v>
      </c>
      <c r="B144" s="9">
        <v>25943</v>
      </c>
      <c r="C144" s="9">
        <v>197</v>
      </c>
      <c r="D144" s="105">
        <v>306.36875730700649</v>
      </c>
      <c r="E144" s="105">
        <v>2.3264327637312676</v>
      </c>
      <c r="F144" s="10">
        <v>0.1053475935828877</v>
      </c>
      <c r="G144"/>
    </row>
    <row r="145" spans="1:7" ht="14.4" x14ac:dyDescent="0.3">
      <c r="A145" s="8" t="s">
        <v>714</v>
      </c>
      <c r="B145" s="9">
        <v>35853</v>
      </c>
      <c r="C145" s="9">
        <v>376</v>
      </c>
      <c r="D145" s="105">
        <v>335.41959023294976</v>
      </c>
      <c r="E145" s="105">
        <v>3.5176349518196277</v>
      </c>
      <c r="F145" s="10">
        <v>0.16607773851590105</v>
      </c>
      <c r="G145"/>
    </row>
    <row r="146" spans="1:7" ht="14.4" x14ac:dyDescent="0.3">
      <c r="A146" s="8" t="s">
        <v>464</v>
      </c>
      <c r="B146" s="9">
        <v>29734</v>
      </c>
      <c r="C146" s="9">
        <v>288</v>
      </c>
      <c r="D146" s="105">
        <v>299.74394645053326</v>
      </c>
      <c r="E146" s="105">
        <v>2.9032843404100888</v>
      </c>
      <c r="F146" s="10">
        <v>0.10518626734842951</v>
      </c>
      <c r="G146"/>
    </row>
    <row r="147" spans="1:7" ht="14.4" x14ac:dyDescent="0.3">
      <c r="A147" s="8" t="s">
        <v>466</v>
      </c>
      <c r="B147" s="9">
        <v>87742</v>
      </c>
      <c r="C147" s="9">
        <v>581</v>
      </c>
      <c r="D147" s="105">
        <v>303.5698222354464</v>
      </c>
      <c r="E147" s="105">
        <v>2.0101441352920415</v>
      </c>
      <c r="F147" s="10">
        <v>0.16023166023166024</v>
      </c>
      <c r="G147"/>
    </row>
    <row r="148" spans="1:7" ht="14.4" x14ac:dyDescent="0.3">
      <c r="A148" s="8" t="s">
        <v>468</v>
      </c>
      <c r="B148" s="9">
        <v>45289</v>
      </c>
      <c r="C148" s="9">
        <v>278</v>
      </c>
      <c r="D148" s="105">
        <v>301.2198041928275</v>
      </c>
      <c r="E148" s="105">
        <v>1.8489943599020964</v>
      </c>
      <c r="F148" s="10">
        <v>0.12039844088349935</v>
      </c>
      <c r="G148"/>
    </row>
    <row r="149" spans="1:7" ht="14.4" x14ac:dyDescent="0.3">
      <c r="A149" s="8" t="s">
        <v>994</v>
      </c>
      <c r="B149" s="9">
        <v>26634</v>
      </c>
      <c r="C149" s="9">
        <v>204</v>
      </c>
      <c r="D149" s="105">
        <v>212.7809157073124</v>
      </c>
      <c r="E149" s="105">
        <v>1.6297704739915795</v>
      </c>
      <c r="F149" s="10">
        <v>6.9982847341337903E-2</v>
      </c>
      <c r="G149"/>
    </row>
    <row r="150" spans="1:7" ht="14.4" x14ac:dyDescent="0.3">
      <c r="A150" s="8" t="s">
        <v>470</v>
      </c>
      <c r="B150" s="9">
        <v>85302</v>
      </c>
      <c r="C150" s="9">
        <v>566</v>
      </c>
      <c r="D150" s="105">
        <v>303.6295877070275</v>
      </c>
      <c r="E150" s="105">
        <v>2.0146578819040299</v>
      </c>
      <c r="F150" s="10">
        <v>0.20113717128642503</v>
      </c>
      <c r="G150"/>
    </row>
    <row r="151" spans="1:7" ht="14.4" x14ac:dyDescent="0.3">
      <c r="A151" s="8" t="s">
        <v>310</v>
      </c>
      <c r="B151" s="9">
        <v>47872</v>
      </c>
      <c r="C151" s="9">
        <v>343</v>
      </c>
      <c r="D151" s="105">
        <v>368.93009348099173</v>
      </c>
      <c r="E151" s="105">
        <v>2.6433619247990507</v>
      </c>
      <c r="F151" s="10">
        <v>0.12463662790697674</v>
      </c>
      <c r="G151"/>
    </row>
    <row r="152" spans="1:7" ht="14.4" x14ac:dyDescent="0.3">
      <c r="A152" s="8" t="s">
        <v>605</v>
      </c>
      <c r="B152" s="9">
        <v>25454</v>
      </c>
      <c r="C152" s="9">
        <v>201</v>
      </c>
      <c r="D152" s="105">
        <v>276.87856241569858</v>
      </c>
      <c r="E152" s="105">
        <v>2.1863986424748729</v>
      </c>
      <c r="F152" s="10">
        <v>9.40570893776322E-2</v>
      </c>
      <c r="G152"/>
    </row>
    <row r="153" spans="1:7" ht="14.4" x14ac:dyDescent="0.3">
      <c r="A153" s="8" t="s">
        <v>476</v>
      </c>
      <c r="B153" s="9">
        <v>61629</v>
      </c>
      <c r="C153" s="9">
        <v>352</v>
      </c>
      <c r="D153" s="105">
        <v>335.7723488645774</v>
      </c>
      <c r="E153" s="105">
        <v>1.9177962777317701</v>
      </c>
      <c r="F153" s="10">
        <v>0.15472527472527473</v>
      </c>
      <c r="G153"/>
    </row>
    <row r="154" spans="1:7" ht="14.4" x14ac:dyDescent="0.3">
      <c r="A154" s="8" t="s">
        <v>456</v>
      </c>
      <c r="B154" s="9">
        <v>29631</v>
      </c>
      <c r="C154" s="9">
        <v>196</v>
      </c>
      <c r="D154" s="105">
        <v>310.15208767283883</v>
      </c>
      <c r="E154" s="105">
        <v>2.0515611752514733</v>
      </c>
      <c r="F154" s="10">
        <v>9.6219931271477668E-2</v>
      </c>
      <c r="G154"/>
    </row>
    <row r="155" spans="1:7" ht="14.4" x14ac:dyDescent="0.3">
      <c r="A155" s="8" t="s">
        <v>480</v>
      </c>
      <c r="B155" s="9">
        <v>81099</v>
      </c>
      <c r="C155" s="9">
        <v>563</v>
      </c>
      <c r="D155" s="105">
        <v>304.47482138633484</v>
      </c>
      <c r="E155" s="105">
        <v>2.113704539396374</v>
      </c>
      <c r="F155" s="10">
        <v>0.17873015873015874</v>
      </c>
      <c r="G155"/>
    </row>
    <row r="156" spans="1:7" ht="14.4" x14ac:dyDescent="0.3">
      <c r="A156" s="8" t="s">
        <v>561</v>
      </c>
      <c r="B156" s="9">
        <v>31442</v>
      </c>
      <c r="C156" s="9">
        <v>229</v>
      </c>
      <c r="D156" s="105">
        <v>360.24289642529789</v>
      </c>
      <c r="E156" s="105">
        <v>2.6237396883593034</v>
      </c>
      <c r="F156" s="10">
        <v>0.13655336911150864</v>
      </c>
      <c r="G156"/>
    </row>
    <row r="157" spans="1:7" ht="14.4" x14ac:dyDescent="0.3">
      <c r="A157" s="8" t="s">
        <v>611</v>
      </c>
      <c r="B157" s="9">
        <v>50656</v>
      </c>
      <c r="C157" s="9">
        <v>358</v>
      </c>
      <c r="D157" s="105">
        <v>313.57206970194062</v>
      </c>
      <c r="E157" s="105">
        <v>2.2161007768733167</v>
      </c>
      <c r="F157" s="10">
        <v>9.3570308416100367E-2</v>
      </c>
      <c r="G157"/>
    </row>
    <row r="158" spans="1:7" ht="14.4" x14ac:dyDescent="0.3">
      <c r="A158" s="8" t="s">
        <v>486</v>
      </c>
      <c r="B158" s="9">
        <v>79278</v>
      </c>
      <c r="C158" s="9">
        <v>780</v>
      </c>
      <c r="D158" s="105">
        <v>314.17384619042713</v>
      </c>
      <c r="E158" s="105">
        <v>3.0910921066189001</v>
      </c>
      <c r="F158" s="10">
        <v>0.19822109275730623</v>
      </c>
      <c r="G158"/>
    </row>
    <row r="159" spans="1:7" ht="14.4" x14ac:dyDescent="0.3">
      <c r="A159" s="8" t="s">
        <v>488</v>
      </c>
      <c r="B159" s="9">
        <v>31868</v>
      </c>
      <c r="C159" s="9">
        <v>182</v>
      </c>
      <c r="D159" s="105">
        <v>326.48963199737722</v>
      </c>
      <c r="E159" s="105">
        <v>1.8646012621916237</v>
      </c>
      <c r="F159" s="10">
        <v>0.12029081295439524</v>
      </c>
      <c r="G159"/>
    </row>
    <row r="160" spans="1:7" ht="14.4" x14ac:dyDescent="0.3">
      <c r="A160" s="8" t="s">
        <v>490</v>
      </c>
      <c r="B160" s="9">
        <v>32889</v>
      </c>
      <c r="C160" s="9">
        <v>302</v>
      </c>
      <c r="D160" s="105">
        <v>350.49447973059375</v>
      </c>
      <c r="E160" s="105">
        <v>3.2183810051579349</v>
      </c>
      <c r="F160" s="10">
        <v>0.13006029285099052</v>
      </c>
      <c r="G160"/>
    </row>
    <row r="161" spans="1:7" ht="14.4" x14ac:dyDescent="0.3">
      <c r="A161" s="8" t="s">
        <v>382</v>
      </c>
      <c r="B161" s="9">
        <v>28616</v>
      </c>
      <c r="C161" s="9">
        <v>304</v>
      </c>
      <c r="D161" s="105">
        <v>309.18166691877173</v>
      </c>
      <c r="E161" s="105">
        <v>3.2845690083626859</v>
      </c>
      <c r="F161" s="10">
        <v>0.13223140495867769</v>
      </c>
      <c r="G161"/>
    </row>
    <row r="162" spans="1:7" ht="14.4" x14ac:dyDescent="0.3">
      <c r="A162" s="8" t="s">
        <v>492</v>
      </c>
      <c r="B162" s="9">
        <v>37612</v>
      </c>
      <c r="C162" s="9">
        <v>367</v>
      </c>
      <c r="D162" s="105">
        <v>297.70696301221318</v>
      </c>
      <c r="E162" s="105">
        <v>2.904882894434814</v>
      </c>
      <c r="F162" s="10">
        <v>0.11865502748140963</v>
      </c>
      <c r="G162"/>
    </row>
    <row r="163" spans="1:7" ht="14.4" x14ac:dyDescent="0.3">
      <c r="A163" s="8" t="s">
        <v>496</v>
      </c>
      <c r="B163" s="9">
        <v>87323</v>
      </c>
      <c r="C163" s="9">
        <v>995</v>
      </c>
      <c r="D163" s="105">
        <v>335.0188566320482</v>
      </c>
      <c r="E163" s="105">
        <v>3.8173649822943325</v>
      </c>
      <c r="F163" s="10">
        <v>0.17717236467236466</v>
      </c>
      <c r="G163"/>
    </row>
    <row r="164" spans="1:7" ht="14.4" x14ac:dyDescent="0.3">
      <c r="A164" s="8" t="s">
        <v>498</v>
      </c>
      <c r="B164" s="9">
        <v>50277</v>
      </c>
      <c r="C164" s="9">
        <v>385</v>
      </c>
      <c r="D164" s="105">
        <v>259.67512847661595</v>
      </c>
      <c r="E164" s="105">
        <v>1.9884822973426646</v>
      </c>
      <c r="F164" s="10">
        <v>7.9267037265801935E-2</v>
      </c>
      <c r="G164"/>
    </row>
    <row r="165" spans="1:7" ht="14.4" x14ac:dyDescent="0.3">
      <c r="A165" s="8" t="s">
        <v>500</v>
      </c>
      <c r="B165" s="9">
        <v>36376</v>
      </c>
      <c r="C165" s="9">
        <v>361</v>
      </c>
      <c r="D165" s="105">
        <v>344.89101269543289</v>
      </c>
      <c r="E165" s="105">
        <v>3.4227417963231597</v>
      </c>
      <c r="F165" s="10">
        <v>0.16552040348464006</v>
      </c>
      <c r="G165"/>
    </row>
    <row r="166" spans="1:7" ht="14.4" x14ac:dyDescent="0.3">
      <c r="A166" s="8" t="s">
        <v>306</v>
      </c>
      <c r="B166" s="9">
        <v>28643</v>
      </c>
      <c r="C166" s="9">
        <v>306</v>
      </c>
      <c r="D166" s="105">
        <v>309.20946099122341</v>
      </c>
      <c r="E166" s="105">
        <v>3.3033584143879611</v>
      </c>
      <c r="F166" s="10">
        <v>0.14956011730205279</v>
      </c>
      <c r="G166"/>
    </row>
    <row r="167" spans="1:7" ht="14.4" x14ac:dyDescent="0.3">
      <c r="A167" s="8" t="s">
        <v>941</v>
      </c>
      <c r="B167" s="9">
        <v>62509</v>
      </c>
      <c r="C167" s="9">
        <v>251</v>
      </c>
      <c r="D167" s="105">
        <v>265.50991802234211</v>
      </c>
      <c r="E167" s="105">
        <v>1.066134307437455</v>
      </c>
      <c r="F167" s="10">
        <v>4.2234561669190644E-2</v>
      </c>
      <c r="G167"/>
    </row>
    <row r="168" spans="1:7" ht="14.4" x14ac:dyDescent="0.3">
      <c r="A168" s="8" t="s">
        <v>504</v>
      </c>
      <c r="B168" s="9">
        <v>98008</v>
      </c>
      <c r="C168" s="9">
        <v>836</v>
      </c>
      <c r="D168" s="105">
        <v>317.16362365459173</v>
      </c>
      <c r="E168" s="105">
        <v>2.7053790443151442</v>
      </c>
      <c r="F168" s="10">
        <v>0.17036886081108621</v>
      </c>
      <c r="G168"/>
    </row>
    <row r="169" spans="1:7" ht="14.4" x14ac:dyDescent="0.3">
      <c r="A169" s="8" t="s">
        <v>478</v>
      </c>
      <c r="B169" s="9">
        <v>35776</v>
      </c>
      <c r="C169" s="9">
        <v>276</v>
      </c>
      <c r="D169" s="105">
        <v>314.74671405697399</v>
      </c>
      <c r="E169" s="105">
        <v>2.4281667341157425</v>
      </c>
      <c r="F169" s="10">
        <v>0.11129032258064517</v>
      </c>
      <c r="G169"/>
    </row>
    <row r="170" spans="1:7" ht="14.4" x14ac:dyDescent="0.3">
      <c r="A170" s="8" t="s">
        <v>508</v>
      </c>
      <c r="B170" s="9">
        <v>42896</v>
      </c>
      <c r="C170" s="9">
        <v>277</v>
      </c>
      <c r="D170" s="105">
        <v>294.87056106245791</v>
      </c>
      <c r="E170" s="105">
        <v>1.9041203239066775</v>
      </c>
      <c r="F170" s="10">
        <v>9.144932320897986E-2</v>
      </c>
      <c r="G170"/>
    </row>
    <row r="171" spans="1:7" ht="14.4" x14ac:dyDescent="0.3">
      <c r="A171" s="8" t="s">
        <v>510</v>
      </c>
      <c r="B171" s="9">
        <v>92299</v>
      </c>
      <c r="C171" s="9">
        <v>719</v>
      </c>
      <c r="D171" s="105">
        <v>339.62548800994966</v>
      </c>
      <c r="E171" s="105">
        <v>2.6456486622731972</v>
      </c>
      <c r="F171" s="10">
        <v>0.19142705005324814</v>
      </c>
      <c r="G171"/>
    </row>
    <row r="172" spans="1:7" ht="14.4" x14ac:dyDescent="0.3">
      <c r="A172" s="8" t="s">
        <v>314</v>
      </c>
      <c r="B172" s="9">
        <v>54250</v>
      </c>
      <c r="C172" s="9">
        <v>335</v>
      </c>
      <c r="D172" s="105">
        <v>303.09802497415984</v>
      </c>
      <c r="E172" s="105">
        <v>1.8716652233427382</v>
      </c>
      <c r="F172" s="10">
        <v>9.8587404355503241E-2</v>
      </c>
      <c r="G172"/>
    </row>
    <row r="173" spans="1:7" ht="14.4" x14ac:dyDescent="0.3">
      <c r="A173" s="8" t="s">
        <v>537</v>
      </c>
      <c r="B173" s="9">
        <v>28377</v>
      </c>
      <c r="C173" s="9">
        <v>290</v>
      </c>
      <c r="D173" s="105">
        <v>349.7590376295712</v>
      </c>
      <c r="E173" s="105">
        <v>3.5743778733684199</v>
      </c>
      <c r="F173" s="10">
        <v>0.14971605575632421</v>
      </c>
      <c r="G173"/>
    </row>
    <row r="174" spans="1:7" ht="14.4" x14ac:dyDescent="0.3">
      <c r="A174" s="8" t="s">
        <v>943</v>
      </c>
      <c r="B174" s="9">
        <v>27744</v>
      </c>
      <c r="C174" s="9">
        <v>272</v>
      </c>
      <c r="D174" s="105">
        <v>360.03114456267843</v>
      </c>
      <c r="E174" s="105">
        <v>3.5297171035556709</v>
      </c>
      <c r="F174" s="10">
        <v>0.12056737588652482</v>
      </c>
      <c r="G174"/>
    </row>
    <row r="175" spans="1:7" ht="14.4" x14ac:dyDescent="0.3">
      <c r="A175" s="8" t="s">
        <v>516</v>
      </c>
      <c r="B175" s="9">
        <v>43279</v>
      </c>
      <c r="C175" s="9">
        <v>378</v>
      </c>
      <c r="D175" s="105">
        <v>318.27708690312471</v>
      </c>
      <c r="E175" s="105">
        <v>2.7798410048610447</v>
      </c>
      <c r="F175" s="10">
        <v>0.14662529092319629</v>
      </c>
      <c r="G175"/>
    </row>
    <row r="176" spans="1:7" ht="14.4" x14ac:dyDescent="0.3">
      <c r="A176" s="8" t="s">
        <v>996</v>
      </c>
      <c r="B176" s="9">
        <v>14595</v>
      </c>
      <c r="C176" s="9">
        <v>133</v>
      </c>
      <c r="D176" s="105">
        <v>207.19761499148211</v>
      </c>
      <c r="E176" s="105">
        <v>1.8881317433276548</v>
      </c>
      <c r="F176" s="10">
        <v>7.0744680851063835E-2</v>
      </c>
      <c r="G176"/>
    </row>
    <row r="177" spans="1:7" ht="14.4" x14ac:dyDescent="0.3">
      <c r="A177" s="8" t="s">
        <v>518</v>
      </c>
      <c r="B177" s="9">
        <v>38691</v>
      </c>
      <c r="C177" s="9">
        <v>352</v>
      </c>
      <c r="D177" s="105">
        <v>271.90504300893912</v>
      </c>
      <c r="E177" s="105">
        <v>2.4737167594310452</v>
      </c>
      <c r="F177" s="10">
        <v>8.837559628420788E-2</v>
      </c>
      <c r="G177"/>
    </row>
    <row r="178" spans="1:7" ht="14.4" x14ac:dyDescent="0.3">
      <c r="A178" s="8" t="s">
        <v>788</v>
      </c>
      <c r="B178" s="9">
        <v>604</v>
      </c>
      <c r="C178" s="9">
        <v>26</v>
      </c>
      <c r="D178" s="105">
        <v>271.33872416891285</v>
      </c>
      <c r="E178" s="105">
        <v>11.680143755615454</v>
      </c>
      <c r="F178" s="10">
        <v>0.59090909090909094</v>
      </c>
      <c r="G178"/>
    </row>
    <row r="179" spans="1:7" ht="14.4" x14ac:dyDescent="0.3">
      <c r="A179" s="8" t="s">
        <v>522</v>
      </c>
      <c r="B179" s="9">
        <v>71987</v>
      </c>
      <c r="C179" s="9">
        <v>398</v>
      </c>
      <c r="D179" s="105">
        <v>290.13562259436151</v>
      </c>
      <c r="E179" s="105">
        <v>1.604094875360216</v>
      </c>
      <c r="F179" s="10">
        <v>0.15725009877518767</v>
      </c>
      <c r="G179"/>
    </row>
    <row r="180" spans="1:7" ht="14.4" x14ac:dyDescent="0.3">
      <c r="A180" s="8" t="s">
        <v>524</v>
      </c>
      <c r="B180" s="9">
        <v>43342</v>
      </c>
      <c r="C180" s="9">
        <v>301</v>
      </c>
      <c r="D180" s="105">
        <v>276.30303957568344</v>
      </c>
      <c r="E180" s="105">
        <v>1.9188596491228069</v>
      </c>
      <c r="F180" s="10">
        <v>0.16457080371787863</v>
      </c>
      <c r="G180"/>
    </row>
    <row r="181" spans="1:7" ht="14.4" x14ac:dyDescent="0.3">
      <c r="A181" s="8" t="s">
        <v>526</v>
      </c>
      <c r="B181" s="9">
        <v>34168</v>
      </c>
      <c r="C181" s="9">
        <v>155</v>
      </c>
      <c r="D181" s="105">
        <v>335.71765445684645</v>
      </c>
      <c r="E181" s="105">
        <v>1.5229523659801918</v>
      </c>
      <c r="F181" s="10">
        <v>0.11405445180279618</v>
      </c>
      <c r="G181"/>
    </row>
    <row r="182" spans="1:7" ht="14.4" x14ac:dyDescent="0.3">
      <c r="A182" s="8" t="s">
        <v>528</v>
      </c>
      <c r="B182" s="9">
        <v>42368</v>
      </c>
      <c r="C182" s="9">
        <v>482</v>
      </c>
      <c r="D182" s="105">
        <v>280.12826870309766</v>
      </c>
      <c r="E182" s="105">
        <v>3.1868822109821813</v>
      </c>
      <c r="F182" s="10">
        <v>0.11799265605875153</v>
      </c>
      <c r="G182"/>
    </row>
    <row r="183" spans="1:7" ht="14.4" x14ac:dyDescent="0.3">
      <c r="A183" s="8" t="s">
        <v>530</v>
      </c>
      <c r="B183" s="9">
        <v>87051</v>
      </c>
      <c r="C183" s="9">
        <v>824</v>
      </c>
      <c r="D183" s="105">
        <v>335.94081643679135</v>
      </c>
      <c r="E183" s="105">
        <v>3.1799201932650525</v>
      </c>
      <c r="F183" s="10">
        <v>0.14415675297410777</v>
      </c>
      <c r="G183"/>
    </row>
    <row r="184" spans="1:7" ht="14.4" x14ac:dyDescent="0.3">
      <c r="A184" s="8" t="s">
        <v>532</v>
      </c>
      <c r="B184" s="9">
        <v>58071</v>
      </c>
      <c r="C184" s="9">
        <v>372</v>
      </c>
      <c r="D184" s="105">
        <v>324.16183809491912</v>
      </c>
      <c r="E184" s="105">
        <v>2.076564959640955</v>
      </c>
      <c r="F184" s="10">
        <v>0.15214723926380369</v>
      </c>
      <c r="G184"/>
    </row>
    <row r="185" spans="1:7" ht="14.4" x14ac:dyDescent="0.3">
      <c r="A185" s="8" t="s">
        <v>393</v>
      </c>
      <c r="B185" s="9">
        <v>134910</v>
      </c>
      <c r="C185" s="9">
        <v>1106</v>
      </c>
      <c r="D185" s="105">
        <v>305.71732874073734</v>
      </c>
      <c r="E185" s="105">
        <v>2.5062883817897528</v>
      </c>
      <c r="F185" s="10">
        <v>0.12218294299602298</v>
      </c>
      <c r="G185"/>
    </row>
    <row r="186" spans="1:7" ht="14.4" x14ac:dyDescent="0.3">
      <c r="A186" s="8" t="s">
        <v>350</v>
      </c>
      <c r="B186" s="9">
        <v>58221</v>
      </c>
      <c r="C186" s="9">
        <v>504</v>
      </c>
      <c r="D186" s="105">
        <v>381.89725290583266</v>
      </c>
      <c r="E186" s="105">
        <v>3.3059585968042402</v>
      </c>
      <c r="F186" s="10">
        <v>0.13658536585365855</v>
      </c>
      <c r="G186"/>
    </row>
    <row r="187" spans="1:7" ht="14.4" x14ac:dyDescent="0.3">
      <c r="A187" s="8" t="s">
        <v>539</v>
      </c>
      <c r="B187" s="9">
        <v>109017</v>
      </c>
      <c r="C187" s="9">
        <v>640</v>
      </c>
      <c r="D187" s="105">
        <v>338.75884442207121</v>
      </c>
      <c r="E187" s="105">
        <v>1.9887325869371344</v>
      </c>
      <c r="F187" s="10">
        <v>0.19058963668850507</v>
      </c>
      <c r="G187"/>
    </row>
    <row r="188" spans="1:7" ht="14.4" x14ac:dyDescent="0.3">
      <c r="A188" s="8" t="s">
        <v>541</v>
      </c>
      <c r="B188" s="9">
        <v>44854</v>
      </c>
      <c r="C188" s="9">
        <v>397</v>
      </c>
      <c r="D188" s="105">
        <v>302.82408063786545</v>
      </c>
      <c r="E188" s="105">
        <v>2.6802773445675436</v>
      </c>
      <c r="F188" s="10">
        <v>0.11611582334015794</v>
      </c>
      <c r="G188"/>
    </row>
    <row r="189" spans="1:7" ht="14.4" x14ac:dyDescent="0.3">
      <c r="A189" s="8" t="s">
        <v>543</v>
      </c>
      <c r="B189" s="9">
        <v>266928</v>
      </c>
      <c r="C189" s="9">
        <v>1994</v>
      </c>
      <c r="D189" s="105">
        <v>334.16709857208315</v>
      </c>
      <c r="E189" s="105">
        <v>2.4962881172178779</v>
      </c>
      <c r="F189" s="10">
        <v>0.13268565344689912</v>
      </c>
      <c r="G189"/>
    </row>
    <row r="190" spans="1:7" ht="14.4" x14ac:dyDescent="0.3">
      <c r="A190" s="8" t="s">
        <v>545</v>
      </c>
      <c r="B190" s="9">
        <v>117940</v>
      </c>
      <c r="C190" s="9">
        <v>1004</v>
      </c>
      <c r="D190" s="105">
        <v>333.12996418443322</v>
      </c>
      <c r="E190" s="105">
        <v>2.8358697985515597</v>
      </c>
      <c r="F190" s="10">
        <v>0.16219709208400646</v>
      </c>
      <c r="G190"/>
    </row>
    <row r="191" spans="1:7" ht="14.4" x14ac:dyDescent="0.3">
      <c r="A191" s="8" t="s">
        <v>398</v>
      </c>
      <c r="B191" s="9">
        <v>29105</v>
      </c>
      <c r="C191" s="9">
        <v>321</v>
      </c>
      <c r="D191" s="105">
        <v>281.13982129920311</v>
      </c>
      <c r="E191" s="105">
        <v>3.1007003139338325</v>
      </c>
      <c r="F191" s="10">
        <v>0.12177541729893779</v>
      </c>
      <c r="G191"/>
    </row>
    <row r="192" spans="1:7" ht="14.4" x14ac:dyDescent="0.3">
      <c r="A192" s="8" t="s">
        <v>549</v>
      </c>
      <c r="B192" s="9">
        <v>93163</v>
      </c>
      <c r="C192" s="9">
        <v>670</v>
      </c>
      <c r="D192" s="105">
        <v>305.14331382304482</v>
      </c>
      <c r="E192" s="105">
        <v>2.1944980331401953</v>
      </c>
      <c r="F192" s="10">
        <v>0.18533886583679116</v>
      </c>
      <c r="G192"/>
    </row>
    <row r="193" spans="1:7" ht="14.4" x14ac:dyDescent="0.3">
      <c r="A193" s="8" t="s">
        <v>597</v>
      </c>
      <c r="B193" s="9">
        <v>33509</v>
      </c>
      <c r="C193" s="9">
        <v>351</v>
      </c>
      <c r="D193" s="105">
        <v>317.20893247631039</v>
      </c>
      <c r="E193" s="105">
        <v>3.3226994329638289</v>
      </c>
      <c r="F193" s="10">
        <v>0.13906497622820918</v>
      </c>
      <c r="G193"/>
    </row>
    <row r="194" spans="1:7" ht="14.4" x14ac:dyDescent="0.3">
      <c r="A194" s="8" t="s">
        <v>553</v>
      </c>
      <c r="B194" s="9">
        <v>32238</v>
      </c>
      <c r="C194" s="9">
        <v>229</v>
      </c>
      <c r="D194" s="105">
        <v>322.22211116552893</v>
      </c>
      <c r="E194" s="105">
        <v>2.2888784495597156</v>
      </c>
      <c r="F194" s="10">
        <v>0.11121903836813987</v>
      </c>
      <c r="G194"/>
    </row>
    <row r="195" spans="1:7" ht="14.4" x14ac:dyDescent="0.3">
      <c r="A195" s="8" t="s">
        <v>901</v>
      </c>
      <c r="B195" s="9">
        <v>53023</v>
      </c>
      <c r="C195" s="9">
        <v>358</v>
      </c>
      <c r="D195" s="105">
        <v>362.0503646245869</v>
      </c>
      <c r="E195" s="105">
        <v>2.4444869308715482</v>
      </c>
      <c r="F195" s="10">
        <v>0.13234750462107209</v>
      </c>
      <c r="G195"/>
    </row>
    <row r="196" spans="1:7" ht="14.4" x14ac:dyDescent="0.3">
      <c r="A196" s="8" t="s">
        <v>555</v>
      </c>
      <c r="B196" s="9">
        <v>171471</v>
      </c>
      <c r="C196" s="9">
        <v>1648</v>
      </c>
      <c r="D196" s="105">
        <v>342.61719889544713</v>
      </c>
      <c r="E196" s="105">
        <v>3.2928783513229458</v>
      </c>
      <c r="F196" s="10">
        <v>0.15307449377670443</v>
      </c>
      <c r="G196"/>
    </row>
    <row r="197" spans="1:7" ht="14.4" x14ac:dyDescent="0.3">
      <c r="A197" s="8" t="s">
        <v>557</v>
      </c>
      <c r="B197" s="9">
        <v>73507</v>
      </c>
      <c r="C197" s="9">
        <v>659</v>
      </c>
      <c r="D197" s="105">
        <v>344.24993443482822</v>
      </c>
      <c r="E197" s="105">
        <v>3.086246300251021</v>
      </c>
      <c r="F197" s="10">
        <v>0.18521641371557054</v>
      </c>
      <c r="G197"/>
    </row>
    <row r="198" spans="1:7" ht="14.4" x14ac:dyDescent="0.3">
      <c r="A198" s="8" t="s">
        <v>778</v>
      </c>
      <c r="B198" s="9">
        <v>55205</v>
      </c>
      <c r="C198" s="9">
        <v>494</v>
      </c>
      <c r="D198" s="105">
        <v>318.86075364461794</v>
      </c>
      <c r="E198" s="105">
        <v>2.8533142342259086</v>
      </c>
      <c r="F198" s="10">
        <v>0.14130434782608695</v>
      </c>
      <c r="G198"/>
    </row>
    <row r="199" spans="1:7" ht="14.4" x14ac:dyDescent="0.3">
      <c r="A199" s="8" t="s">
        <v>669</v>
      </c>
      <c r="B199" s="9">
        <v>19317</v>
      </c>
      <c r="C199" s="9">
        <v>169</v>
      </c>
      <c r="D199" s="105">
        <v>295.36245623155611</v>
      </c>
      <c r="E199" s="105">
        <v>2.5840583477316863</v>
      </c>
      <c r="F199" s="10">
        <v>0.1111111111111111</v>
      </c>
      <c r="G199"/>
    </row>
    <row r="200" spans="1:7" ht="14.4" x14ac:dyDescent="0.3">
      <c r="A200" s="8" t="s">
        <v>563</v>
      </c>
      <c r="B200" s="9">
        <v>19284</v>
      </c>
      <c r="C200" s="9">
        <v>172</v>
      </c>
      <c r="D200" s="105">
        <v>242.73396689533638</v>
      </c>
      <c r="E200" s="105">
        <v>2.1650198250361883</v>
      </c>
      <c r="F200" s="10">
        <v>7.8899082568807344E-2</v>
      </c>
      <c r="G200"/>
    </row>
    <row r="201" spans="1:7" ht="14.4" x14ac:dyDescent="0.3">
      <c r="A201" s="8" t="s">
        <v>565</v>
      </c>
      <c r="B201" s="9">
        <v>189057</v>
      </c>
      <c r="C201" s="9">
        <v>1202</v>
      </c>
      <c r="D201" s="105">
        <v>340.18904489681347</v>
      </c>
      <c r="E201" s="105">
        <v>2.1628780313131477</v>
      </c>
      <c r="F201" s="10">
        <v>0.15792931283668374</v>
      </c>
      <c r="G201"/>
    </row>
    <row r="202" spans="1:7" ht="14.4" x14ac:dyDescent="0.3">
      <c r="A202" s="8" t="s">
        <v>634</v>
      </c>
      <c r="B202" s="9">
        <v>36600</v>
      </c>
      <c r="C202" s="9">
        <v>359</v>
      </c>
      <c r="D202" s="105">
        <v>334.70201461349228</v>
      </c>
      <c r="E202" s="105">
        <v>3.2830060996241461</v>
      </c>
      <c r="F202" s="10">
        <v>0.13242345997786795</v>
      </c>
      <c r="G202"/>
    </row>
    <row r="203" spans="1:7" ht="14.4" x14ac:dyDescent="0.3">
      <c r="A203" s="8" t="s">
        <v>569</v>
      </c>
      <c r="B203" s="9">
        <v>91437</v>
      </c>
      <c r="C203" s="9">
        <v>892</v>
      </c>
      <c r="D203" s="105">
        <v>327.56446539753961</v>
      </c>
      <c r="E203" s="105">
        <v>3.1955062298041854</v>
      </c>
      <c r="F203" s="10">
        <v>0.16564531104921076</v>
      </c>
      <c r="G203"/>
    </row>
    <row r="204" spans="1:7" ht="14.4" x14ac:dyDescent="0.3">
      <c r="A204" s="8" t="s">
        <v>502</v>
      </c>
      <c r="B204" s="9">
        <v>15716</v>
      </c>
      <c r="C204" s="9">
        <v>131</v>
      </c>
      <c r="D204" s="105">
        <v>305.79445071409111</v>
      </c>
      <c r="E204" s="105">
        <v>2.5489356734249133</v>
      </c>
      <c r="F204" s="10">
        <v>0.11073541842772612</v>
      </c>
      <c r="G204"/>
    </row>
    <row r="205" spans="1:7" ht="14.4" x14ac:dyDescent="0.3">
      <c r="A205" s="8" t="s">
        <v>574</v>
      </c>
      <c r="B205" s="9">
        <v>31998</v>
      </c>
      <c r="C205" s="9">
        <v>213</v>
      </c>
      <c r="D205" s="105">
        <v>275.16166758392956</v>
      </c>
      <c r="E205" s="105">
        <v>1.8316593285635663</v>
      </c>
      <c r="F205" s="10">
        <v>7.9182156133828993E-2</v>
      </c>
      <c r="G205"/>
    </row>
    <row r="206" spans="1:7" ht="14.4" x14ac:dyDescent="0.3">
      <c r="A206" s="8" t="s">
        <v>998</v>
      </c>
      <c r="B206" s="9">
        <v>19132</v>
      </c>
      <c r="C206" s="9">
        <v>246</v>
      </c>
      <c r="D206" s="105">
        <v>316.62915397855159</v>
      </c>
      <c r="E206" s="105">
        <v>4.0712299748444325</v>
      </c>
      <c r="F206" s="10">
        <v>0.16248348745046234</v>
      </c>
      <c r="G206"/>
    </row>
    <row r="207" spans="1:7" ht="14.4" x14ac:dyDescent="0.3">
      <c r="A207" s="8" t="s">
        <v>577</v>
      </c>
      <c r="B207" s="9">
        <v>70293</v>
      </c>
      <c r="C207" s="9">
        <v>521</v>
      </c>
      <c r="D207" s="105">
        <v>340.47943115382196</v>
      </c>
      <c r="E207" s="105">
        <v>2.5235767947184105</v>
      </c>
      <c r="F207" s="10">
        <v>0.17619208657423063</v>
      </c>
      <c r="G207"/>
    </row>
    <row r="208" spans="1:7" ht="14.4" x14ac:dyDescent="0.3">
      <c r="A208" s="8" t="s">
        <v>903</v>
      </c>
      <c r="B208" s="9">
        <v>46248</v>
      </c>
      <c r="C208" s="9">
        <v>380</v>
      </c>
      <c r="D208" s="105">
        <v>331.66239969019603</v>
      </c>
      <c r="E208" s="105">
        <v>2.7251278300093946</v>
      </c>
      <c r="F208" s="10">
        <v>0.12790306294177045</v>
      </c>
      <c r="G208"/>
    </row>
    <row r="209" spans="1:7" ht="14.4" x14ac:dyDescent="0.3">
      <c r="A209" s="8" t="s">
        <v>441</v>
      </c>
      <c r="B209" s="9">
        <v>22543</v>
      </c>
      <c r="C209" s="9">
        <v>108</v>
      </c>
      <c r="D209" s="105">
        <v>270.65674150558289</v>
      </c>
      <c r="E209" s="105">
        <v>1.2966742706207226</v>
      </c>
      <c r="F209" s="10">
        <v>6.1328790459965928E-2</v>
      </c>
      <c r="G209"/>
    </row>
    <row r="210" spans="1:7" ht="14.4" x14ac:dyDescent="0.3">
      <c r="A210" s="8" t="s">
        <v>581</v>
      </c>
      <c r="B210" s="9">
        <v>27209</v>
      </c>
      <c r="C210" s="9">
        <v>238</v>
      </c>
      <c r="D210" s="105">
        <v>259.4867295459531</v>
      </c>
      <c r="E210" s="105">
        <v>2.2697578607055324</v>
      </c>
      <c r="F210" s="10">
        <v>0.10475352112676056</v>
      </c>
      <c r="G210"/>
    </row>
    <row r="211" spans="1:7" ht="14.4" x14ac:dyDescent="0.3">
      <c r="A211" s="8" t="s">
        <v>583</v>
      </c>
      <c r="B211" s="9">
        <v>48777</v>
      </c>
      <c r="C211" s="9">
        <v>388</v>
      </c>
      <c r="D211" s="105">
        <v>320.60180620735889</v>
      </c>
      <c r="E211" s="105">
        <v>2.5502491093846538</v>
      </c>
      <c r="F211" s="10">
        <v>0.12435897435897436</v>
      </c>
      <c r="G211"/>
    </row>
    <row r="212" spans="1:7" ht="14.4" x14ac:dyDescent="0.3">
      <c r="A212" s="8" t="s">
        <v>905</v>
      </c>
      <c r="B212" s="9">
        <v>55332</v>
      </c>
      <c r="C212" s="9">
        <v>362</v>
      </c>
      <c r="D212" s="105">
        <v>371.4728807073372</v>
      </c>
      <c r="E212" s="105">
        <v>2.4302968050324596</v>
      </c>
      <c r="F212" s="10">
        <v>0.15108514190317196</v>
      </c>
      <c r="G212"/>
    </row>
    <row r="213" spans="1:7" ht="14.4" x14ac:dyDescent="0.3">
      <c r="A213" s="8" t="s">
        <v>585</v>
      </c>
      <c r="B213" s="9">
        <v>51277</v>
      </c>
      <c r="C213" s="9">
        <v>454</v>
      </c>
      <c r="D213" s="105">
        <v>362.93307852921401</v>
      </c>
      <c r="E213" s="105">
        <v>3.2133630604805887</v>
      </c>
      <c r="F213" s="10">
        <v>0.13341169556273877</v>
      </c>
      <c r="G213"/>
    </row>
    <row r="214" spans="1:7" ht="14.4" x14ac:dyDescent="0.3">
      <c r="A214" s="8" t="s">
        <v>945</v>
      </c>
      <c r="B214" s="9">
        <v>31941</v>
      </c>
      <c r="C214" s="9">
        <v>257</v>
      </c>
      <c r="D214" s="105">
        <v>342.89855072463769</v>
      </c>
      <c r="E214" s="105">
        <v>2.7589908749329042</v>
      </c>
      <c r="F214" s="10">
        <v>0.13132345426673481</v>
      </c>
      <c r="G214"/>
    </row>
    <row r="215" spans="1:7" ht="14.4" x14ac:dyDescent="0.3">
      <c r="A215" s="8" t="s">
        <v>587</v>
      </c>
      <c r="B215" s="9">
        <v>95011</v>
      </c>
      <c r="C215" s="9">
        <v>615</v>
      </c>
      <c r="D215" s="105">
        <v>351.62822026402375</v>
      </c>
      <c r="E215" s="105">
        <v>2.2760665129550746</v>
      </c>
      <c r="F215" s="10">
        <v>0.14525271610769958</v>
      </c>
      <c r="G215"/>
    </row>
    <row r="216" spans="1:7" ht="14.4" x14ac:dyDescent="0.3">
      <c r="A216" s="8" t="s">
        <v>589</v>
      </c>
      <c r="B216" s="9">
        <v>26645</v>
      </c>
      <c r="C216" s="9">
        <v>277</v>
      </c>
      <c r="D216" s="105">
        <v>304.35080585285618</v>
      </c>
      <c r="E216" s="105">
        <v>3.1640147577872457</v>
      </c>
      <c r="F216" s="10">
        <v>0.13638601674052192</v>
      </c>
      <c r="G216"/>
    </row>
    <row r="217" spans="1:7" ht="14.4" x14ac:dyDescent="0.3">
      <c r="A217" s="8" t="s">
        <v>1000</v>
      </c>
      <c r="B217" s="9">
        <v>19763</v>
      </c>
      <c r="C217" s="9">
        <v>248</v>
      </c>
      <c r="D217" s="105">
        <v>207.6730696481863</v>
      </c>
      <c r="E217" s="105">
        <v>2.6060274893867428</v>
      </c>
      <c r="F217" s="10">
        <v>0.11201445347786811</v>
      </c>
      <c r="G217"/>
    </row>
    <row r="218" spans="1:7" ht="14.4" x14ac:dyDescent="0.3">
      <c r="A218" s="8" t="s">
        <v>947</v>
      </c>
      <c r="B218" s="9">
        <v>25522</v>
      </c>
      <c r="C218" s="9">
        <v>73</v>
      </c>
      <c r="D218" s="105">
        <v>266.65970118064985</v>
      </c>
      <c r="E218" s="105">
        <v>0.76272071883815695</v>
      </c>
      <c r="F218" s="10">
        <v>3.0467445742904841E-2</v>
      </c>
      <c r="G218"/>
    </row>
    <row r="219" spans="1:7" ht="14.4" x14ac:dyDescent="0.3">
      <c r="A219" s="8" t="s">
        <v>1238</v>
      </c>
      <c r="B219" s="9">
        <v>6591</v>
      </c>
      <c r="C219" s="9">
        <v>27</v>
      </c>
      <c r="D219" s="105">
        <v>248.71698113207546</v>
      </c>
      <c r="E219" s="105">
        <v>1.0188679245283019</v>
      </c>
      <c r="F219" s="10">
        <v>3.2258064516129031E-2</v>
      </c>
      <c r="G219"/>
    </row>
    <row r="220" spans="1:7" ht="14.4" x14ac:dyDescent="0.3">
      <c r="A220" s="8" t="s">
        <v>1002</v>
      </c>
      <c r="B220" s="9">
        <v>42193</v>
      </c>
      <c r="C220" s="9">
        <v>552</v>
      </c>
      <c r="D220" s="105">
        <v>292.22362278891308</v>
      </c>
      <c r="E220" s="105">
        <v>3.823085340684</v>
      </c>
      <c r="F220" s="10">
        <v>0.14289412373802743</v>
      </c>
      <c r="G220"/>
    </row>
    <row r="221" spans="1:7" ht="14.4" x14ac:dyDescent="0.3">
      <c r="A221" s="8" t="s">
        <v>494</v>
      </c>
      <c r="B221" s="9">
        <v>47541</v>
      </c>
      <c r="C221" s="9">
        <v>379</v>
      </c>
      <c r="D221" s="105">
        <v>264.63270043251009</v>
      </c>
      <c r="E221" s="105">
        <v>2.1096694109068239</v>
      </c>
      <c r="F221" s="10">
        <v>7.8941887106852737E-2</v>
      </c>
      <c r="G221"/>
    </row>
    <row r="222" spans="1:7" ht="14.4" x14ac:dyDescent="0.3">
      <c r="A222" s="8" t="s">
        <v>681</v>
      </c>
      <c r="B222" s="9">
        <v>37784</v>
      </c>
      <c r="C222" s="9">
        <v>289</v>
      </c>
      <c r="D222" s="105">
        <v>306.87014221088793</v>
      </c>
      <c r="E222" s="105">
        <v>2.3471699952081999</v>
      </c>
      <c r="F222" s="10">
        <v>0.10083740404745289</v>
      </c>
      <c r="G222"/>
    </row>
    <row r="223" spans="1:7" ht="14.4" x14ac:dyDescent="0.3">
      <c r="A223" s="8" t="s">
        <v>595</v>
      </c>
      <c r="B223" s="9">
        <v>103216</v>
      </c>
      <c r="C223" s="9">
        <v>622</v>
      </c>
      <c r="D223" s="105">
        <v>336.40132453784582</v>
      </c>
      <c r="E223" s="105">
        <v>2.0272208171459862</v>
      </c>
      <c r="F223" s="10">
        <v>0.11360730593607306</v>
      </c>
      <c r="G223"/>
    </row>
    <row r="224" spans="1:7" ht="14.4" x14ac:dyDescent="0.3">
      <c r="A224" s="8" t="s">
        <v>705</v>
      </c>
      <c r="B224" s="9">
        <v>40195</v>
      </c>
      <c r="C224" s="9">
        <v>450</v>
      </c>
      <c r="D224" s="105">
        <v>310.12267571946609</v>
      </c>
      <c r="E224" s="105">
        <v>3.4719543245119975</v>
      </c>
      <c r="F224" s="10">
        <v>0.14715500327011119</v>
      </c>
      <c r="G224"/>
    </row>
    <row r="225" spans="1:7" ht="14.4" x14ac:dyDescent="0.3">
      <c r="A225" s="8" t="s">
        <v>599</v>
      </c>
      <c r="B225" s="9">
        <v>105030</v>
      </c>
      <c r="C225" s="9">
        <v>872</v>
      </c>
      <c r="D225" s="105">
        <v>295.63763489892079</v>
      </c>
      <c r="E225" s="105">
        <v>2.4544988825274583</v>
      </c>
      <c r="F225" s="10">
        <v>0.23910063065533316</v>
      </c>
      <c r="G225"/>
    </row>
    <row r="226" spans="1:7" ht="14.4" x14ac:dyDescent="0.3">
      <c r="A226" s="8" t="s">
        <v>1004</v>
      </c>
      <c r="B226" s="9">
        <v>43679</v>
      </c>
      <c r="C226" s="9">
        <v>448</v>
      </c>
      <c r="D226" s="105">
        <v>279.19359271830075</v>
      </c>
      <c r="E226" s="105">
        <v>2.8635895862496565</v>
      </c>
      <c r="F226" s="10">
        <v>0.13600485731633272</v>
      </c>
      <c r="G226"/>
    </row>
    <row r="227" spans="1:7" ht="14.4" x14ac:dyDescent="0.3">
      <c r="A227" s="8" t="s">
        <v>1240</v>
      </c>
      <c r="B227" s="9">
        <v>66425</v>
      </c>
      <c r="C227" s="9">
        <v>350</v>
      </c>
      <c r="D227" s="105">
        <v>365.63750557332293</v>
      </c>
      <c r="E227" s="105">
        <v>1.9265807595131808</v>
      </c>
      <c r="F227" s="10">
        <v>0.11027095148078135</v>
      </c>
      <c r="G227"/>
    </row>
    <row r="228" spans="1:7" ht="14.4" x14ac:dyDescent="0.3">
      <c r="A228" s="8" t="s">
        <v>951</v>
      </c>
      <c r="B228" s="9">
        <v>47170</v>
      </c>
      <c r="C228" s="9">
        <v>494</v>
      </c>
      <c r="D228" s="105">
        <v>351.35940409683423</v>
      </c>
      <c r="E228" s="105">
        <v>3.6797020484171323</v>
      </c>
      <c r="F228" s="10">
        <v>0.12864583333333332</v>
      </c>
      <c r="G228"/>
    </row>
    <row r="229" spans="1:7" ht="14.4" x14ac:dyDescent="0.3">
      <c r="A229" s="8" t="s">
        <v>520</v>
      </c>
      <c r="B229" s="9">
        <v>27464</v>
      </c>
      <c r="C229" s="9">
        <v>92</v>
      </c>
      <c r="D229" s="105">
        <v>279.75960069267597</v>
      </c>
      <c r="E229" s="105">
        <v>0.93714984211062446</v>
      </c>
      <c r="F229" s="10">
        <v>3.9282664389410762E-2</v>
      </c>
      <c r="G229"/>
    </row>
    <row r="230" spans="1:7" ht="14.4" x14ac:dyDescent="0.3">
      <c r="A230" s="8" t="s">
        <v>328</v>
      </c>
      <c r="B230" s="9">
        <v>31199</v>
      </c>
      <c r="C230" s="9">
        <v>348</v>
      </c>
      <c r="D230" s="105">
        <v>305.22618768098931</v>
      </c>
      <c r="E230" s="105">
        <v>3.4045550598732097</v>
      </c>
      <c r="F230" s="10">
        <v>0.12846068660022147</v>
      </c>
      <c r="G230"/>
    </row>
    <row r="231" spans="1:7" ht="14.4" x14ac:dyDescent="0.3">
      <c r="A231" s="8" t="s">
        <v>474</v>
      </c>
      <c r="B231" s="9">
        <v>50513</v>
      </c>
      <c r="C231" s="9">
        <v>358</v>
      </c>
      <c r="D231" s="105">
        <v>316.96619060766545</v>
      </c>
      <c r="E231" s="105">
        <v>2.2464295574910267</v>
      </c>
      <c r="F231" s="10">
        <v>8.9859437751004009E-2</v>
      </c>
      <c r="G231"/>
    </row>
    <row r="232" spans="1:7" ht="14.4" x14ac:dyDescent="0.3">
      <c r="A232" s="8" t="s">
        <v>607</v>
      </c>
      <c r="B232" s="9">
        <v>41777</v>
      </c>
      <c r="C232" s="9">
        <v>348</v>
      </c>
      <c r="D232" s="105">
        <v>313.02308504978907</v>
      </c>
      <c r="E232" s="105">
        <v>2.6074642410256024</v>
      </c>
      <c r="F232" s="10">
        <v>0.12558643089137494</v>
      </c>
      <c r="G232"/>
    </row>
    <row r="233" spans="1:7" ht="14.4" x14ac:dyDescent="0.3">
      <c r="A233" s="8" t="s">
        <v>609</v>
      </c>
      <c r="B233" s="9">
        <v>34391</v>
      </c>
      <c r="C233" s="9">
        <v>255</v>
      </c>
      <c r="D233" s="105">
        <v>291.08160035209778</v>
      </c>
      <c r="E233" s="105">
        <v>2.158291648680903</v>
      </c>
      <c r="F233" s="10">
        <v>9.4689936873375416E-2</v>
      </c>
      <c r="G233"/>
    </row>
    <row r="234" spans="1:7" ht="14.4" x14ac:dyDescent="0.3">
      <c r="A234" s="8" t="s">
        <v>953</v>
      </c>
      <c r="B234" s="9">
        <v>133428</v>
      </c>
      <c r="C234" s="9">
        <v>1122</v>
      </c>
      <c r="D234" s="105">
        <v>391.12387875945359</v>
      </c>
      <c r="E234" s="105">
        <v>3.2889722694494927</v>
      </c>
      <c r="F234" s="10">
        <v>0.13805832410483573</v>
      </c>
      <c r="G234"/>
    </row>
    <row r="235" spans="1:7" ht="14.4" x14ac:dyDescent="0.3">
      <c r="A235" s="8" t="s">
        <v>484</v>
      </c>
      <c r="B235" s="9">
        <v>51143</v>
      </c>
      <c r="C235" s="9">
        <v>368</v>
      </c>
      <c r="D235" s="105">
        <v>296.05552596846275</v>
      </c>
      <c r="E235" s="105">
        <v>2.1302706833074767</v>
      </c>
      <c r="F235" s="10">
        <v>9.2092092092092098E-2</v>
      </c>
      <c r="G235"/>
    </row>
    <row r="236" spans="1:7" ht="14.4" x14ac:dyDescent="0.3">
      <c r="A236" s="8" t="s">
        <v>613</v>
      </c>
      <c r="B236" s="9">
        <v>22438</v>
      </c>
      <c r="C236" s="9">
        <v>258</v>
      </c>
      <c r="D236" s="105">
        <v>213.35590061521199</v>
      </c>
      <c r="E236" s="105">
        <v>2.4532410356860992</v>
      </c>
      <c r="F236" s="10">
        <v>7.6421800947867297E-2</v>
      </c>
      <c r="G236"/>
    </row>
    <row r="237" spans="1:7" ht="14.4" x14ac:dyDescent="0.3">
      <c r="A237" s="8" t="s">
        <v>808</v>
      </c>
      <c r="B237" s="9">
        <v>66361</v>
      </c>
      <c r="C237" s="9">
        <v>432</v>
      </c>
      <c r="D237" s="105">
        <v>307.8339688459647</v>
      </c>
      <c r="E237" s="105">
        <v>2.0039522391383007</v>
      </c>
      <c r="F237" s="10">
        <v>8.3965014577259481E-2</v>
      </c>
      <c r="G237"/>
    </row>
    <row r="238" spans="1:7" ht="14.4" x14ac:dyDescent="0.3">
      <c r="A238" s="8" t="s">
        <v>617</v>
      </c>
      <c r="B238" s="9">
        <v>74926</v>
      </c>
      <c r="C238" s="9">
        <v>549</v>
      </c>
      <c r="D238" s="105">
        <v>358.71901795845287</v>
      </c>
      <c r="E238" s="105">
        <v>2.6284165824839256</v>
      </c>
      <c r="F238" s="10">
        <v>0.11167615947925143</v>
      </c>
      <c r="G238"/>
    </row>
    <row r="239" spans="1:7" ht="14.4" x14ac:dyDescent="0.3">
      <c r="A239" s="8" t="s">
        <v>619</v>
      </c>
      <c r="B239" s="9">
        <v>20777</v>
      </c>
      <c r="C239" s="9">
        <v>189</v>
      </c>
      <c r="D239" s="105">
        <v>317.43873372853386</v>
      </c>
      <c r="E239" s="105">
        <v>2.8876122960337347</v>
      </c>
      <c r="F239" s="10">
        <v>0.11413043478260869</v>
      </c>
      <c r="G239"/>
    </row>
    <row r="240" spans="1:7" ht="14.4" x14ac:dyDescent="0.3">
      <c r="A240" s="8" t="s">
        <v>506</v>
      </c>
      <c r="B240" s="9">
        <v>33112</v>
      </c>
      <c r="C240" s="9">
        <v>273</v>
      </c>
      <c r="D240" s="105">
        <v>315.92706733200396</v>
      </c>
      <c r="E240" s="105">
        <v>2.6047381427167511</v>
      </c>
      <c r="F240" s="10">
        <v>0.12319494584837545</v>
      </c>
      <c r="G240"/>
    </row>
    <row r="241" spans="1:7" ht="14.4" x14ac:dyDescent="0.3">
      <c r="A241" s="8" t="s">
        <v>624</v>
      </c>
      <c r="B241" s="9">
        <v>77408</v>
      </c>
      <c r="C241" s="9">
        <v>411</v>
      </c>
      <c r="D241" s="105">
        <v>344.63291928231155</v>
      </c>
      <c r="E241" s="105">
        <v>1.8298383865366636</v>
      </c>
      <c r="F241" s="10">
        <v>0.11201962387571546</v>
      </c>
      <c r="G241"/>
    </row>
    <row r="242" spans="1:7" ht="14.4" x14ac:dyDescent="0.3">
      <c r="A242" s="8" t="s">
        <v>626</v>
      </c>
      <c r="B242" s="9">
        <v>102524</v>
      </c>
      <c r="C242" s="9">
        <v>924</v>
      </c>
      <c r="D242" s="105">
        <v>316.6079920943734</v>
      </c>
      <c r="E242" s="105">
        <v>2.8534370946822305</v>
      </c>
      <c r="F242" s="10">
        <v>0.11125827814569536</v>
      </c>
      <c r="G242"/>
    </row>
    <row r="243" spans="1:7" ht="14.4" x14ac:dyDescent="0.3">
      <c r="A243" s="8" t="s">
        <v>628</v>
      </c>
      <c r="B243" s="9">
        <v>43054</v>
      </c>
      <c r="C243" s="9">
        <v>257</v>
      </c>
      <c r="D243" s="105">
        <v>302.81972470934113</v>
      </c>
      <c r="E243" s="105">
        <v>1.8076060122241993</v>
      </c>
      <c r="F243" s="10">
        <v>9.8960338852522145E-2</v>
      </c>
      <c r="G243"/>
    </row>
    <row r="244" spans="1:7" ht="14.4" x14ac:dyDescent="0.3">
      <c r="A244" s="8" t="s">
        <v>630</v>
      </c>
      <c r="B244" s="9">
        <v>107160</v>
      </c>
      <c r="C244" s="9">
        <v>870</v>
      </c>
      <c r="D244" s="105">
        <v>317.88975312817041</v>
      </c>
      <c r="E244" s="105">
        <v>2.5808518591032876</v>
      </c>
      <c r="F244" s="10">
        <v>0.15800944424264438</v>
      </c>
      <c r="G244"/>
    </row>
    <row r="245" spans="1:7" ht="14.4" x14ac:dyDescent="0.3">
      <c r="A245" s="8" t="s">
        <v>632</v>
      </c>
      <c r="B245" s="9">
        <v>44617</v>
      </c>
      <c r="C245" s="9">
        <v>374</v>
      </c>
      <c r="D245" s="105">
        <v>342.22576760525567</v>
      </c>
      <c r="E245" s="105">
        <v>2.8686921371756422</v>
      </c>
      <c r="F245" s="10">
        <v>0.12226217718208565</v>
      </c>
      <c r="G245"/>
    </row>
    <row r="246" spans="1:7" ht="14.4" x14ac:dyDescent="0.3">
      <c r="A246" s="8" t="s">
        <v>567</v>
      </c>
      <c r="B246" s="9">
        <v>19570</v>
      </c>
      <c r="C246" s="9">
        <v>202</v>
      </c>
      <c r="D246" s="105">
        <v>341.45830788826271</v>
      </c>
      <c r="E246" s="105">
        <v>3.5245057840280563</v>
      </c>
      <c r="F246" s="10">
        <v>0.13657876943881</v>
      </c>
      <c r="G246"/>
    </row>
    <row r="247" spans="1:7" ht="14.4" x14ac:dyDescent="0.3">
      <c r="A247" s="8" t="s">
        <v>736</v>
      </c>
      <c r="B247" s="9">
        <v>77521</v>
      </c>
      <c r="C247" s="9">
        <v>830</v>
      </c>
      <c r="D247" s="105">
        <v>326.22839059370108</v>
      </c>
      <c r="E247" s="105">
        <v>3.4928543774302692</v>
      </c>
      <c r="F247" s="10">
        <v>0.16727126158806932</v>
      </c>
      <c r="G247"/>
    </row>
    <row r="248" spans="1:7" ht="14.4" x14ac:dyDescent="0.3">
      <c r="A248" s="8" t="s">
        <v>955</v>
      </c>
      <c r="B248" s="9">
        <v>4812</v>
      </c>
      <c r="C248" s="9">
        <v>15</v>
      </c>
      <c r="D248" s="105">
        <v>214.82142857142858</v>
      </c>
      <c r="E248" s="105">
        <v>0.6696428571428571</v>
      </c>
      <c r="F248" s="10">
        <v>2.6978417266187049E-2</v>
      </c>
      <c r="G248"/>
    </row>
    <row r="249" spans="1:7" ht="14.4" x14ac:dyDescent="0.3">
      <c r="A249" s="8" t="s">
        <v>638</v>
      </c>
      <c r="B249" s="9">
        <v>50595</v>
      </c>
      <c r="C249" s="9">
        <v>223</v>
      </c>
      <c r="D249" s="105">
        <v>333.77533248891706</v>
      </c>
      <c r="E249" s="105">
        <v>1.4711315178382942</v>
      </c>
      <c r="F249" s="10">
        <v>0.10819990295972828</v>
      </c>
      <c r="G249"/>
    </row>
    <row r="250" spans="1:7" ht="14.4" x14ac:dyDescent="0.3">
      <c r="A250" s="8" t="s">
        <v>1006</v>
      </c>
      <c r="B250" s="9">
        <v>25789</v>
      </c>
      <c r="C250" s="9">
        <v>248</v>
      </c>
      <c r="D250" s="105">
        <v>203.46190562599111</v>
      </c>
      <c r="E250" s="105">
        <v>1.956592058445298</v>
      </c>
      <c r="F250" s="10">
        <v>7.5060532687651338E-2</v>
      </c>
      <c r="G250"/>
    </row>
    <row r="251" spans="1:7" ht="14.4" x14ac:dyDescent="0.3">
      <c r="A251" s="8" t="s">
        <v>636</v>
      </c>
      <c r="B251" s="9">
        <v>30059</v>
      </c>
      <c r="C251" s="9">
        <v>299</v>
      </c>
      <c r="D251" s="105">
        <v>326.21411905149495</v>
      </c>
      <c r="E251" s="105">
        <v>3.2448857778501274</v>
      </c>
      <c r="F251" s="10">
        <v>0.14217784117926771</v>
      </c>
      <c r="G251"/>
    </row>
    <row r="252" spans="1:7" ht="14.4" x14ac:dyDescent="0.3">
      <c r="A252" s="8" t="s">
        <v>957</v>
      </c>
      <c r="B252" s="9">
        <v>43586</v>
      </c>
      <c r="C252" s="9">
        <v>374</v>
      </c>
      <c r="D252" s="105">
        <v>286.91988677506419</v>
      </c>
      <c r="E252" s="105">
        <v>2.4619840695148443</v>
      </c>
      <c r="F252" s="10">
        <v>9.930961232076474E-2</v>
      </c>
      <c r="G252"/>
    </row>
    <row r="253" spans="1:7" ht="14.4" x14ac:dyDescent="0.3">
      <c r="A253" s="8" t="s">
        <v>642</v>
      </c>
      <c r="B253" s="9">
        <v>72339</v>
      </c>
      <c r="C253" s="9">
        <v>436</v>
      </c>
      <c r="D253" s="105">
        <v>357.00749163483465</v>
      </c>
      <c r="E253" s="105">
        <v>2.1517475546079972</v>
      </c>
      <c r="F253" s="10">
        <v>0.12271320011258091</v>
      </c>
      <c r="G253"/>
    </row>
    <row r="254" spans="1:7" ht="14.4" x14ac:dyDescent="0.3">
      <c r="A254" s="8" t="s">
        <v>644</v>
      </c>
      <c r="B254" s="9">
        <v>85538</v>
      </c>
      <c r="C254" s="9">
        <v>313</v>
      </c>
      <c r="D254" s="105">
        <v>325.43876669748403</v>
      </c>
      <c r="E254" s="105">
        <v>1.1908430636245002</v>
      </c>
      <c r="F254" s="10">
        <v>5.8113627924248047E-2</v>
      </c>
      <c r="G254"/>
    </row>
    <row r="255" spans="1:7" ht="14.4" x14ac:dyDescent="0.3">
      <c r="A255" s="8" t="s">
        <v>646</v>
      </c>
      <c r="B255" s="9">
        <v>69013</v>
      </c>
      <c r="C255" s="9">
        <v>462</v>
      </c>
      <c r="D255" s="105">
        <v>321.45119520056642</v>
      </c>
      <c r="E255" s="105">
        <v>2.1519199597563023</v>
      </c>
      <c r="F255" s="10">
        <v>0.12323286209655908</v>
      </c>
      <c r="G255"/>
    </row>
    <row r="256" spans="1:7" ht="14.4" x14ac:dyDescent="0.3">
      <c r="A256" s="8" t="s">
        <v>1008</v>
      </c>
      <c r="B256" s="9">
        <v>26039</v>
      </c>
      <c r="C256" s="9">
        <v>333</v>
      </c>
      <c r="D256" s="105">
        <v>195.73780350296926</v>
      </c>
      <c r="E256" s="105">
        <v>2.5031947680974214</v>
      </c>
      <c r="F256" s="10">
        <v>9.1508656224237428E-2</v>
      </c>
      <c r="G256"/>
    </row>
    <row r="257" spans="1:7" ht="14.4" x14ac:dyDescent="0.3">
      <c r="A257" s="8" t="s">
        <v>640</v>
      </c>
      <c r="B257" s="9">
        <v>50048</v>
      </c>
      <c r="C257" s="9">
        <v>409</v>
      </c>
      <c r="D257" s="105">
        <v>347.20112107778868</v>
      </c>
      <c r="E257" s="105">
        <v>2.8373812843833033</v>
      </c>
      <c r="F257" s="10">
        <v>0.13409836065573771</v>
      </c>
      <c r="G257"/>
    </row>
    <row r="258" spans="1:7" ht="14.4" x14ac:dyDescent="0.3">
      <c r="A258" s="8" t="s">
        <v>842</v>
      </c>
      <c r="B258" s="9">
        <v>55483</v>
      </c>
      <c r="C258" s="9">
        <v>354</v>
      </c>
      <c r="D258" s="105">
        <v>346.03990345335137</v>
      </c>
      <c r="E258" s="105">
        <v>2.207849716534549</v>
      </c>
      <c r="F258" s="10">
        <v>0.13537284894837476</v>
      </c>
      <c r="G258"/>
    </row>
    <row r="259" spans="1:7" ht="14.4" x14ac:dyDescent="0.3">
      <c r="A259" s="8" t="s">
        <v>653</v>
      </c>
      <c r="B259" s="9">
        <v>98225</v>
      </c>
      <c r="C259" s="9">
        <v>939</v>
      </c>
      <c r="D259" s="105">
        <v>321.35589449646335</v>
      </c>
      <c r="E259" s="105">
        <v>3.0720609308442768</v>
      </c>
      <c r="F259" s="10">
        <v>0.21067982948171415</v>
      </c>
      <c r="G259"/>
    </row>
    <row r="260" spans="1:7" ht="14.4" x14ac:dyDescent="0.3">
      <c r="A260" s="8" t="s">
        <v>655</v>
      </c>
      <c r="B260" s="9">
        <v>45942</v>
      </c>
      <c r="C260" s="9">
        <v>397</v>
      </c>
      <c r="D260" s="105">
        <v>334.78590375142096</v>
      </c>
      <c r="E260" s="105">
        <v>2.8929955985658902</v>
      </c>
      <c r="F260" s="10">
        <v>0.10906593406593407</v>
      </c>
      <c r="G260"/>
    </row>
    <row r="261" spans="1:7" ht="14.4" x14ac:dyDescent="0.3">
      <c r="A261" s="8" t="s">
        <v>657</v>
      </c>
      <c r="B261" s="9">
        <v>28171</v>
      </c>
      <c r="C261" s="9">
        <v>219</v>
      </c>
      <c r="D261" s="105">
        <v>329.22354151084517</v>
      </c>
      <c r="E261" s="105">
        <v>2.5593679880329092</v>
      </c>
      <c r="F261" s="10">
        <v>0.12422007941009643</v>
      </c>
      <c r="G261"/>
    </row>
    <row r="262" spans="1:7" ht="14.4" x14ac:dyDescent="0.3">
      <c r="A262" s="8" t="s">
        <v>659</v>
      </c>
      <c r="B262" s="9">
        <v>51818</v>
      </c>
      <c r="C262" s="9">
        <v>475</v>
      </c>
      <c r="D262" s="105">
        <v>347.2055640800574</v>
      </c>
      <c r="E262" s="105">
        <v>3.1827288382034666</v>
      </c>
      <c r="F262" s="10">
        <v>0.16339869281045752</v>
      </c>
      <c r="G262"/>
    </row>
    <row r="263" spans="1:7" ht="14.4" x14ac:dyDescent="0.3">
      <c r="A263" s="8" t="s">
        <v>959</v>
      </c>
      <c r="B263" s="9">
        <v>69148</v>
      </c>
      <c r="C263" s="9">
        <v>652</v>
      </c>
      <c r="D263" s="105">
        <v>385.46184291209096</v>
      </c>
      <c r="E263" s="105">
        <v>3.6345392719772565</v>
      </c>
      <c r="F263" s="10">
        <v>0.14808085396320692</v>
      </c>
      <c r="G263"/>
    </row>
    <row r="264" spans="1:7" ht="14.4" x14ac:dyDescent="0.3">
      <c r="A264" s="8" t="s">
        <v>1010</v>
      </c>
      <c r="B264" s="9">
        <v>70562</v>
      </c>
      <c r="C264" s="9">
        <v>1019</v>
      </c>
      <c r="D264" s="105">
        <v>291.7316112174571</v>
      </c>
      <c r="E264" s="105">
        <v>4.2129547324422321</v>
      </c>
      <c r="F264" s="10">
        <v>0.1722156498225452</v>
      </c>
      <c r="G264"/>
    </row>
    <row r="265" spans="1:7" ht="14.4" x14ac:dyDescent="0.3">
      <c r="A265" s="8" t="s">
        <v>648</v>
      </c>
      <c r="B265" s="9">
        <v>20552</v>
      </c>
      <c r="C265" s="9">
        <v>187</v>
      </c>
      <c r="D265" s="105">
        <v>331.34491987231161</v>
      </c>
      <c r="E265" s="105">
        <v>3.014864734143746</v>
      </c>
      <c r="F265" s="10">
        <v>0.12416998671978752</v>
      </c>
      <c r="G265"/>
    </row>
    <row r="266" spans="1:7" ht="14.4" x14ac:dyDescent="0.3">
      <c r="A266" s="8" t="s">
        <v>663</v>
      </c>
      <c r="B266" s="9">
        <v>64397</v>
      </c>
      <c r="C266" s="9">
        <v>380</v>
      </c>
      <c r="D266" s="105">
        <v>325.00593012046977</v>
      </c>
      <c r="E266" s="105">
        <v>1.91782619447767</v>
      </c>
      <c r="F266" s="10">
        <v>0.14168530947054436</v>
      </c>
      <c r="G266"/>
    </row>
    <row r="267" spans="1:7" ht="14.4" x14ac:dyDescent="0.3">
      <c r="A267" s="8" t="s">
        <v>665</v>
      </c>
      <c r="B267" s="9">
        <v>14633</v>
      </c>
      <c r="C267" s="9">
        <v>110</v>
      </c>
      <c r="D267" s="105">
        <v>272.33306037370653</v>
      </c>
      <c r="E267" s="105">
        <v>2.0471972009231001</v>
      </c>
      <c r="F267" s="10">
        <v>9.8743267504488336E-2</v>
      </c>
      <c r="G267"/>
    </row>
    <row r="268" spans="1:7" ht="14.4" x14ac:dyDescent="0.3">
      <c r="A268" s="8" t="s">
        <v>754</v>
      </c>
      <c r="B268" s="9">
        <v>75100</v>
      </c>
      <c r="C268" s="9">
        <v>762</v>
      </c>
      <c r="D268" s="105">
        <v>335.77902074139649</v>
      </c>
      <c r="E268" s="105">
        <v>3.4069722211044491</v>
      </c>
      <c r="F268" s="10">
        <v>0.16011767177978567</v>
      </c>
      <c r="G268"/>
    </row>
    <row r="269" spans="1:7" ht="14.4" x14ac:dyDescent="0.3">
      <c r="A269" s="8" t="s">
        <v>716</v>
      </c>
      <c r="B269" s="9">
        <v>27941</v>
      </c>
      <c r="C269" s="9">
        <v>322</v>
      </c>
      <c r="D269" s="105">
        <v>318.86290755132552</v>
      </c>
      <c r="E269" s="105">
        <v>3.6746664840745429</v>
      </c>
      <c r="F269" s="10">
        <v>0.15823095823095823</v>
      </c>
      <c r="G269"/>
    </row>
    <row r="270" spans="1:7" ht="14.4" x14ac:dyDescent="0.3">
      <c r="A270" s="8" t="s">
        <v>661</v>
      </c>
      <c r="B270" s="9">
        <v>23762</v>
      </c>
      <c r="C270" s="9">
        <v>205</v>
      </c>
      <c r="D270" s="105">
        <v>332.65203270243029</v>
      </c>
      <c r="E270" s="105">
        <v>2.8698622466121626</v>
      </c>
      <c r="F270" s="10">
        <v>0.12884978001257072</v>
      </c>
      <c r="G270"/>
    </row>
    <row r="271" spans="1:7" ht="14.4" x14ac:dyDescent="0.3">
      <c r="A271" s="8" t="s">
        <v>408</v>
      </c>
      <c r="B271" s="9">
        <v>24886</v>
      </c>
      <c r="C271" s="9">
        <v>417</v>
      </c>
      <c r="D271" s="105">
        <v>257.31006245088713</v>
      </c>
      <c r="E271" s="105">
        <v>4.311592704412921</v>
      </c>
      <c r="F271" s="10">
        <v>0.1303939962476548</v>
      </c>
      <c r="G271"/>
    </row>
    <row r="272" spans="1:7" ht="14.4" x14ac:dyDescent="0.3">
      <c r="A272" s="8" t="s">
        <v>699</v>
      </c>
      <c r="B272" s="9">
        <v>90244</v>
      </c>
      <c r="C272" s="9">
        <v>951</v>
      </c>
      <c r="D272" s="105">
        <v>340.56395857863112</v>
      </c>
      <c r="E272" s="105">
        <v>3.5888959333393715</v>
      </c>
      <c r="F272" s="10">
        <v>0.14477089359110976</v>
      </c>
      <c r="G272"/>
    </row>
    <row r="273" spans="1:7" ht="14.4" x14ac:dyDescent="0.3">
      <c r="A273" s="8" t="s">
        <v>677</v>
      </c>
      <c r="B273" s="9">
        <v>37593</v>
      </c>
      <c r="C273" s="9">
        <v>226</v>
      </c>
      <c r="D273" s="105">
        <v>339.74694984184367</v>
      </c>
      <c r="E273" s="105">
        <v>2.0424762765476729</v>
      </c>
      <c r="F273" s="10">
        <v>0.10031069684864626</v>
      </c>
      <c r="G273"/>
    </row>
    <row r="274" spans="1:7" ht="14.4" x14ac:dyDescent="0.3">
      <c r="A274" s="8" t="s">
        <v>679</v>
      </c>
      <c r="B274" s="9">
        <v>27941</v>
      </c>
      <c r="C274" s="9">
        <v>188</v>
      </c>
      <c r="D274" s="105">
        <v>309.33165055852623</v>
      </c>
      <c r="E274" s="105">
        <v>2.0813267350847475</v>
      </c>
      <c r="F274" s="10">
        <v>0.11203814064362336</v>
      </c>
      <c r="G274"/>
    </row>
    <row r="275" spans="1:7" ht="14.4" x14ac:dyDescent="0.3">
      <c r="A275" s="8" t="s">
        <v>685</v>
      </c>
      <c r="B275" s="9">
        <v>39817</v>
      </c>
      <c r="C275" s="9">
        <v>292</v>
      </c>
      <c r="D275" s="105">
        <v>327.93865717862553</v>
      </c>
      <c r="E275" s="105">
        <v>2.40495486591553</v>
      </c>
      <c r="F275" s="10">
        <v>0.12299915754001685</v>
      </c>
      <c r="G275"/>
    </row>
    <row r="276" spans="1:7" ht="14.4" x14ac:dyDescent="0.3">
      <c r="A276" s="8" t="s">
        <v>547</v>
      </c>
      <c r="B276" s="9">
        <v>33936</v>
      </c>
      <c r="C276" s="9">
        <v>265</v>
      </c>
      <c r="D276" s="105">
        <v>359.5410384904701</v>
      </c>
      <c r="E276" s="105">
        <v>2.8075900282877941</v>
      </c>
      <c r="F276" s="10">
        <v>0.16307692307692306</v>
      </c>
      <c r="G276"/>
    </row>
    <row r="277" spans="1:7" ht="14.4" x14ac:dyDescent="0.3">
      <c r="A277" s="8" t="s">
        <v>718</v>
      </c>
      <c r="B277" s="9">
        <v>11244</v>
      </c>
      <c r="C277" s="9">
        <v>78</v>
      </c>
      <c r="D277" s="105">
        <v>277.79424844352206</v>
      </c>
      <c r="E277" s="105">
        <v>1.9270678920841982</v>
      </c>
      <c r="F277" s="10">
        <v>8.7936865839909811E-2</v>
      </c>
      <c r="G277"/>
    </row>
    <row r="278" spans="1:7" ht="14.4" x14ac:dyDescent="0.3">
      <c r="A278" s="8" t="s">
        <v>675</v>
      </c>
      <c r="B278" s="9">
        <v>13504</v>
      </c>
      <c r="C278" s="9">
        <v>95</v>
      </c>
      <c r="D278" s="105">
        <v>242.75108306818385</v>
      </c>
      <c r="E278" s="105">
        <v>1.7077423645940066</v>
      </c>
      <c r="F278" s="10">
        <v>7.0789865871833085E-2</v>
      </c>
      <c r="G278"/>
    </row>
    <row r="279" spans="1:7" ht="14.4" x14ac:dyDescent="0.3">
      <c r="A279" s="8" t="s">
        <v>762</v>
      </c>
      <c r="B279" s="9">
        <v>93532</v>
      </c>
      <c r="C279" s="9">
        <v>737</v>
      </c>
      <c r="D279" s="105">
        <v>356.04517752391541</v>
      </c>
      <c r="E279" s="105">
        <v>2.8055135764778432</v>
      </c>
      <c r="F279" s="10">
        <v>0.14539356875123299</v>
      </c>
      <c r="G279"/>
    </row>
    <row r="280" spans="1:7" ht="14.4" x14ac:dyDescent="0.3">
      <c r="A280" s="8" t="s">
        <v>691</v>
      </c>
      <c r="B280" s="9">
        <v>107866</v>
      </c>
      <c r="C280" s="9">
        <v>1270</v>
      </c>
      <c r="D280" s="105">
        <v>327.81833322189874</v>
      </c>
      <c r="E280" s="105">
        <v>3.8596896444830748</v>
      </c>
      <c r="F280" s="10">
        <v>0.17602217602217601</v>
      </c>
      <c r="G280"/>
    </row>
    <row r="281" spans="1:7" ht="14.4" x14ac:dyDescent="0.3">
      <c r="A281" s="8" t="s">
        <v>687</v>
      </c>
      <c r="B281" s="9">
        <v>29784</v>
      </c>
      <c r="C281" s="9">
        <v>272</v>
      </c>
      <c r="D281" s="105">
        <v>273.90860516659467</v>
      </c>
      <c r="E281" s="105">
        <v>2.5014484490099966</v>
      </c>
      <c r="F281" s="10">
        <v>8.615774469433006E-2</v>
      </c>
      <c r="G281"/>
    </row>
    <row r="282" spans="1:7" ht="14.4" x14ac:dyDescent="0.3">
      <c r="A282" s="8" t="s">
        <v>961</v>
      </c>
      <c r="B282" s="9">
        <v>29876</v>
      </c>
      <c r="C282" s="9">
        <v>243</v>
      </c>
      <c r="D282" s="105">
        <v>259.25026032627557</v>
      </c>
      <c r="E282" s="105">
        <v>2.1086428323498785</v>
      </c>
      <c r="F282" s="10">
        <v>8.2737487231869258E-2</v>
      </c>
      <c r="G282"/>
    </row>
    <row r="283" spans="1:7" ht="14.4" x14ac:dyDescent="0.3">
      <c r="A283" s="8" t="s">
        <v>695</v>
      </c>
      <c r="B283" s="9">
        <v>36635</v>
      </c>
      <c r="C283" s="9">
        <v>229</v>
      </c>
      <c r="D283" s="105">
        <v>296.7694376488505</v>
      </c>
      <c r="E283" s="105">
        <v>1.8550621324303744</v>
      </c>
      <c r="F283" s="10">
        <v>7.4447334200260076E-2</v>
      </c>
      <c r="G283"/>
    </row>
    <row r="284" spans="1:7" ht="14.4" x14ac:dyDescent="0.3">
      <c r="A284" s="8" t="s">
        <v>697</v>
      </c>
      <c r="B284" s="9">
        <v>95423</v>
      </c>
      <c r="C284" s="9">
        <v>1021</v>
      </c>
      <c r="D284" s="105">
        <v>345.8620727150153</v>
      </c>
      <c r="E284" s="105">
        <v>3.7006295782152168</v>
      </c>
      <c r="F284" s="10">
        <v>0.12878405650857719</v>
      </c>
      <c r="G284"/>
    </row>
    <row r="285" spans="1:7" ht="14.4" x14ac:dyDescent="0.3">
      <c r="A285" s="8" t="s">
        <v>693</v>
      </c>
      <c r="B285" s="9">
        <v>28624</v>
      </c>
      <c r="C285" s="9">
        <v>151</v>
      </c>
      <c r="D285" s="105">
        <v>312.15852208905414</v>
      </c>
      <c r="E285" s="105">
        <v>1.6467278100701224</v>
      </c>
      <c r="F285" s="10">
        <v>8.6632243258749284E-2</v>
      </c>
      <c r="G285"/>
    </row>
    <row r="286" spans="1:7" ht="14.4" x14ac:dyDescent="0.3">
      <c r="A286" s="8" t="s">
        <v>794</v>
      </c>
      <c r="B286" s="9">
        <v>37691</v>
      </c>
      <c r="C286" s="9">
        <v>325</v>
      </c>
      <c r="D286" s="105">
        <v>310.50277212551589</v>
      </c>
      <c r="E286" s="105">
        <v>2.6773871996177516</v>
      </c>
      <c r="F286" s="10">
        <v>0.12596899224806202</v>
      </c>
      <c r="G286"/>
    </row>
    <row r="287" spans="1:7" ht="14.4" x14ac:dyDescent="0.3">
      <c r="A287" s="8" t="s">
        <v>703</v>
      </c>
      <c r="B287" s="9">
        <v>180872</v>
      </c>
      <c r="C287" s="9">
        <v>1513</v>
      </c>
      <c r="D287" s="105">
        <v>306.97166055117498</v>
      </c>
      <c r="E287" s="105">
        <v>2.5678276483586608</v>
      </c>
      <c r="F287" s="10">
        <v>0.13668804770078599</v>
      </c>
      <c r="G287"/>
    </row>
    <row r="288" spans="1:7" ht="14.4" x14ac:dyDescent="0.3">
      <c r="A288" s="8" t="s">
        <v>963</v>
      </c>
      <c r="B288" s="9">
        <v>5693</v>
      </c>
      <c r="C288" s="9">
        <v>16</v>
      </c>
      <c r="D288" s="105">
        <v>248.9287275907302</v>
      </c>
      <c r="E288" s="105">
        <v>0.69960647135986009</v>
      </c>
      <c r="F288" s="10">
        <v>3.2719836400817999E-2</v>
      </c>
      <c r="G288"/>
    </row>
    <row r="289" spans="1:7" ht="14.4" x14ac:dyDescent="0.3">
      <c r="A289" s="8" t="s">
        <v>318</v>
      </c>
      <c r="B289" s="9">
        <v>92919</v>
      </c>
      <c r="C289" s="9">
        <v>731</v>
      </c>
      <c r="D289" s="105">
        <v>285.54000276569917</v>
      </c>
      <c r="E289" s="105">
        <v>2.2463623373231103</v>
      </c>
      <c r="F289" s="10">
        <v>9.0102304942684577E-2</v>
      </c>
      <c r="G289"/>
    </row>
    <row r="290" spans="1:7" ht="14.4" x14ac:dyDescent="0.3">
      <c r="A290" s="8" t="s">
        <v>860</v>
      </c>
      <c r="B290" s="9">
        <v>50711</v>
      </c>
      <c r="C290" s="9">
        <v>388</v>
      </c>
      <c r="D290" s="105">
        <v>339.02939623070392</v>
      </c>
      <c r="E290" s="105">
        <v>2.5939816950466987</v>
      </c>
      <c r="F290" s="10">
        <v>0.1956631366616238</v>
      </c>
      <c r="G290"/>
    </row>
    <row r="291" spans="1:7" ht="14.4" x14ac:dyDescent="0.3">
      <c r="A291" s="8" t="s">
        <v>710</v>
      </c>
      <c r="B291" s="9">
        <v>70724</v>
      </c>
      <c r="C291" s="9">
        <v>712</v>
      </c>
      <c r="D291" s="105">
        <v>325.18725257141807</v>
      </c>
      <c r="E291" s="105">
        <v>3.2737588913360338</v>
      </c>
      <c r="F291" s="10">
        <v>0.14288581175998394</v>
      </c>
      <c r="G291"/>
    </row>
    <row r="292" spans="1:7" ht="14.4" x14ac:dyDescent="0.3">
      <c r="A292" s="8" t="s">
        <v>712</v>
      </c>
      <c r="B292" s="9">
        <v>43525</v>
      </c>
      <c r="C292" s="9">
        <v>267</v>
      </c>
      <c r="D292" s="105">
        <v>280.0458110551341</v>
      </c>
      <c r="E292" s="105">
        <v>1.7179145675294845</v>
      </c>
      <c r="F292" s="10">
        <v>6.3662374821173109E-2</v>
      </c>
      <c r="G292"/>
    </row>
    <row r="293" spans="1:7" ht="14.4" x14ac:dyDescent="0.3">
      <c r="A293" s="8" t="s">
        <v>965</v>
      </c>
      <c r="B293" s="9">
        <v>36373</v>
      </c>
      <c r="C293" s="9">
        <v>390</v>
      </c>
      <c r="D293" s="105">
        <v>324.35348671303728</v>
      </c>
      <c r="E293" s="105">
        <v>3.4777956126270735</v>
      </c>
      <c r="F293" s="10">
        <v>0.11390186915887851</v>
      </c>
      <c r="G293"/>
    </row>
    <row r="294" spans="1:7" ht="14.4" x14ac:dyDescent="0.3">
      <c r="A294" s="8" t="s">
        <v>279</v>
      </c>
      <c r="B294" s="9">
        <v>22723</v>
      </c>
      <c r="C294" s="9">
        <v>177</v>
      </c>
      <c r="D294" s="105">
        <v>322.58659852356612</v>
      </c>
      <c r="E294" s="105">
        <v>2.5127768313458265</v>
      </c>
      <c r="F294" s="10">
        <v>0.18690601900739176</v>
      </c>
      <c r="G294"/>
    </row>
    <row r="295" spans="1:7" ht="14.4" x14ac:dyDescent="0.3">
      <c r="A295" s="8" t="s">
        <v>324</v>
      </c>
      <c r="B295" s="9">
        <v>49756</v>
      </c>
      <c r="C295" s="9">
        <v>243</v>
      </c>
      <c r="D295" s="105">
        <v>309.2278625764431</v>
      </c>
      <c r="E295" s="105">
        <v>1.5102172724108784</v>
      </c>
      <c r="F295" s="10">
        <v>8.9272593681116827E-2</v>
      </c>
      <c r="G295"/>
    </row>
    <row r="296" spans="1:7" ht="14.4" x14ac:dyDescent="0.3">
      <c r="A296" s="8" t="s">
        <v>343</v>
      </c>
      <c r="B296" s="9">
        <v>35092</v>
      </c>
      <c r="C296" s="9">
        <v>302</v>
      </c>
      <c r="D296" s="105">
        <v>320.42806530552616</v>
      </c>
      <c r="E296" s="105">
        <v>2.7575879323569157</v>
      </c>
      <c r="F296" s="10">
        <v>0.15252525252525254</v>
      </c>
      <c r="G296"/>
    </row>
    <row r="297" spans="1:7" ht="14.4" x14ac:dyDescent="0.3">
      <c r="A297" s="8" t="s">
        <v>844</v>
      </c>
      <c r="B297" s="9">
        <v>94248</v>
      </c>
      <c r="C297" s="9">
        <v>484</v>
      </c>
      <c r="D297" s="105">
        <v>327.45921005086581</v>
      </c>
      <c r="E297" s="105">
        <v>1.6816299302332045</v>
      </c>
      <c r="F297" s="10">
        <v>9.254302103250478E-2</v>
      </c>
      <c r="G297"/>
    </row>
    <row r="298" spans="1:7" ht="14.4" x14ac:dyDescent="0.3">
      <c r="A298" s="8" t="s">
        <v>579</v>
      </c>
      <c r="B298" s="9">
        <v>23146</v>
      </c>
      <c r="C298" s="9">
        <v>77</v>
      </c>
      <c r="D298" s="105">
        <v>263.18422668455645</v>
      </c>
      <c r="E298" s="105">
        <v>0.87553726150137579</v>
      </c>
      <c r="F298" s="10">
        <v>3.9285714285714285E-2</v>
      </c>
      <c r="G298"/>
    </row>
    <row r="299" spans="1:7" ht="14.4" x14ac:dyDescent="0.3">
      <c r="A299" s="8" t="s">
        <v>724</v>
      </c>
      <c r="B299" s="9">
        <v>26880</v>
      </c>
      <c r="C299" s="9">
        <v>235</v>
      </c>
      <c r="D299" s="105">
        <v>280.41770554054477</v>
      </c>
      <c r="E299" s="105">
        <v>2.4515684822183044</v>
      </c>
      <c r="F299" s="10">
        <v>9.7794423637120265E-2</v>
      </c>
      <c r="G299"/>
    </row>
    <row r="300" spans="1:7" ht="14.4" x14ac:dyDescent="0.3">
      <c r="A300" s="8" t="s">
        <v>726</v>
      </c>
      <c r="B300" s="9">
        <v>43249</v>
      </c>
      <c r="C300" s="9">
        <v>342</v>
      </c>
      <c r="D300" s="105">
        <v>301.96543899458896</v>
      </c>
      <c r="E300" s="105">
        <v>2.3878512829464129</v>
      </c>
      <c r="F300" s="10">
        <v>0.10621118012422361</v>
      </c>
      <c r="G300"/>
    </row>
    <row r="301" spans="1:7" ht="14.4" x14ac:dyDescent="0.3">
      <c r="A301" s="8" t="s">
        <v>728</v>
      </c>
      <c r="B301" s="9">
        <v>27327</v>
      </c>
      <c r="C301" s="9">
        <v>326</v>
      </c>
      <c r="D301" s="105">
        <v>260.49282684333446</v>
      </c>
      <c r="E301" s="105">
        <v>3.1075735188980507</v>
      </c>
      <c r="F301" s="10">
        <v>0.11214310285517716</v>
      </c>
      <c r="G301"/>
    </row>
    <row r="302" spans="1:7" ht="14.4" x14ac:dyDescent="0.3">
      <c r="A302" s="8" t="s">
        <v>967</v>
      </c>
      <c r="B302" s="9">
        <v>123071</v>
      </c>
      <c r="C302" s="9">
        <v>1075</v>
      </c>
      <c r="D302" s="105">
        <v>383.61386447228972</v>
      </c>
      <c r="E302" s="105">
        <v>3.3507886042017327</v>
      </c>
      <c r="F302" s="10">
        <v>0.13434141464633842</v>
      </c>
      <c r="G302"/>
    </row>
    <row r="303" spans="1:7" ht="14.4" x14ac:dyDescent="0.3">
      <c r="A303" s="8" t="s">
        <v>730</v>
      </c>
      <c r="B303" s="9">
        <v>38764</v>
      </c>
      <c r="C303" s="9">
        <v>272</v>
      </c>
      <c r="D303" s="105">
        <v>270.95186836844533</v>
      </c>
      <c r="E303" s="105">
        <v>1.9012204157521702</v>
      </c>
      <c r="F303" s="10">
        <v>8.5453974238140121E-2</v>
      </c>
      <c r="G303"/>
    </row>
    <row r="304" spans="1:7" ht="14.4" x14ac:dyDescent="0.3">
      <c r="A304" s="8" t="s">
        <v>732</v>
      </c>
      <c r="B304" s="9">
        <v>29133</v>
      </c>
      <c r="C304" s="9">
        <v>111</v>
      </c>
      <c r="D304" s="105">
        <v>308.31834056513918</v>
      </c>
      <c r="E304" s="105">
        <v>1.1747274843898825</v>
      </c>
      <c r="F304" s="10">
        <v>7.0835992342054885E-2</v>
      </c>
      <c r="G304"/>
    </row>
    <row r="305" spans="1:7" ht="14.4" x14ac:dyDescent="0.3">
      <c r="A305" s="8" t="s">
        <v>734</v>
      </c>
      <c r="B305" s="9">
        <v>44013</v>
      </c>
      <c r="C305" s="9">
        <v>246</v>
      </c>
      <c r="D305" s="105">
        <v>306.10924872376239</v>
      </c>
      <c r="E305" s="105">
        <v>1.7109234813815359</v>
      </c>
      <c r="F305" s="10">
        <v>9.148382298252139E-2</v>
      </c>
      <c r="G305"/>
    </row>
    <row r="306" spans="1:7" ht="14.4" x14ac:dyDescent="0.3">
      <c r="A306" s="8" t="s">
        <v>667</v>
      </c>
      <c r="B306" s="9">
        <v>38067</v>
      </c>
      <c r="C306" s="9">
        <v>297</v>
      </c>
      <c r="D306" s="105">
        <v>342.68044578074648</v>
      </c>
      <c r="E306" s="105">
        <v>2.6736042345570099</v>
      </c>
      <c r="F306" s="10">
        <v>0.12380158399333055</v>
      </c>
      <c r="G306"/>
    </row>
    <row r="307" spans="1:7" ht="14.4" x14ac:dyDescent="0.3">
      <c r="A307" s="8" t="s">
        <v>738</v>
      </c>
      <c r="B307" s="9">
        <v>46275</v>
      </c>
      <c r="C307" s="9">
        <v>236</v>
      </c>
      <c r="D307" s="105">
        <v>274.31000142267749</v>
      </c>
      <c r="E307" s="105">
        <v>1.3989661876985822</v>
      </c>
      <c r="F307" s="10">
        <v>5.7603124237246763E-2</v>
      </c>
      <c r="G307"/>
    </row>
    <row r="308" spans="1:7" ht="14.4" x14ac:dyDescent="0.3">
      <c r="A308" s="8" t="s">
        <v>740</v>
      </c>
      <c r="B308" s="9">
        <v>35344</v>
      </c>
      <c r="C308" s="9">
        <v>329</v>
      </c>
      <c r="D308" s="105">
        <v>314.53514759408733</v>
      </c>
      <c r="E308" s="105">
        <v>2.9278537674981533</v>
      </c>
      <c r="F308" s="10">
        <v>0.11356575768035899</v>
      </c>
      <c r="G308"/>
    </row>
    <row r="309" spans="1:7" ht="14.4" x14ac:dyDescent="0.3">
      <c r="A309" s="8" t="s">
        <v>742</v>
      </c>
      <c r="B309" s="9">
        <v>52778</v>
      </c>
      <c r="C309" s="9">
        <v>550</v>
      </c>
      <c r="D309" s="105">
        <v>349.21559156504532</v>
      </c>
      <c r="E309" s="105">
        <v>3.6391787366094763</v>
      </c>
      <c r="F309" s="10">
        <v>0.14135183757388847</v>
      </c>
      <c r="G309"/>
    </row>
    <row r="310" spans="1:7" ht="14.4" x14ac:dyDescent="0.3">
      <c r="A310" s="8" t="s">
        <v>744</v>
      </c>
      <c r="B310" s="9">
        <v>79013</v>
      </c>
      <c r="C310" s="9">
        <v>438</v>
      </c>
      <c r="D310" s="105">
        <v>312.46243158594075</v>
      </c>
      <c r="E310" s="105">
        <v>1.7321016166281755</v>
      </c>
      <c r="F310" s="10">
        <v>0.10688140556368961</v>
      </c>
      <c r="G310"/>
    </row>
    <row r="311" spans="1:7" ht="14.4" x14ac:dyDescent="0.3">
      <c r="A311" s="8" t="s">
        <v>746</v>
      </c>
      <c r="B311" s="9">
        <v>59300</v>
      </c>
      <c r="C311" s="9">
        <v>755</v>
      </c>
      <c r="D311" s="105">
        <v>324.44617093334352</v>
      </c>
      <c r="E311" s="105">
        <v>4.1308070666892807</v>
      </c>
      <c r="F311" s="10">
        <v>0.17066003616636527</v>
      </c>
      <c r="G311"/>
    </row>
    <row r="312" spans="1:7" ht="14.4" x14ac:dyDescent="0.3">
      <c r="A312" s="8" t="s">
        <v>748</v>
      </c>
      <c r="B312" s="9">
        <v>99582</v>
      </c>
      <c r="C312" s="9">
        <v>525</v>
      </c>
      <c r="D312" s="105">
        <v>311.177218710256</v>
      </c>
      <c r="E312" s="105">
        <v>1.6405378464269087</v>
      </c>
      <c r="F312" s="10">
        <v>0.16891891891891891</v>
      </c>
      <c r="G312"/>
    </row>
    <row r="313" spans="1:7" ht="14.4" x14ac:dyDescent="0.3">
      <c r="A313" s="8" t="s">
        <v>750</v>
      </c>
      <c r="B313" s="9">
        <v>34704</v>
      </c>
      <c r="C313" s="9">
        <v>250</v>
      </c>
      <c r="D313" s="105">
        <v>347.48130125259081</v>
      </c>
      <c r="E313" s="105">
        <v>2.5031790373774694</v>
      </c>
      <c r="F313" s="10">
        <v>0.12873326467559218</v>
      </c>
      <c r="G313"/>
    </row>
    <row r="314" spans="1:7" ht="14.4" x14ac:dyDescent="0.3">
      <c r="A314" s="8" t="s">
        <v>752</v>
      </c>
      <c r="B314" s="9">
        <v>50570</v>
      </c>
      <c r="C314" s="9">
        <v>390</v>
      </c>
      <c r="D314" s="105">
        <v>338.67543548289882</v>
      </c>
      <c r="E314" s="105">
        <v>2.611892818634181</v>
      </c>
      <c r="F314" s="10">
        <v>0.14994232987312572</v>
      </c>
      <c r="G314"/>
    </row>
    <row r="315" spans="1:7" ht="14.4" x14ac:dyDescent="0.3">
      <c r="A315" s="8" t="s">
        <v>782</v>
      </c>
      <c r="B315" s="9">
        <v>64984</v>
      </c>
      <c r="C315" s="9">
        <v>638</v>
      </c>
      <c r="D315" s="105">
        <v>358.83928324912341</v>
      </c>
      <c r="E315" s="105">
        <v>3.5230127833457581</v>
      </c>
      <c r="F315" s="10">
        <v>0.13869565217391305</v>
      </c>
      <c r="G315"/>
    </row>
    <row r="316" spans="1:7" ht="14.4" x14ac:dyDescent="0.3">
      <c r="A316" s="8" t="s">
        <v>756</v>
      </c>
      <c r="B316" s="9">
        <v>43927</v>
      </c>
      <c r="C316" s="9">
        <v>416</v>
      </c>
      <c r="D316" s="105">
        <v>318.63946959915273</v>
      </c>
      <c r="E316" s="105">
        <v>3.0175978180446545</v>
      </c>
      <c r="F316" s="10">
        <v>0.13307741522712732</v>
      </c>
      <c r="G316"/>
    </row>
    <row r="317" spans="1:7" ht="14.4" x14ac:dyDescent="0.3">
      <c r="A317" s="8" t="s">
        <v>758</v>
      </c>
      <c r="B317" s="9">
        <v>29470</v>
      </c>
      <c r="C317" s="9">
        <v>347</v>
      </c>
      <c r="D317" s="105">
        <v>299.4097148140246</v>
      </c>
      <c r="E317" s="105">
        <v>3.5254554136568217</v>
      </c>
      <c r="F317" s="10">
        <v>0.13885554221688676</v>
      </c>
      <c r="G317"/>
    </row>
    <row r="318" spans="1:7" ht="14.4" x14ac:dyDescent="0.3">
      <c r="A318" s="8" t="s">
        <v>760</v>
      </c>
      <c r="B318" s="9">
        <v>28921</v>
      </c>
      <c r="C318" s="9">
        <v>185</v>
      </c>
      <c r="D318" s="105">
        <v>328.2597838917643</v>
      </c>
      <c r="E318" s="105">
        <v>2.0997911559066558</v>
      </c>
      <c r="F318" s="10">
        <v>0.11246200607902736</v>
      </c>
      <c r="G318"/>
    </row>
    <row r="319" spans="1:7" ht="14.4" x14ac:dyDescent="0.3">
      <c r="A319" s="8" t="s">
        <v>969</v>
      </c>
      <c r="B319" s="9">
        <v>30181</v>
      </c>
      <c r="C319" s="9">
        <v>226</v>
      </c>
      <c r="D319" s="105">
        <v>320.80144557823132</v>
      </c>
      <c r="E319" s="105">
        <v>2.4022108843537415</v>
      </c>
      <c r="F319" s="10">
        <v>0.11024390243902439</v>
      </c>
      <c r="G319"/>
    </row>
    <row r="320" spans="1:7" ht="14.4" x14ac:dyDescent="0.3">
      <c r="A320" s="8" t="s">
        <v>812</v>
      </c>
      <c r="B320" s="9">
        <v>100130</v>
      </c>
      <c r="C320" s="9">
        <v>829</v>
      </c>
      <c r="D320" s="105">
        <v>340.3501735231834</v>
      </c>
      <c r="E320" s="105">
        <v>2.8178397468363037</v>
      </c>
      <c r="F320" s="10">
        <v>0.13310854206807965</v>
      </c>
      <c r="G320"/>
    </row>
    <row r="321" spans="1:7" ht="14.4" x14ac:dyDescent="0.3">
      <c r="A321" s="8" t="s">
        <v>764</v>
      </c>
      <c r="B321" s="9">
        <v>69456</v>
      </c>
      <c r="C321" s="9">
        <v>562</v>
      </c>
      <c r="D321" s="105">
        <v>351.82024019977814</v>
      </c>
      <c r="E321" s="105">
        <v>2.8467371428281978</v>
      </c>
      <c r="F321" s="10">
        <v>0.13146198830409356</v>
      </c>
      <c r="G321"/>
    </row>
    <row r="322" spans="1:7" ht="14.4" x14ac:dyDescent="0.3">
      <c r="A322" s="8" t="s">
        <v>766</v>
      </c>
      <c r="B322" s="9">
        <v>85046</v>
      </c>
      <c r="C322" s="9">
        <v>926</v>
      </c>
      <c r="D322" s="105">
        <v>331.40572515216934</v>
      </c>
      <c r="E322" s="105">
        <v>3.6084201666264</v>
      </c>
      <c r="F322" s="10">
        <v>0.1539484621778886</v>
      </c>
      <c r="G322"/>
    </row>
    <row r="323" spans="1:7" ht="14.4" x14ac:dyDescent="0.3">
      <c r="A323" s="8" t="s">
        <v>768</v>
      </c>
      <c r="B323" s="9">
        <v>38726</v>
      </c>
      <c r="C323" s="9">
        <v>333</v>
      </c>
      <c r="D323" s="105">
        <v>292.48802888173896</v>
      </c>
      <c r="E323" s="105">
        <v>2.5150677482213259</v>
      </c>
      <c r="F323" s="10">
        <v>0.10315985130111524</v>
      </c>
      <c r="G323"/>
    </row>
    <row r="324" spans="1:7" ht="14.4" x14ac:dyDescent="0.3">
      <c r="A324" s="8" t="s">
        <v>770</v>
      </c>
      <c r="B324" s="9">
        <v>33603</v>
      </c>
      <c r="C324" s="9">
        <v>239</v>
      </c>
      <c r="D324" s="105">
        <v>277.93355003597924</v>
      </c>
      <c r="E324" s="105">
        <v>1.976791312043539</v>
      </c>
      <c r="F324" s="10">
        <v>8.6877499091239554E-2</v>
      </c>
      <c r="G324"/>
    </row>
    <row r="325" spans="1:7" ht="14.4" x14ac:dyDescent="0.3">
      <c r="A325" s="8" t="s">
        <v>772</v>
      </c>
      <c r="B325" s="9">
        <v>95819</v>
      </c>
      <c r="C325" s="9">
        <v>1002</v>
      </c>
      <c r="D325" s="105">
        <v>344.86370147491772</v>
      </c>
      <c r="E325" s="105">
        <v>3.60631428921057</v>
      </c>
      <c r="F325" s="10">
        <v>0.13714754995893785</v>
      </c>
      <c r="G325"/>
    </row>
    <row r="326" spans="1:7" ht="14.4" x14ac:dyDescent="0.3">
      <c r="A326" s="8" t="s">
        <v>774</v>
      </c>
      <c r="B326" s="9">
        <v>30072</v>
      </c>
      <c r="C326" s="9">
        <v>286</v>
      </c>
      <c r="D326" s="105">
        <v>337.11492758172278</v>
      </c>
      <c r="E326" s="105">
        <v>3.2061342540693243</v>
      </c>
      <c r="F326" s="10">
        <v>0.1531869309051955</v>
      </c>
      <c r="G326"/>
    </row>
    <row r="327" spans="1:7" ht="14.4" x14ac:dyDescent="0.3">
      <c r="A327" s="8" t="s">
        <v>776</v>
      </c>
      <c r="B327" s="9">
        <v>71045</v>
      </c>
      <c r="C327" s="9">
        <v>541</v>
      </c>
      <c r="D327" s="105">
        <v>342.04432204981055</v>
      </c>
      <c r="E327" s="105">
        <v>2.6046305613195515</v>
      </c>
      <c r="F327" s="10">
        <v>0.1529977375565611</v>
      </c>
      <c r="G327"/>
    </row>
    <row r="328" spans="1:7" ht="14.4" x14ac:dyDescent="0.3">
      <c r="A328" s="8" t="s">
        <v>798</v>
      </c>
      <c r="B328" s="9">
        <v>47519</v>
      </c>
      <c r="C328" s="9">
        <v>501</v>
      </c>
      <c r="D328" s="105">
        <v>314.66410621461443</v>
      </c>
      <c r="E328" s="105">
        <v>3.3175512366321227</v>
      </c>
      <c r="F328" s="10">
        <v>0.15597758405977585</v>
      </c>
      <c r="G328"/>
    </row>
    <row r="329" spans="1:7" ht="14.4" x14ac:dyDescent="0.3">
      <c r="A329" s="8" t="s">
        <v>1012</v>
      </c>
      <c r="B329" s="9">
        <v>67898</v>
      </c>
      <c r="C329" s="9">
        <v>759</v>
      </c>
      <c r="D329" s="105">
        <v>275.37789530464829</v>
      </c>
      <c r="E329" s="105">
        <v>3.0783207537221728</v>
      </c>
      <c r="F329" s="10">
        <v>0.12799325463743677</v>
      </c>
      <c r="G329"/>
    </row>
    <row r="330" spans="1:7" ht="14.4" x14ac:dyDescent="0.3">
      <c r="A330" s="8" t="s">
        <v>780</v>
      </c>
      <c r="B330" s="9">
        <v>70750</v>
      </c>
      <c r="C330" s="9">
        <v>393</v>
      </c>
      <c r="D330" s="105">
        <v>317.43396700481424</v>
      </c>
      <c r="E330" s="105">
        <v>1.7632727778500634</v>
      </c>
      <c r="F330" s="10">
        <v>9.7980553477935675E-2</v>
      </c>
      <c r="G330"/>
    </row>
    <row r="331" spans="1:7" ht="14.4" x14ac:dyDescent="0.3">
      <c r="A331" s="8" t="s">
        <v>846</v>
      </c>
      <c r="B331" s="9">
        <v>78545</v>
      </c>
      <c r="C331" s="9">
        <v>852</v>
      </c>
      <c r="D331" s="105">
        <v>345.83496611878462</v>
      </c>
      <c r="E331" s="105">
        <v>3.7513704390248201</v>
      </c>
      <c r="F331" s="10">
        <v>0.16441528367425703</v>
      </c>
      <c r="G331"/>
    </row>
    <row r="332" spans="1:7" ht="14.4" x14ac:dyDescent="0.3">
      <c r="A332" s="8" t="s">
        <v>784</v>
      </c>
      <c r="B332" s="9">
        <v>26303</v>
      </c>
      <c r="C332" s="9">
        <v>253</v>
      </c>
      <c r="D332" s="105">
        <v>342.20181099084095</v>
      </c>
      <c r="E332" s="105">
        <v>3.2915278934221481</v>
      </c>
      <c r="F332" s="10">
        <v>0.16124920331421289</v>
      </c>
      <c r="G332"/>
    </row>
    <row r="333" spans="1:7" ht="14.4" x14ac:dyDescent="0.3">
      <c r="A333" s="8" t="s">
        <v>786</v>
      </c>
      <c r="B333" s="9">
        <v>28483</v>
      </c>
      <c r="C333" s="9">
        <v>245</v>
      </c>
      <c r="D333" s="105">
        <v>321.68914187617173</v>
      </c>
      <c r="E333" s="105">
        <v>2.7670484064059995</v>
      </c>
      <c r="F333" s="10">
        <v>0.13172043010752688</v>
      </c>
      <c r="G333"/>
    </row>
    <row r="334" spans="1:7" ht="14.4" x14ac:dyDescent="0.3">
      <c r="A334" s="8" t="s">
        <v>601</v>
      </c>
      <c r="B334" s="9">
        <v>37346</v>
      </c>
      <c r="C334" s="9">
        <v>167</v>
      </c>
      <c r="D334" s="105">
        <v>276.5571427513533</v>
      </c>
      <c r="E334" s="105">
        <v>1.2366797739912174</v>
      </c>
      <c r="F334" s="10">
        <v>4.9059929494712107E-2</v>
      </c>
      <c r="G334"/>
    </row>
    <row r="335" spans="1:7" ht="14.4" x14ac:dyDescent="0.3">
      <c r="A335" s="8" t="s">
        <v>790</v>
      </c>
      <c r="B335" s="9">
        <v>61093</v>
      </c>
      <c r="C335" s="9">
        <v>322</v>
      </c>
      <c r="D335" s="105">
        <v>336.93098465712927</v>
      </c>
      <c r="E335" s="105">
        <v>1.7758462845104288</v>
      </c>
      <c r="F335" s="10">
        <v>8.793009284543965E-2</v>
      </c>
      <c r="G335"/>
    </row>
    <row r="336" spans="1:7" ht="14.4" x14ac:dyDescent="0.3">
      <c r="A336" s="8" t="s">
        <v>792</v>
      </c>
      <c r="B336" s="9">
        <v>43079</v>
      </c>
      <c r="C336" s="9">
        <v>693</v>
      </c>
      <c r="D336" s="105">
        <v>292.35237830244381</v>
      </c>
      <c r="E336" s="105">
        <v>4.7029921345340782</v>
      </c>
      <c r="F336" s="10">
        <v>0.13884992987377279</v>
      </c>
      <c r="G336"/>
    </row>
    <row r="337" spans="1:7" ht="14.4" x14ac:dyDescent="0.3">
      <c r="A337" s="8" t="s">
        <v>559</v>
      </c>
      <c r="B337" s="9">
        <v>39933</v>
      </c>
      <c r="C337" s="9">
        <v>272</v>
      </c>
      <c r="D337" s="105">
        <v>314.03002445679954</v>
      </c>
      <c r="E337" s="105">
        <v>2.1389869694801162</v>
      </c>
      <c r="F337" s="10">
        <v>0.10299129117758425</v>
      </c>
      <c r="G337"/>
    </row>
    <row r="338" spans="1:7" ht="14.4" x14ac:dyDescent="0.3">
      <c r="A338" s="8" t="s">
        <v>796</v>
      </c>
      <c r="B338" s="9">
        <v>28341</v>
      </c>
      <c r="C338" s="9">
        <v>218</v>
      </c>
      <c r="D338" s="105">
        <v>293.31222056631896</v>
      </c>
      <c r="E338" s="105">
        <v>2.2561682397747971</v>
      </c>
      <c r="F338" s="10">
        <v>0.1101566447700859</v>
      </c>
      <c r="G338"/>
    </row>
    <row r="339" spans="1:7" ht="14.4" x14ac:dyDescent="0.3">
      <c r="A339" s="8" t="s">
        <v>804</v>
      </c>
      <c r="B339" s="9">
        <v>43168</v>
      </c>
      <c r="C339" s="9">
        <v>561</v>
      </c>
      <c r="D339" s="105">
        <v>305.16478389345247</v>
      </c>
      <c r="E339" s="105">
        <v>3.965841451172786</v>
      </c>
      <c r="F339" s="10">
        <v>0.14447592067988668</v>
      </c>
      <c r="G339"/>
    </row>
    <row r="340" spans="1:7" ht="14.4" x14ac:dyDescent="0.3">
      <c r="A340" s="8" t="s">
        <v>800</v>
      </c>
      <c r="B340" s="9">
        <v>31547</v>
      </c>
      <c r="C340" s="9">
        <v>270</v>
      </c>
      <c r="D340" s="105">
        <v>335.72781644424578</v>
      </c>
      <c r="E340" s="105">
        <v>2.8733797330949495</v>
      </c>
      <c r="F340" s="10">
        <v>0.16235718580877931</v>
      </c>
      <c r="G340"/>
    </row>
    <row r="341" spans="1:7" ht="14.4" x14ac:dyDescent="0.3">
      <c r="A341" s="8" t="s">
        <v>802</v>
      </c>
      <c r="B341" s="9">
        <v>61100</v>
      </c>
      <c r="C341" s="9">
        <v>521</v>
      </c>
      <c r="D341" s="105">
        <v>348.08666275472712</v>
      </c>
      <c r="E341" s="105">
        <v>2.9681366824093747</v>
      </c>
      <c r="F341" s="10">
        <v>0.17637102234258634</v>
      </c>
      <c r="G341"/>
    </row>
    <row r="342" spans="1:7" ht="14.4" x14ac:dyDescent="0.3">
      <c r="A342" s="8" t="s">
        <v>814</v>
      </c>
      <c r="B342" s="9">
        <v>41613</v>
      </c>
      <c r="C342" s="9">
        <v>308</v>
      </c>
      <c r="D342" s="105">
        <v>313.89217853074956</v>
      </c>
      <c r="E342" s="105">
        <v>2.3232833726833166</v>
      </c>
      <c r="F342" s="10">
        <v>0.12622950819672132</v>
      </c>
      <c r="G342"/>
    </row>
    <row r="343" spans="1:7" ht="14.4" x14ac:dyDescent="0.3">
      <c r="A343" s="8" t="s">
        <v>806</v>
      </c>
      <c r="B343" s="9">
        <v>41739</v>
      </c>
      <c r="C343" s="9">
        <v>235</v>
      </c>
      <c r="D343" s="105">
        <v>306.4132493503061</v>
      </c>
      <c r="E343" s="105">
        <v>1.7251758211102792</v>
      </c>
      <c r="F343" s="10">
        <v>5.9553978712620373E-2</v>
      </c>
      <c r="G343"/>
    </row>
    <row r="344" spans="1:7" ht="14.4" x14ac:dyDescent="0.3">
      <c r="A344" s="8" t="s">
        <v>1014</v>
      </c>
      <c r="B344" s="9">
        <v>26585</v>
      </c>
      <c r="C344" s="9">
        <v>328</v>
      </c>
      <c r="D344" s="105">
        <v>280.33786063775938</v>
      </c>
      <c r="E344" s="105">
        <v>3.4587481019065294</v>
      </c>
      <c r="F344" s="10">
        <v>0.14526129317980513</v>
      </c>
      <c r="G344"/>
    </row>
    <row r="345" spans="1:7" ht="14.4" x14ac:dyDescent="0.3">
      <c r="A345" s="8" t="s">
        <v>615</v>
      </c>
      <c r="B345" s="9">
        <v>17751</v>
      </c>
      <c r="C345" s="9">
        <v>74</v>
      </c>
      <c r="D345" s="105">
        <v>258.31283924387719</v>
      </c>
      <c r="E345" s="105">
        <v>1.0768491974563075</v>
      </c>
      <c r="F345" s="10">
        <v>4.2973286875725901E-2</v>
      </c>
      <c r="G345"/>
    </row>
    <row r="346" spans="1:7" ht="14.4" x14ac:dyDescent="0.3">
      <c r="A346" s="8" t="s">
        <v>810</v>
      </c>
      <c r="B346" s="9">
        <v>103703</v>
      </c>
      <c r="C346" s="9">
        <v>562</v>
      </c>
      <c r="D346" s="105">
        <v>312.38760245685592</v>
      </c>
      <c r="E346" s="105">
        <v>1.6929291590479836</v>
      </c>
      <c r="F346" s="10">
        <v>0.21199547340626179</v>
      </c>
      <c r="G346"/>
    </row>
    <row r="347" spans="1:7" ht="14.4" x14ac:dyDescent="0.3">
      <c r="A347" s="8" t="s">
        <v>856</v>
      </c>
      <c r="B347" s="9">
        <v>82596</v>
      </c>
      <c r="C347" s="9">
        <v>620</v>
      </c>
      <c r="D347" s="105">
        <v>347.65698988546967</v>
      </c>
      <c r="E347" s="105">
        <v>2.6096582610415902</v>
      </c>
      <c r="F347" s="10">
        <v>0.13783903957314361</v>
      </c>
      <c r="G347"/>
    </row>
    <row r="348" spans="1:7" ht="14.4" x14ac:dyDescent="0.3">
      <c r="A348" s="8" t="s">
        <v>836</v>
      </c>
      <c r="B348" s="9">
        <v>36215</v>
      </c>
      <c r="C348" s="9">
        <v>265</v>
      </c>
      <c r="D348" s="105">
        <v>304.48381102918302</v>
      </c>
      <c r="E348" s="105">
        <v>2.2280328571788899</v>
      </c>
      <c r="F348" s="10">
        <v>0.11257434154630416</v>
      </c>
      <c r="G348"/>
    </row>
    <row r="349" spans="1:7" ht="14.4" x14ac:dyDescent="0.3">
      <c r="A349" s="8" t="s">
        <v>816</v>
      </c>
      <c r="B349" s="9">
        <v>28315</v>
      </c>
      <c r="C349" s="9">
        <v>168</v>
      </c>
      <c r="D349" s="105">
        <v>305.25339859205036</v>
      </c>
      <c r="E349" s="105">
        <v>1.8111450101876907</v>
      </c>
      <c r="F349" s="10">
        <v>0.1038961038961039</v>
      </c>
      <c r="G349"/>
    </row>
    <row r="350" spans="1:7" ht="14.4" x14ac:dyDescent="0.3">
      <c r="A350" s="8" t="s">
        <v>1016</v>
      </c>
      <c r="B350" s="9">
        <v>36448</v>
      </c>
      <c r="C350" s="9">
        <v>376</v>
      </c>
      <c r="D350" s="105">
        <v>269.3965039358439</v>
      </c>
      <c r="E350" s="105">
        <v>2.7791123101371076</v>
      </c>
      <c r="F350" s="10">
        <v>0.12694125590817015</v>
      </c>
      <c r="G350"/>
    </row>
    <row r="351" spans="1:7" ht="14.4" x14ac:dyDescent="0.3">
      <c r="A351" s="8" t="s">
        <v>818</v>
      </c>
      <c r="B351" s="9">
        <v>41693</v>
      </c>
      <c r="C351" s="9">
        <v>216</v>
      </c>
      <c r="D351" s="105">
        <v>302.32035385396273</v>
      </c>
      <c r="E351" s="105">
        <v>1.5662388514248422</v>
      </c>
      <c r="F351" s="10">
        <v>8.5409252669039148E-2</v>
      </c>
      <c r="G351"/>
    </row>
    <row r="352" spans="1:7" ht="14.4" x14ac:dyDescent="0.3">
      <c r="A352" s="8" t="s">
        <v>820</v>
      </c>
      <c r="B352" s="9">
        <v>114068</v>
      </c>
      <c r="C352" s="9">
        <v>1054</v>
      </c>
      <c r="D352" s="105">
        <v>324.432865366675</v>
      </c>
      <c r="E352" s="105">
        <v>2.9977928963116338</v>
      </c>
      <c r="F352" s="10">
        <v>0.13214643931795386</v>
      </c>
      <c r="G352"/>
    </row>
    <row r="353" spans="1:7" ht="14.4" x14ac:dyDescent="0.3">
      <c r="A353" s="8" t="s">
        <v>822</v>
      </c>
      <c r="B353" s="9">
        <v>90703</v>
      </c>
      <c r="C353" s="9">
        <v>1069</v>
      </c>
      <c r="D353" s="105">
        <v>316.35137208945434</v>
      </c>
      <c r="E353" s="105">
        <v>3.7284281309728091</v>
      </c>
      <c r="F353" s="10">
        <v>0.16398220585979445</v>
      </c>
      <c r="G353"/>
    </row>
    <row r="354" spans="1:7" ht="14.4" x14ac:dyDescent="0.3">
      <c r="A354" s="8" t="s">
        <v>824</v>
      </c>
      <c r="B354" s="9">
        <v>87943</v>
      </c>
      <c r="C354" s="9">
        <v>649</v>
      </c>
      <c r="D354" s="105">
        <v>317.55253845598327</v>
      </c>
      <c r="E354" s="105">
        <v>2.3434678991839388</v>
      </c>
      <c r="F354" s="10">
        <v>0.19161499852376734</v>
      </c>
      <c r="G354"/>
    </row>
    <row r="355" spans="1:7" ht="14.4" x14ac:dyDescent="0.3">
      <c r="A355" s="8" t="s">
        <v>826</v>
      </c>
      <c r="B355" s="9">
        <v>113598</v>
      </c>
      <c r="C355" s="9">
        <v>552</v>
      </c>
      <c r="D355" s="105">
        <v>344.51301802962985</v>
      </c>
      <c r="E355" s="105">
        <v>1.6740716029538871</v>
      </c>
      <c r="F355" s="10">
        <v>0.16009280742459397</v>
      </c>
      <c r="G355"/>
    </row>
    <row r="356" spans="1:7" ht="14.4" x14ac:dyDescent="0.3">
      <c r="A356" s="8" t="s">
        <v>828</v>
      </c>
      <c r="B356" s="9">
        <v>74624</v>
      </c>
      <c r="C356" s="9">
        <v>628</v>
      </c>
      <c r="D356" s="105">
        <v>356.37568828588758</v>
      </c>
      <c r="E356" s="105">
        <v>2.9990878570371113</v>
      </c>
      <c r="F356" s="10">
        <v>0.13823464670922297</v>
      </c>
      <c r="G356"/>
    </row>
    <row r="357" spans="1:7" ht="14.4" x14ac:dyDescent="0.3">
      <c r="A357" s="8" t="s">
        <v>830</v>
      </c>
      <c r="B357" s="9">
        <v>46369</v>
      </c>
      <c r="C357" s="9">
        <v>316</v>
      </c>
      <c r="D357" s="105">
        <v>319.98702634066893</v>
      </c>
      <c r="E357" s="105">
        <v>2.1806789088324394</v>
      </c>
      <c r="F357" s="10">
        <v>0.10336931632319267</v>
      </c>
      <c r="G357"/>
    </row>
    <row r="358" spans="1:7" ht="14.4" x14ac:dyDescent="0.3">
      <c r="A358" s="8" t="s">
        <v>832</v>
      </c>
      <c r="B358" s="9">
        <v>34024</v>
      </c>
      <c r="C358" s="9">
        <v>287</v>
      </c>
      <c r="D358" s="105">
        <v>352.13148008238204</v>
      </c>
      <c r="E358" s="105">
        <v>2.9703072767353529</v>
      </c>
      <c r="F358" s="10">
        <v>0.17683302526186076</v>
      </c>
      <c r="G358"/>
    </row>
    <row r="359" spans="1:7" ht="14.4" x14ac:dyDescent="0.3">
      <c r="A359" s="8" t="s">
        <v>834</v>
      </c>
      <c r="B359" s="9">
        <v>40184</v>
      </c>
      <c r="C359" s="9">
        <v>360</v>
      </c>
      <c r="D359" s="105">
        <v>317.51951705173991</v>
      </c>
      <c r="E359" s="105">
        <v>2.8445905369954803</v>
      </c>
      <c r="F359" s="10">
        <v>0.13220712449504224</v>
      </c>
      <c r="G359"/>
    </row>
    <row r="360" spans="1:7" ht="14.4" x14ac:dyDescent="0.3">
      <c r="A360" s="8" t="s">
        <v>423</v>
      </c>
      <c r="B360" s="9">
        <v>44677</v>
      </c>
      <c r="C360" s="9">
        <v>467</v>
      </c>
      <c r="D360" s="105">
        <v>274.54173400600985</v>
      </c>
      <c r="E360" s="105">
        <v>2.8697314005149539</v>
      </c>
      <c r="F360" s="10">
        <v>0.11567996036660887</v>
      </c>
      <c r="G360"/>
    </row>
    <row r="361" spans="1:7" ht="14.4" x14ac:dyDescent="0.3">
      <c r="A361" s="8" t="s">
        <v>838</v>
      </c>
      <c r="B361" s="9">
        <v>25402</v>
      </c>
      <c r="C361" s="9">
        <v>120</v>
      </c>
      <c r="D361" s="105">
        <v>318.69221021993047</v>
      </c>
      <c r="E361" s="105">
        <v>1.505513944822914</v>
      </c>
      <c r="F361" s="10">
        <v>0.11235955056179775</v>
      </c>
      <c r="G361"/>
    </row>
    <row r="362" spans="1:7" ht="14.4" x14ac:dyDescent="0.3">
      <c r="A362" s="8" t="s">
        <v>840</v>
      </c>
      <c r="B362" s="9">
        <v>38363</v>
      </c>
      <c r="C362" s="9">
        <v>297</v>
      </c>
      <c r="D362" s="105">
        <v>309.64622698618973</v>
      </c>
      <c r="E362" s="105">
        <v>2.3972298677084258</v>
      </c>
      <c r="F362" s="10">
        <v>0.13884992987377279</v>
      </c>
      <c r="G362"/>
    </row>
    <row r="363" spans="1:7" ht="14.4" x14ac:dyDescent="0.3">
      <c r="A363" s="8" t="s">
        <v>862</v>
      </c>
      <c r="B363" s="9">
        <v>47530</v>
      </c>
      <c r="C363" s="9">
        <v>289</v>
      </c>
      <c r="D363" s="105">
        <v>299.9400498532799</v>
      </c>
      <c r="E363" s="105">
        <v>1.823746568642918</v>
      </c>
      <c r="F363" s="10">
        <v>9.8466780238500848E-2</v>
      </c>
      <c r="G363"/>
    </row>
    <row r="364" spans="1:7" ht="14.4" x14ac:dyDescent="0.3">
      <c r="A364" s="8" t="s">
        <v>720</v>
      </c>
      <c r="B364" s="9">
        <v>14047</v>
      </c>
      <c r="C364" s="9">
        <v>53</v>
      </c>
      <c r="D364" s="105">
        <v>250.21820837563902</v>
      </c>
      <c r="E364" s="105">
        <v>0.94408521705053527</v>
      </c>
      <c r="F364" s="10">
        <v>3.6103542234332424E-2</v>
      </c>
      <c r="G364"/>
    </row>
    <row r="365" spans="1:7" ht="14.4" x14ac:dyDescent="0.3">
      <c r="A365" s="8" t="s">
        <v>971</v>
      </c>
      <c r="B365" s="9">
        <v>33970</v>
      </c>
      <c r="C365" s="9">
        <v>332</v>
      </c>
      <c r="D365" s="105">
        <v>384.53701607425853</v>
      </c>
      <c r="E365" s="105">
        <v>3.7582069277790353</v>
      </c>
      <c r="F365" s="10">
        <v>0.13839099624843684</v>
      </c>
      <c r="G365"/>
    </row>
    <row r="366" spans="1:7" ht="14.4" x14ac:dyDescent="0.3">
      <c r="A366" s="8" t="s">
        <v>671</v>
      </c>
      <c r="B366" s="9">
        <v>37443</v>
      </c>
      <c r="C366" s="9">
        <v>334</v>
      </c>
      <c r="D366" s="105">
        <v>327.02452487423142</v>
      </c>
      <c r="E366" s="105">
        <v>2.9171324762437112</v>
      </c>
      <c r="F366" s="10">
        <v>0.11545108883511926</v>
      </c>
      <c r="G366"/>
    </row>
    <row r="367" spans="1:7" ht="14.4" x14ac:dyDescent="0.3">
      <c r="A367" s="8" t="s">
        <v>848</v>
      </c>
      <c r="B367" s="9">
        <v>27659</v>
      </c>
      <c r="C367" s="9">
        <v>230</v>
      </c>
      <c r="D367" s="105">
        <v>287.55744079179925</v>
      </c>
      <c r="E367" s="105">
        <v>2.3912003825920611</v>
      </c>
      <c r="F367" s="10">
        <v>9.7333897587812107E-2</v>
      </c>
      <c r="G367"/>
    </row>
    <row r="368" spans="1:7" ht="14.4" x14ac:dyDescent="0.3">
      <c r="A368" s="8" t="s">
        <v>973</v>
      </c>
      <c r="B368" s="9">
        <v>64413</v>
      </c>
      <c r="C368" s="9">
        <v>411</v>
      </c>
      <c r="D368" s="105">
        <v>350.41344793820042</v>
      </c>
      <c r="E368" s="105">
        <v>2.2358829289522357</v>
      </c>
      <c r="F368" s="10">
        <v>0.11129163281884646</v>
      </c>
      <c r="G368"/>
    </row>
    <row r="369" spans="1:7" ht="14.4" x14ac:dyDescent="0.3">
      <c r="A369" s="8" t="s">
        <v>850</v>
      </c>
      <c r="B369" s="9">
        <v>32833</v>
      </c>
      <c r="C369" s="9">
        <v>226</v>
      </c>
      <c r="D369" s="105">
        <v>293.78657456289483</v>
      </c>
      <c r="E369" s="105">
        <v>2.0222265967537001</v>
      </c>
      <c r="F369" s="10">
        <v>9.703735508802061E-2</v>
      </c>
      <c r="G369"/>
    </row>
    <row r="370" spans="1:7" ht="14.4" x14ac:dyDescent="0.3">
      <c r="A370" s="8" t="s">
        <v>852</v>
      </c>
      <c r="B370" s="9">
        <v>47880</v>
      </c>
      <c r="C370" s="9">
        <v>248</v>
      </c>
      <c r="D370" s="105">
        <v>270.04771519779814</v>
      </c>
      <c r="E370" s="105">
        <v>1.3987433869894306</v>
      </c>
      <c r="F370" s="10">
        <v>6.8451559481093022E-2</v>
      </c>
      <c r="G370"/>
    </row>
    <row r="371" spans="1:7" ht="14.4" x14ac:dyDescent="0.3">
      <c r="A371" s="8" t="s">
        <v>854</v>
      </c>
      <c r="B371" s="9">
        <v>65993</v>
      </c>
      <c r="C371" s="9">
        <v>430</v>
      </c>
      <c r="D371" s="105">
        <v>244.55619459844061</v>
      </c>
      <c r="E371" s="105">
        <v>1.5934896682576858</v>
      </c>
      <c r="F371" s="10">
        <v>0.17063492063492064</v>
      </c>
      <c r="G371"/>
    </row>
    <row r="372" spans="1:7" ht="14.4" x14ac:dyDescent="0.3">
      <c r="A372" s="8" t="s">
        <v>880</v>
      </c>
      <c r="B372" s="9">
        <v>113175</v>
      </c>
      <c r="C372" s="9">
        <v>1147</v>
      </c>
      <c r="D372" s="105">
        <v>342.21618810324389</v>
      </c>
      <c r="E372" s="105">
        <v>3.4682745107525581</v>
      </c>
      <c r="F372" s="10">
        <v>0.15212201591511937</v>
      </c>
      <c r="G372"/>
    </row>
    <row r="373" spans="1:7" ht="14.4" x14ac:dyDescent="0.3">
      <c r="A373" s="8" t="s">
        <v>858</v>
      </c>
      <c r="B373" s="9">
        <v>144486</v>
      </c>
      <c r="C373" s="9">
        <v>937</v>
      </c>
      <c r="D373" s="105">
        <v>286.63876048961458</v>
      </c>
      <c r="E373" s="105">
        <v>1.8588688079036642</v>
      </c>
      <c r="F373" s="10">
        <v>8.6447089214872222E-2</v>
      </c>
      <c r="G373"/>
    </row>
    <row r="374" spans="1:7" ht="14.4" x14ac:dyDescent="0.3">
      <c r="A374" s="8" t="s">
        <v>591</v>
      </c>
      <c r="B374" s="9">
        <v>38268</v>
      </c>
      <c r="C374" s="9">
        <v>226</v>
      </c>
      <c r="D374" s="105">
        <v>303.89517569982132</v>
      </c>
      <c r="E374" s="105">
        <v>1.794719078816756</v>
      </c>
      <c r="F374" s="10">
        <v>9.6006796941376385E-2</v>
      </c>
      <c r="G374"/>
    </row>
    <row r="375" spans="1:7" ht="14.4" x14ac:dyDescent="0.3">
      <c r="A375" s="8" t="s">
        <v>868</v>
      </c>
      <c r="B375" s="9">
        <v>49595</v>
      </c>
      <c r="C375" s="9">
        <v>384</v>
      </c>
      <c r="D375" s="105">
        <v>327.85097142252749</v>
      </c>
      <c r="E375" s="105">
        <v>2.5384569619165349</v>
      </c>
      <c r="F375" s="10">
        <v>0.13347236704900939</v>
      </c>
      <c r="G375"/>
    </row>
    <row r="376" spans="1:7" ht="14.4" x14ac:dyDescent="0.3">
      <c r="A376" s="8" t="s">
        <v>864</v>
      </c>
      <c r="B376" s="9">
        <v>109171</v>
      </c>
      <c r="C376" s="9">
        <v>1103</v>
      </c>
      <c r="D376" s="105">
        <v>336.59846578856497</v>
      </c>
      <c r="E376" s="105">
        <v>3.4007942380740959</v>
      </c>
      <c r="F376" s="10">
        <v>0.12956654528368378</v>
      </c>
      <c r="G376"/>
    </row>
    <row r="377" spans="1:7" ht="14.4" x14ac:dyDescent="0.3">
      <c r="A377" s="8" t="s">
        <v>866</v>
      </c>
      <c r="B377" s="9">
        <v>35064</v>
      </c>
      <c r="C377" s="9">
        <v>220</v>
      </c>
      <c r="D377" s="105">
        <v>350.61195104391652</v>
      </c>
      <c r="E377" s="105">
        <v>2.1998240140788741</v>
      </c>
      <c r="F377" s="10">
        <v>0.12304250559284116</v>
      </c>
      <c r="G377"/>
    </row>
    <row r="378" spans="1:7" ht="14.4" x14ac:dyDescent="0.3">
      <c r="A378" s="8" t="s">
        <v>878</v>
      </c>
      <c r="B378" s="9">
        <v>56919</v>
      </c>
      <c r="C378" s="9">
        <v>344</v>
      </c>
      <c r="D378" s="105">
        <v>327.22412256747822</v>
      </c>
      <c r="E378" s="105">
        <v>1.9776366092730462</v>
      </c>
      <c r="F378" s="10">
        <v>0.12536443148688048</v>
      </c>
      <c r="G378"/>
    </row>
    <row r="379" spans="1:7" ht="14.4" x14ac:dyDescent="0.3">
      <c r="A379" s="8" t="s">
        <v>870</v>
      </c>
      <c r="B379" s="9">
        <v>86496</v>
      </c>
      <c r="C379" s="9">
        <v>952</v>
      </c>
      <c r="D379" s="105">
        <v>327.13203508227843</v>
      </c>
      <c r="E379" s="105">
        <v>3.6005098200879706</v>
      </c>
      <c r="F379" s="10">
        <v>0.15094339622641509</v>
      </c>
      <c r="G379"/>
    </row>
    <row r="380" spans="1:7" ht="14.4" x14ac:dyDescent="0.3">
      <c r="A380" s="8" t="s">
        <v>872</v>
      </c>
      <c r="B380" s="9">
        <v>32200</v>
      </c>
      <c r="C380" s="9">
        <v>227</v>
      </c>
      <c r="D380" s="105">
        <v>321.14895526853837</v>
      </c>
      <c r="E380" s="105">
        <v>2.2640003989428017</v>
      </c>
      <c r="F380" s="10">
        <v>0.11149312377210216</v>
      </c>
      <c r="G380"/>
    </row>
    <row r="381" spans="1:7" ht="14.4" x14ac:dyDescent="0.3">
      <c r="A381" s="8" t="s">
        <v>874</v>
      </c>
      <c r="B381" s="9">
        <v>33762</v>
      </c>
      <c r="C381" s="9">
        <v>250</v>
      </c>
      <c r="D381" s="105">
        <v>304.91208106423903</v>
      </c>
      <c r="E381" s="105">
        <v>2.2578052326894071</v>
      </c>
      <c r="F381" s="10">
        <v>8.2481029363246458E-2</v>
      </c>
      <c r="G381"/>
    </row>
    <row r="382" spans="1:7" ht="14.4" x14ac:dyDescent="0.3">
      <c r="A382" s="8" t="s">
        <v>1018</v>
      </c>
      <c r="B382" s="9">
        <v>37500</v>
      </c>
      <c r="C382" s="9">
        <v>427</v>
      </c>
      <c r="D382" s="105">
        <v>275.62382859872849</v>
      </c>
      <c r="E382" s="105">
        <v>3.1384366616441879</v>
      </c>
      <c r="F382" s="10">
        <v>0.12927641537995763</v>
      </c>
      <c r="G382"/>
    </row>
    <row r="383" spans="1:7" ht="14.4" x14ac:dyDescent="0.3">
      <c r="A383" s="8" t="s">
        <v>876</v>
      </c>
      <c r="B383" s="9">
        <v>36807</v>
      </c>
      <c r="C383" s="9">
        <v>308</v>
      </c>
      <c r="D383" s="105">
        <v>280.78941747276554</v>
      </c>
      <c r="E383" s="105">
        <v>2.349638399804705</v>
      </c>
      <c r="F383" s="10">
        <v>9.9805573558003888E-2</v>
      </c>
      <c r="G383"/>
    </row>
    <row r="384" spans="1:7" ht="14.4" x14ac:dyDescent="0.3">
      <c r="A384" s="8" t="s">
        <v>320</v>
      </c>
      <c r="B384" s="9">
        <v>56235</v>
      </c>
      <c r="C384" s="9">
        <v>419</v>
      </c>
      <c r="D384" s="105">
        <v>322.69263433332566</v>
      </c>
      <c r="E384" s="105">
        <v>2.4043427364748551</v>
      </c>
      <c r="F384" s="10">
        <v>0.18474426807760141</v>
      </c>
      <c r="G384"/>
    </row>
    <row r="385" spans="1:7" ht="14.4" x14ac:dyDescent="0.3">
      <c r="A385" s="8" t="s">
        <v>689</v>
      </c>
      <c r="B385" s="9">
        <v>35034</v>
      </c>
      <c r="C385" s="9">
        <v>423</v>
      </c>
      <c r="D385" s="105">
        <v>309.85168086178993</v>
      </c>
      <c r="E385" s="105">
        <v>3.7411446310594605</v>
      </c>
      <c r="F385" s="10">
        <v>0.11945778028805422</v>
      </c>
      <c r="G385"/>
    </row>
    <row r="386" spans="1:7" ht="14.4" x14ac:dyDescent="0.3">
      <c r="A386" s="8" t="s">
        <v>882</v>
      </c>
      <c r="B386" s="9">
        <v>29805</v>
      </c>
      <c r="C386" s="9">
        <v>318</v>
      </c>
      <c r="D386" s="105">
        <v>294.69344169904781</v>
      </c>
      <c r="E386" s="105">
        <v>3.1441877020733844</v>
      </c>
      <c r="F386" s="10">
        <v>0.11357142857142857</v>
      </c>
      <c r="G386"/>
    </row>
    <row r="387" spans="1:7" ht="14.4" x14ac:dyDescent="0.3">
      <c r="A387" s="8" t="s">
        <v>884</v>
      </c>
      <c r="B387" s="9">
        <v>62444</v>
      </c>
      <c r="C387" s="9">
        <v>444</v>
      </c>
      <c r="D387" s="105">
        <v>295.92629803044377</v>
      </c>
      <c r="E387" s="105">
        <v>2.1041457357875379</v>
      </c>
      <c r="F387" s="10">
        <v>0.10874357090374724</v>
      </c>
      <c r="G387"/>
    </row>
    <row r="388" spans="1:7" ht="14.4" x14ac:dyDescent="0.3">
      <c r="A388" s="8" t="s">
        <v>1222</v>
      </c>
      <c r="B388" s="9">
        <v>21162402</v>
      </c>
      <c r="C388" s="9">
        <v>174197</v>
      </c>
      <c r="D388" s="105">
        <v>312.13031537871996</v>
      </c>
      <c r="E388" s="105">
        <v>2.6067830200223638</v>
      </c>
      <c r="F388" s="10">
        <v>0.12501585724060998</v>
      </c>
      <c r="G388"/>
    </row>
    <row r="389" spans="1:7" ht="14.4" x14ac:dyDescent="0.3">
      <c r="A389"/>
      <c r="B389"/>
      <c r="C389"/>
      <c r="D389"/>
      <c r="E389"/>
      <c r="F389"/>
    </row>
    <row r="390" spans="1:7" ht="14.4" x14ac:dyDescent="0.3">
      <c r="A390"/>
      <c r="B390"/>
      <c r="C390"/>
      <c r="D390"/>
      <c r="E390"/>
      <c r="F390"/>
    </row>
    <row r="391" spans="1:7" ht="14.4" x14ac:dyDescent="0.3">
      <c r="A391"/>
      <c r="B391"/>
      <c r="C391"/>
      <c r="D391"/>
      <c r="E391"/>
      <c r="F391"/>
    </row>
    <row r="392" spans="1:7" ht="14.4" x14ac:dyDescent="0.3">
      <c r="A392"/>
      <c r="B392"/>
      <c r="C392"/>
      <c r="D392"/>
      <c r="E392"/>
      <c r="F392"/>
    </row>
    <row r="393" spans="1:7" ht="14.4" x14ac:dyDescent="0.3">
      <c r="A393"/>
      <c r="B393"/>
      <c r="C393"/>
      <c r="D393"/>
      <c r="E393"/>
      <c r="F393"/>
    </row>
    <row r="394" spans="1:7" ht="14.4" x14ac:dyDescent="0.3">
      <c r="A394"/>
      <c r="B394"/>
      <c r="C394"/>
      <c r="D394"/>
      <c r="E394"/>
      <c r="F394"/>
    </row>
    <row r="395" spans="1:7" ht="14.4" x14ac:dyDescent="0.3">
      <c r="A395"/>
      <c r="B395"/>
      <c r="C395"/>
      <c r="D395"/>
      <c r="E395"/>
      <c r="F395"/>
    </row>
    <row r="396" spans="1:7" ht="14.4" x14ac:dyDescent="0.3">
      <c r="A396"/>
      <c r="B396"/>
      <c r="C396"/>
      <c r="D396"/>
      <c r="E396"/>
      <c r="F396"/>
    </row>
    <row r="397" spans="1:7" ht="14.4" x14ac:dyDescent="0.3">
      <c r="A397"/>
      <c r="B397"/>
      <c r="C397"/>
      <c r="D397"/>
      <c r="E397"/>
      <c r="F397"/>
    </row>
    <row r="398" spans="1:7" ht="14.4" x14ac:dyDescent="0.3">
      <c r="A398"/>
      <c r="B398"/>
      <c r="C398"/>
      <c r="D398"/>
      <c r="E398"/>
      <c r="F398"/>
    </row>
    <row r="399" spans="1:7" ht="14.4" x14ac:dyDescent="0.3">
      <c r="A399"/>
      <c r="B399"/>
      <c r="C399"/>
      <c r="D399"/>
      <c r="E399"/>
      <c r="F399"/>
    </row>
    <row r="400" spans="1:7" ht="14.4" x14ac:dyDescent="0.3">
      <c r="A400"/>
      <c r="B400"/>
      <c r="C400"/>
      <c r="D400"/>
      <c r="E400"/>
      <c r="F400"/>
    </row>
    <row r="401" spans="1:6" ht="14.4" x14ac:dyDescent="0.3">
      <c r="A401"/>
      <c r="B401"/>
      <c r="C401"/>
      <c r="D401"/>
      <c r="E401"/>
      <c r="F401"/>
    </row>
    <row r="402" spans="1:6" ht="14.4" x14ac:dyDescent="0.3">
      <c r="A402"/>
      <c r="B402"/>
      <c r="C402"/>
      <c r="D402"/>
      <c r="E402"/>
      <c r="F402"/>
    </row>
    <row r="403" spans="1:6" ht="14.4" x14ac:dyDescent="0.3">
      <c r="A403"/>
      <c r="B403"/>
      <c r="C403"/>
      <c r="D403"/>
      <c r="E403"/>
      <c r="F403"/>
    </row>
    <row r="404" spans="1:6" ht="14.4" x14ac:dyDescent="0.3">
      <c r="A404"/>
      <c r="B404"/>
      <c r="C404"/>
      <c r="D404"/>
      <c r="E404"/>
      <c r="F404"/>
    </row>
    <row r="405" spans="1:6" ht="14.4" x14ac:dyDescent="0.3">
      <c r="A405"/>
      <c r="B405"/>
      <c r="C405"/>
      <c r="D405"/>
      <c r="E405"/>
      <c r="F405"/>
    </row>
    <row r="406" spans="1:6" ht="14.4" x14ac:dyDescent="0.3">
      <c r="A406"/>
      <c r="B406"/>
      <c r="C406"/>
      <c r="D406"/>
      <c r="E406"/>
      <c r="F406"/>
    </row>
    <row r="407" spans="1:6" ht="14.4" x14ac:dyDescent="0.3">
      <c r="A407"/>
      <c r="B407"/>
      <c r="C407"/>
      <c r="D407"/>
      <c r="E407"/>
      <c r="F407"/>
    </row>
    <row r="408" spans="1:6" ht="14.4" x14ac:dyDescent="0.3">
      <c r="A408"/>
      <c r="B408"/>
      <c r="C408"/>
      <c r="D408"/>
      <c r="E408"/>
      <c r="F408"/>
    </row>
    <row r="409" spans="1:6" ht="14.4" x14ac:dyDescent="0.3">
      <c r="A409"/>
      <c r="B409"/>
      <c r="C409"/>
      <c r="D409"/>
      <c r="E409"/>
      <c r="F409"/>
    </row>
    <row r="410" spans="1:6" ht="14.4" x14ac:dyDescent="0.3">
      <c r="A410"/>
      <c r="B410"/>
      <c r="C410"/>
      <c r="D410"/>
      <c r="E410"/>
      <c r="F410"/>
    </row>
    <row r="411" spans="1:6" ht="14.4" x14ac:dyDescent="0.3">
      <c r="A411"/>
      <c r="B411"/>
      <c r="C411"/>
      <c r="D411"/>
      <c r="E411"/>
      <c r="F411"/>
    </row>
    <row r="412" spans="1:6" ht="14.4" x14ac:dyDescent="0.3">
      <c r="A412"/>
      <c r="B412"/>
      <c r="C412"/>
      <c r="D412"/>
      <c r="E412"/>
      <c r="F412"/>
    </row>
    <row r="413" spans="1:6" ht="14.4" x14ac:dyDescent="0.3">
      <c r="A413"/>
      <c r="B413"/>
      <c r="C413"/>
      <c r="D413"/>
      <c r="E413"/>
      <c r="F413"/>
    </row>
    <row r="414" spans="1:6" ht="14.4" x14ac:dyDescent="0.3">
      <c r="A414"/>
      <c r="B414"/>
      <c r="C414"/>
      <c r="D414"/>
      <c r="E414"/>
      <c r="F414"/>
    </row>
    <row r="415" spans="1:6" ht="14.4" x14ac:dyDescent="0.3">
      <c r="A415"/>
      <c r="B415"/>
      <c r="C415"/>
      <c r="D415"/>
      <c r="E415"/>
      <c r="F415"/>
    </row>
    <row r="416" spans="1:6" ht="14.4" x14ac:dyDescent="0.3">
      <c r="A416"/>
      <c r="B416"/>
      <c r="C416"/>
      <c r="D416"/>
      <c r="E416"/>
      <c r="F416"/>
    </row>
    <row r="417" spans="1:6" ht="14.4" x14ac:dyDescent="0.3">
      <c r="A417"/>
      <c r="B417"/>
      <c r="C417"/>
      <c r="D417"/>
      <c r="E417"/>
      <c r="F417"/>
    </row>
    <row r="418" spans="1:6" ht="14.4" x14ac:dyDescent="0.3">
      <c r="A418"/>
      <c r="B418"/>
      <c r="C418"/>
      <c r="D418"/>
      <c r="E418"/>
      <c r="F418"/>
    </row>
    <row r="419" spans="1:6" ht="14.4" x14ac:dyDescent="0.3">
      <c r="A419"/>
      <c r="B419"/>
      <c r="C419"/>
      <c r="D419"/>
      <c r="E419"/>
      <c r="F419"/>
    </row>
    <row r="420" spans="1:6" ht="14.4" x14ac:dyDescent="0.3">
      <c r="A420"/>
      <c r="B420"/>
      <c r="C420"/>
      <c r="D420"/>
      <c r="E420"/>
      <c r="F420"/>
    </row>
    <row r="421" spans="1:6" ht="14.4" x14ac:dyDescent="0.3">
      <c r="A421"/>
      <c r="B421"/>
      <c r="C421"/>
      <c r="D421"/>
      <c r="E421"/>
      <c r="F421"/>
    </row>
    <row r="422" spans="1:6" ht="14.4" x14ac:dyDescent="0.3">
      <c r="A422"/>
      <c r="B422"/>
      <c r="C422"/>
      <c r="D422"/>
      <c r="E422"/>
      <c r="F422"/>
    </row>
    <row r="423" spans="1:6" ht="14.4" x14ac:dyDescent="0.3">
      <c r="A423"/>
      <c r="B423"/>
      <c r="C423"/>
      <c r="D423"/>
      <c r="E423"/>
      <c r="F423"/>
    </row>
    <row r="424" spans="1:6" ht="14.4" x14ac:dyDescent="0.3">
      <c r="A424"/>
      <c r="B424"/>
      <c r="C424"/>
      <c r="D424"/>
      <c r="E424"/>
      <c r="F424"/>
    </row>
    <row r="425" spans="1:6" ht="14.4" x14ac:dyDescent="0.3">
      <c r="A425"/>
      <c r="B425"/>
      <c r="C425"/>
      <c r="D425"/>
      <c r="E425"/>
      <c r="F425"/>
    </row>
    <row r="426" spans="1:6" ht="14.4" x14ac:dyDescent="0.3">
      <c r="A426"/>
      <c r="B426"/>
      <c r="C426"/>
      <c r="D426"/>
      <c r="E426"/>
      <c r="F426"/>
    </row>
    <row r="427" spans="1:6" ht="14.4" x14ac:dyDescent="0.3">
      <c r="A427"/>
      <c r="B427"/>
      <c r="C427"/>
      <c r="D427"/>
      <c r="E427"/>
      <c r="F427"/>
    </row>
    <row r="428" spans="1:6" ht="14.4" x14ac:dyDescent="0.3">
      <c r="A428"/>
      <c r="B428"/>
      <c r="C428"/>
      <c r="D428"/>
      <c r="E428"/>
      <c r="F428"/>
    </row>
    <row r="429" spans="1:6" ht="14.4" x14ac:dyDescent="0.3">
      <c r="A429"/>
      <c r="B429"/>
      <c r="C429"/>
      <c r="D429"/>
      <c r="E429"/>
      <c r="F429"/>
    </row>
    <row r="430" spans="1:6" ht="14.4" x14ac:dyDescent="0.3">
      <c r="A430"/>
      <c r="B430"/>
      <c r="C430"/>
      <c r="D430"/>
      <c r="E430"/>
      <c r="F430"/>
    </row>
    <row r="431" spans="1:6" ht="14.4" x14ac:dyDescent="0.3">
      <c r="A431"/>
      <c r="B431"/>
      <c r="C431"/>
      <c r="D431"/>
      <c r="E431"/>
      <c r="F431"/>
    </row>
    <row r="432" spans="1:6" ht="14.4" x14ac:dyDescent="0.3">
      <c r="A432"/>
      <c r="B432"/>
      <c r="C432"/>
      <c r="D432"/>
      <c r="E432"/>
      <c r="F432"/>
    </row>
    <row r="433" spans="1:6" ht="14.4" x14ac:dyDescent="0.3">
      <c r="A433"/>
      <c r="B433"/>
      <c r="C433"/>
      <c r="D433"/>
      <c r="E433"/>
      <c r="F433"/>
    </row>
    <row r="434" spans="1:6" ht="14.4" x14ac:dyDescent="0.3">
      <c r="A434"/>
      <c r="B434"/>
      <c r="C434"/>
      <c r="D434"/>
      <c r="E434"/>
      <c r="F434"/>
    </row>
    <row r="435" spans="1:6" ht="14.4" x14ac:dyDescent="0.3">
      <c r="A435"/>
      <c r="B435"/>
      <c r="C435"/>
      <c r="D435"/>
      <c r="E435"/>
      <c r="F435"/>
    </row>
    <row r="436" spans="1:6" ht="14.4" x14ac:dyDescent="0.3">
      <c r="A436"/>
      <c r="B436"/>
      <c r="C436"/>
      <c r="D436"/>
      <c r="E436"/>
      <c r="F436"/>
    </row>
    <row r="437" spans="1:6" ht="14.4" x14ac:dyDescent="0.3">
      <c r="A437"/>
      <c r="B437"/>
      <c r="C437"/>
      <c r="D437"/>
      <c r="E437"/>
      <c r="F437"/>
    </row>
    <row r="438" spans="1:6" ht="14.4" x14ac:dyDescent="0.3">
      <c r="A438"/>
      <c r="B438"/>
      <c r="C438"/>
      <c r="D438"/>
      <c r="E438"/>
      <c r="F438"/>
    </row>
    <row r="439" spans="1:6" ht="14.4" x14ac:dyDescent="0.3">
      <c r="A439"/>
      <c r="B439"/>
      <c r="C439"/>
      <c r="D439"/>
      <c r="E439"/>
      <c r="F439"/>
    </row>
    <row r="440" spans="1:6" ht="14.4" x14ac:dyDescent="0.3">
      <c r="A440"/>
      <c r="B440"/>
      <c r="C440"/>
      <c r="D440"/>
      <c r="E440"/>
      <c r="F440"/>
    </row>
    <row r="441" spans="1:6" ht="14.4" x14ac:dyDescent="0.3">
      <c r="A441"/>
      <c r="B441"/>
      <c r="C441"/>
      <c r="D441"/>
      <c r="E441"/>
      <c r="F441"/>
    </row>
    <row r="442" spans="1:6" ht="14.4" x14ac:dyDescent="0.3">
      <c r="A442"/>
      <c r="B442"/>
      <c r="C442"/>
      <c r="D442"/>
      <c r="E442"/>
      <c r="F442"/>
    </row>
    <row r="443" spans="1:6" ht="14.4" x14ac:dyDescent="0.3">
      <c r="A443"/>
      <c r="B443"/>
      <c r="C443"/>
      <c r="D443"/>
      <c r="E443"/>
      <c r="F443"/>
    </row>
    <row r="444" spans="1:6" ht="14.4" x14ac:dyDescent="0.3">
      <c r="A444"/>
      <c r="B444"/>
      <c r="C444"/>
      <c r="D444"/>
      <c r="E444"/>
      <c r="F444"/>
    </row>
    <row r="445" spans="1:6" ht="14.4" x14ac:dyDescent="0.3">
      <c r="A445"/>
      <c r="B445"/>
      <c r="C445"/>
      <c r="D445"/>
      <c r="E445"/>
      <c r="F445"/>
    </row>
    <row r="446" spans="1:6" ht="14.4" x14ac:dyDescent="0.3">
      <c r="A446"/>
      <c r="B446"/>
      <c r="C446"/>
      <c r="D446"/>
      <c r="E446"/>
      <c r="F446"/>
    </row>
    <row r="447" spans="1:6" ht="14.4" x14ac:dyDescent="0.3">
      <c r="A447"/>
      <c r="B447"/>
      <c r="C447"/>
      <c r="D447"/>
      <c r="E447"/>
      <c r="F447"/>
    </row>
    <row r="448" spans="1:6" ht="14.4" x14ac:dyDescent="0.3">
      <c r="A448"/>
      <c r="B448"/>
      <c r="C448"/>
      <c r="D448"/>
      <c r="E448"/>
      <c r="F448"/>
    </row>
    <row r="449" spans="1:6" ht="14.4" x14ac:dyDescent="0.3">
      <c r="A449"/>
      <c r="B449"/>
      <c r="C449"/>
      <c r="D449"/>
      <c r="E449"/>
      <c r="F449"/>
    </row>
    <row r="450" spans="1:6" ht="14.4" x14ac:dyDescent="0.3">
      <c r="A450"/>
      <c r="B450"/>
      <c r="C450"/>
      <c r="D450"/>
      <c r="E450"/>
      <c r="F450"/>
    </row>
    <row r="451" spans="1:6" ht="14.4" x14ac:dyDescent="0.3">
      <c r="A451"/>
      <c r="B451"/>
      <c r="C451"/>
      <c r="D451"/>
      <c r="E451"/>
      <c r="F451"/>
    </row>
    <row r="452" spans="1:6" ht="14.4" x14ac:dyDescent="0.3">
      <c r="A452"/>
      <c r="B452"/>
      <c r="C452"/>
      <c r="D452"/>
      <c r="E452"/>
      <c r="F452"/>
    </row>
    <row r="453" spans="1:6" ht="14.4" x14ac:dyDescent="0.3">
      <c r="A453"/>
      <c r="B453"/>
      <c r="C453"/>
      <c r="D453"/>
      <c r="E453"/>
      <c r="F453"/>
    </row>
    <row r="454" spans="1:6" ht="14.4" x14ac:dyDescent="0.3">
      <c r="A454"/>
      <c r="B454"/>
      <c r="C454"/>
      <c r="D454"/>
      <c r="E454"/>
      <c r="F454"/>
    </row>
    <row r="455" spans="1:6" ht="14.4" x14ac:dyDescent="0.3">
      <c r="A455"/>
      <c r="B455"/>
      <c r="C455"/>
      <c r="D455"/>
      <c r="E455"/>
      <c r="F455"/>
    </row>
    <row r="456" spans="1:6" ht="14.4" x14ac:dyDescent="0.3">
      <c r="A456"/>
      <c r="B456"/>
      <c r="C456"/>
      <c r="D456"/>
      <c r="E456"/>
      <c r="F456"/>
    </row>
    <row r="457" spans="1:6" ht="14.4" x14ac:dyDescent="0.3">
      <c r="A457"/>
      <c r="B457"/>
      <c r="C457"/>
      <c r="D457"/>
      <c r="E457"/>
      <c r="F457"/>
    </row>
    <row r="458" spans="1:6" ht="14.4" x14ac:dyDescent="0.3">
      <c r="A458"/>
      <c r="B458"/>
      <c r="C458"/>
      <c r="D458"/>
      <c r="E458"/>
      <c r="F458"/>
    </row>
    <row r="459" spans="1:6" ht="14.4" x14ac:dyDescent="0.3">
      <c r="A459"/>
      <c r="B459"/>
      <c r="C459"/>
      <c r="D459"/>
      <c r="E459"/>
      <c r="F459"/>
    </row>
    <row r="460" spans="1:6" ht="14.4" x14ac:dyDescent="0.3">
      <c r="A460"/>
      <c r="B460"/>
      <c r="C460"/>
      <c r="D460"/>
      <c r="E460"/>
      <c r="F460"/>
    </row>
    <row r="461" spans="1:6" ht="14.4" x14ac:dyDescent="0.3">
      <c r="A461"/>
      <c r="B461"/>
      <c r="C461"/>
      <c r="D461"/>
      <c r="E461"/>
      <c r="F461"/>
    </row>
    <row r="462" spans="1:6" ht="14.4" x14ac:dyDescent="0.3">
      <c r="A462"/>
      <c r="B462"/>
      <c r="C462"/>
      <c r="D462"/>
      <c r="E462"/>
      <c r="F462"/>
    </row>
    <row r="463" spans="1:6" ht="14.4" x14ac:dyDescent="0.3">
      <c r="A463"/>
      <c r="B463"/>
      <c r="C463"/>
      <c r="D463"/>
      <c r="E463"/>
      <c r="F463"/>
    </row>
    <row r="464" spans="1:6" ht="14.4" x14ac:dyDescent="0.3">
      <c r="A464"/>
      <c r="B464"/>
      <c r="C464"/>
      <c r="D464"/>
      <c r="E464"/>
      <c r="F464"/>
    </row>
    <row r="465" spans="1:6" ht="14.4" x14ac:dyDescent="0.3">
      <c r="A465"/>
      <c r="B465"/>
      <c r="C465"/>
      <c r="D465"/>
      <c r="E465"/>
      <c r="F465"/>
    </row>
    <row r="466" spans="1:6" ht="14.4" x14ac:dyDescent="0.3">
      <c r="A466"/>
      <c r="B466"/>
      <c r="C466"/>
      <c r="D466"/>
      <c r="E466"/>
      <c r="F466"/>
    </row>
    <row r="467" spans="1:6" ht="14.4" x14ac:dyDescent="0.3">
      <c r="A467"/>
      <c r="B467"/>
      <c r="C467"/>
      <c r="D467"/>
      <c r="E467"/>
      <c r="F467"/>
    </row>
    <row r="468" spans="1:6" ht="14.4" x14ac:dyDescent="0.3">
      <c r="A468"/>
      <c r="B468"/>
      <c r="C468"/>
      <c r="D468"/>
      <c r="E468"/>
      <c r="F468"/>
    </row>
    <row r="469" spans="1:6" ht="14.4" x14ac:dyDescent="0.3">
      <c r="A469"/>
      <c r="B469"/>
      <c r="C469"/>
      <c r="D469"/>
      <c r="E469"/>
      <c r="F469"/>
    </row>
    <row r="470" spans="1:6" ht="14.4" x14ac:dyDescent="0.3">
      <c r="A470"/>
      <c r="B470"/>
      <c r="C470"/>
      <c r="D470"/>
      <c r="E470"/>
      <c r="F470"/>
    </row>
    <row r="471" spans="1:6" ht="14.4" x14ac:dyDescent="0.3">
      <c r="A471"/>
      <c r="B471"/>
      <c r="C471"/>
      <c r="D471"/>
      <c r="E471"/>
      <c r="F471"/>
    </row>
    <row r="472" spans="1:6" ht="14.4" x14ac:dyDescent="0.3">
      <c r="A472"/>
      <c r="B472"/>
      <c r="C472"/>
      <c r="D472"/>
      <c r="E472"/>
      <c r="F472"/>
    </row>
    <row r="473" spans="1:6" ht="14.4" x14ac:dyDescent="0.3">
      <c r="A473"/>
      <c r="B473"/>
      <c r="C473"/>
      <c r="D473"/>
      <c r="E473"/>
      <c r="F473"/>
    </row>
    <row r="474" spans="1:6" ht="14.4" x14ac:dyDescent="0.3">
      <c r="A474"/>
      <c r="B474"/>
      <c r="C474"/>
      <c r="D474"/>
      <c r="E474"/>
      <c r="F474"/>
    </row>
    <row r="475" spans="1:6" ht="14.4" x14ac:dyDescent="0.3">
      <c r="A475"/>
      <c r="B475"/>
      <c r="C475"/>
      <c r="D475"/>
      <c r="E475"/>
      <c r="F475"/>
    </row>
    <row r="476" spans="1:6" ht="14.4" x14ac:dyDescent="0.3">
      <c r="A476"/>
      <c r="B476"/>
      <c r="C476"/>
      <c r="D476"/>
      <c r="E476"/>
      <c r="F476"/>
    </row>
    <row r="477" spans="1:6" ht="14.4" x14ac:dyDescent="0.3">
      <c r="A477"/>
      <c r="B477"/>
      <c r="C477"/>
      <c r="D477"/>
      <c r="E477"/>
      <c r="F477"/>
    </row>
    <row r="478" spans="1:6" ht="14.4" x14ac:dyDescent="0.3">
      <c r="A478"/>
      <c r="B478"/>
      <c r="C478"/>
      <c r="D478"/>
      <c r="E478"/>
      <c r="F478"/>
    </row>
    <row r="479" spans="1:6" ht="14.4" x14ac:dyDescent="0.3">
      <c r="A479"/>
      <c r="B479"/>
      <c r="C479"/>
      <c r="D479"/>
      <c r="E479"/>
      <c r="F479"/>
    </row>
    <row r="480" spans="1:6" ht="14.4" x14ac:dyDescent="0.3">
      <c r="A480"/>
      <c r="B480"/>
      <c r="C480"/>
      <c r="D480"/>
      <c r="E480"/>
      <c r="F480"/>
    </row>
    <row r="481" spans="1:6" ht="14.4" x14ac:dyDescent="0.3">
      <c r="A481"/>
      <c r="B481"/>
      <c r="C481"/>
      <c r="D481"/>
      <c r="E481"/>
      <c r="F481"/>
    </row>
    <row r="482" spans="1:6" ht="14.4" x14ac:dyDescent="0.3">
      <c r="A482"/>
      <c r="B482"/>
      <c r="C482"/>
      <c r="D482"/>
      <c r="E482"/>
      <c r="F482"/>
    </row>
    <row r="483" spans="1:6" ht="14.4" x14ac:dyDescent="0.3">
      <c r="A483"/>
      <c r="B483"/>
      <c r="C483"/>
      <c r="D483"/>
      <c r="E483"/>
      <c r="F483"/>
    </row>
    <row r="484" spans="1:6" ht="14.4" x14ac:dyDescent="0.3">
      <c r="A484"/>
      <c r="B484"/>
      <c r="C484"/>
      <c r="D484"/>
      <c r="E484"/>
      <c r="F484"/>
    </row>
    <row r="485" spans="1:6" ht="14.4" x14ac:dyDescent="0.3">
      <c r="A485"/>
      <c r="B485"/>
      <c r="C485"/>
      <c r="D485"/>
      <c r="E485"/>
      <c r="F485"/>
    </row>
    <row r="486" spans="1:6" ht="14.4" x14ac:dyDescent="0.3">
      <c r="A486"/>
      <c r="B486"/>
      <c r="C486"/>
      <c r="D486"/>
      <c r="E486"/>
      <c r="F486"/>
    </row>
    <row r="487" spans="1:6" ht="14.4" x14ac:dyDescent="0.3">
      <c r="A487"/>
      <c r="B487"/>
      <c r="C487"/>
      <c r="D487"/>
      <c r="E487"/>
      <c r="F487"/>
    </row>
    <row r="488" spans="1:6" ht="14.4" x14ac:dyDescent="0.3">
      <c r="A488"/>
      <c r="B488"/>
      <c r="C488"/>
      <c r="D488"/>
      <c r="E488"/>
      <c r="F488"/>
    </row>
    <row r="489" spans="1:6" ht="14.4" x14ac:dyDescent="0.3">
      <c r="A489"/>
      <c r="B489"/>
      <c r="C489"/>
      <c r="D489"/>
      <c r="E489"/>
      <c r="F489"/>
    </row>
    <row r="490" spans="1:6" ht="14.4" x14ac:dyDescent="0.3">
      <c r="A490"/>
      <c r="B490"/>
      <c r="C490"/>
      <c r="D490"/>
      <c r="E490"/>
      <c r="F490"/>
    </row>
    <row r="491" spans="1:6" ht="14.4" x14ac:dyDescent="0.3">
      <c r="A491"/>
      <c r="B491"/>
      <c r="C491"/>
      <c r="D491"/>
      <c r="E491"/>
      <c r="F491"/>
    </row>
    <row r="492" spans="1:6" ht="14.4" x14ac:dyDescent="0.3">
      <c r="A492"/>
      <c r="B492"/>
      <c r="C492"/>
      <c r="D492"/>
      <c r="E492"/>
      <c r="F492"/>
    </row>
    <row r="493" spans="1:6" ht="14.4" x14ac:dyDescent="0.3">
      <c r="A493"/>
      <c r="B493"/>
      <c r="C493"/>
      <c r="D493"/>
      <c r="E493"/>
      <c r="F493"/>
    </row>
    <row r="494" spans="1:6" ht="14.4" x14ac:dyDescent="0.3">
      <c r="A494"/>
      <c r="B494"/>
      <c r="C494"/>
      <c r="D494"/>
      <c r="E494"/>
      <c r="F494"/>
    </row>
    <row r="495" spans="1:6" ht="14.4" x14ac:dyDescent="0.3">
      <c r="A495"/>
      <c r="B495"/>
      <c r="C495"/>
      <c r="D495"/>
      <c r="E495"/>
      <c r="F495"/>
    </row>
    <row r="496" spans="1:6" ht="14.4" x14ac:dyDescent="0.3">
      <c r="A496"/>
      <c r="B496"/>
      <c r="C496"/>
      <c r="D496"/>
      <c r="E496"/>
      <c r="F496"/>
    </row>
    <row r="497" spans="1:6" ht="14.4" x14ac:dyDescent="0.3">
      <c r="A497"/>
      <c r="B497"/>
      <c r="C497"/>
      <c r="D497"/>
      <c r="E497"/>
      <c r="F497"/>
    </row>
    <row r="498" spans="1:6" ht="14.4" x14ac:dyDescent="0.3">
      <c r="A498"/>
      <c r="B498"/>
      <c r="C498"/>
      <c r="D498"/>
      <c r="E498"/>
      <c r="F498"/>
    </row>
    <row r="499" spans="1:6" ht="14.4" x14ac:dyDescent="0.3">
      <c r="A499"/>
      <c r="B499"/>
      <c r="C499"/>
      <c r="D499"/>
      <c r="E499"/>
      <c r="F499"/>
    </row>
    <row r="500" spans="1:6" ht="14.4" x14ac:dyDescent="0.3">
      <c r="A500"/>
      <c r="B500"/>
      <c r="C500"/>
      <c r="D500"/>
      <c r="E500"/>
      <c r="F500"/>
    </row>
    <row r="501" spans="1:6" ht="14.4" x14ac:dyDescent="0.3">
      <c r="A501"/>
      <c r="B501"/>
      <c r="C501"/>
      <c r="D501"/>
      <c r="E501"/>
      <c r="F501"/>
    </row>
    <row r="502" spans="1:6" ht="14.4" x14ac:dyDescent="0.3">
      <c r="A502"/>
      <c r="B502"/>
      <c r="C502"/>
      <c r="D502"/>
      <c r="E502"/>
      <c r="F502"/>
    </row>
    <row r="503" spans="1:6" ht="14.4" x14ac:dyDescent="0.3">
      <c r="A503"/>
      <c r="B503"/>
      <c r="C503"/>
      <c r="D503"/>
      <c r="E503"/>
      <c r="F503"/>
    </row>
    <row r="504" spans="1:6" ht="14.4" x14ac:dyDescent="0.3">
      <c r="A504"/>
      <c r="B504"/>
      <c r="C504"/>
      <c r="D504"/>
      <c r="E504"/>
      <c r="F504"/>
    </row>
    <row r="505" spans="1:6" ht="14.4" x14ac:dyDescent="0.3">
      <c r="A505"/>
      <c r="B505"/>
      <c r="C505"/>
      <c r="D505"/>
      <c r="E505"/>
      <c r="F505"/>
    </row>
    <row r="506" spans="1:6" ht="14.4" x14ac:dyDescent="0.3">
      <c r="A506"/>
      <c r="B506"/>
      <c r="C506"/>
      <c r="D506"/>
      <c r="E506"/>
      <c r="F506"/>
    </row>
    <row r="507" spans="1:6" ht="14.4" x14ac:dyDescent="0.3">
      <c r="A507"/>
      <c r="B507"/>
      <c r="C507"/>
      <c r="D507"/>
      <c r="E507"/>
      <c r="F507"/>
    </row>
    <row r="508" spans="1:6" ht="14.4" x14ac:dyDescent="0.3">
      <c r="A508"/>
      <c r="B508"/>
      <c r="C508"/>
      <c r="D508"/>
      <c r="E508"/>
      <c r="F508"/>
    </row>
    <row r="509" spans="1:6" ht="14.4" x14ac:dyDescent="0.3">
      <c r="A509"/>
      <c r="B509"/>
      <c r="C509"/>
      <c r="D509"/>
      <c r="E509"/>
      <c r="F509"/>
    </row>
    <row r="510" spans="1:6" ht="14.4" x14ac:dyDescent="0.3">
      <c r="A510"/>
      <c r="B510"/>
      <c r="C510"/>
      <c r="D510"/>
      <c r="E510"/>
      <c r="F510"/>
    </row>
    <row r="511" spans="1:6" ht="14.4" x14ac:dyDescent="0.3">
      <c r="A511"/>
      <c r="B511"/>
      <c r="C511"/>
      <c r="D511"/>
      <c r="E511"/>
      <c r="F511"/>
    </row>
    <row r="512" spans="1:6" ht="14.4" x14ac:dyDescent="0.3">
      <c r="A512"/>
      <c r="B512"/>
      <c r="C512"/>
      <c r="D512"/>
      <c r="E512"/>
      <c r="F512"/>
    </row>
    <row r="513" spans="1:6" ht="14.4" x14ac:dyDescent="0.3">
      <c r="A513"/>
      <c r="B513"/>
      <c r="C513"/>
      <c r="D513"/>
      <c r="E513"/>
      <c r="F513"/>
    </row>
    <row r="514" spans="1:6" ht="14.4" x14ac:dyDescent="0.3">
      <c r="A514"/>
      <c r="B514"/>
      <c r="C514"/>
      <c r="D514"/>
      <c r="E514"/>
      <c r="F514"/>
    </row>
    <row r="515" spans="1:6" ht="14.4" x14ac:dyDescent="0.3">
      <c r="A515"/>
      <c r="B515"/>
      <c r="C515"/>
      <c r="D515"/>
      <c r="E515"/>
      <c r="F515"/>
    </row>
    <row r="516" spans="1:6" ht="14.4" x14ac:dyDescent="0.3">
      <c r="A516"/>
      <c r="B516"/>
      <c r="C516"/>
      <c r="D516"/>
      <c r="E516"/>
      <c r="F516"/>
    </row>
    <row r="517" spans="1:6" ht="14.4" x14ac:dyDescent="0.3">
      <c r="A517"/>
      <c r="B517"/>
      <c r="C517"/>
      <c r="D517"/>
      <c r="E517"/>
      <c r="F517"/>
    </row>
    <row r="518" spans="1:6" ht="14.4" x14ac:dyDescent="0.3">
      <c r="A518"/>
      <c r="B518"/>
      <c r="C518"/>
      <c r="D518"/>
      <c r="E518"/>
      <c r="F518"/>
    </row>
    <row r="519" spans="1:6" ht="14.4" x14ac:dyDescent="0.3">
      <c r="A519"/>
      <c r="B519"/>
      <c r="C519"/>
      <c r="D519"/>
      <c r="E519"/>
      <c r="F519"/>
    </row>
    <row r="520" spans="1:6" ht="14.4" x14ac:dyDescent="0.3">
      <c r="A520"/>
      <c r="B520"/>
      <c r="C520"/>
      <c r="D520"/>
      <c r="E520"/>
      <c r="F520"/>
    </row>
    <row r="521" spans="1:6" ht="14.4" x14ac:dyDescent="0.3">
      <c r="A521"/>
      <c r="B521"/>
      <c r="C521"/>
      <c r="D521"/>
      <c r="E521"/>
      <c r="F521"/>
    </row>
    <row r="522" spans="1:6" ht="14.4" x14ac:dyDescent="0.3">
      <c r="A522"/>
      <c r="B522"/>
      <c r="C522"/>
      <c r="D522"/>
      <c r="E522"/>
      <c r="F522"/>
    </row>
    <row r="523" spans="1:6" ht="14.4" x14ac:dyDescent="0.3">
      <c r="A523"/>
      <c r="B523"/>
      <c r="C523"/>
      <c r="D523"/>
      <c r="E523"/>
      <c r="F523"/>
    </row>
    <row r="524" spans="1:6" ht="14.4" x14ac:dyDescent="0.3">
      <c r="A524"/>
      <c r="B524"/>
      <c r="C524"/>
      <c r="D524"/>
      <c r="E524"/>
      <c r="F524"/>
    </row>
    <row r="525" spans="1:6" ht="14.4" x14ac:dyDescent="0.3">
      <c r="A525"/>
      <c r="B525"/>
      <c r="C525"/>
      <c r="D525"/>
      <c r="E525"/>
      <c r="F525"/>
    </row>
    <row r="526" spans="1:6" ht="14.4" x14ac:dyDescent="0.3">
      <c r="A526"/>
      <c r="B526"/>
      <c r="C526"/>
      <c r="D526"/>
      <c r="E526"/>
      <c r="F526"/>
    </row>
    <row r="527" spans="1:6" ht="14.4" x14ac:dyDescent="0.3">
      <c r="A527"/>
      <c r="B527"/>
      <c r="C527"/>
      <c r="D527"/>
      <c r="E527"/>
      <c r="F527"/>
    </row>
    <row r="528" spans="1:6" ht="14.4" x14ac:dyDescent="0.3">
      <c r="A528"/>
      <c r="B528"/>
      <c r="C528"/>
      <c r="D528"/>
      <c r="E528"/>
      <c r="F528"/>
    </row>
    <row r="529" spans="1:6" ht="14.4" x14ac:dyDescent="0.3">
      <c r="A529"/>
      <c r="B529"/>
      <c r="C529"/>
      <c r="D529"/>
      <c r="E529"/>
      <c r="F529"/>
    </row>
    <row r="530" spans="1:6" ht="14.4" x14ac:dyDescent="0.3">
      <c r="A530"/>
      <c r="B530"/>
      <c r="C530"/>
      <c r="D530"/>
      <c r="E530"/>
      <c r="F530"/>
    </row>
    <row r="531" spans="1:6" ht="14.4" x14ac:dyDescent="0.3">
      <c r="A531"/>
      <c r="B531"/>
      <c r="C531"/>
      <c r="D531"/>
      <c r="E531"/>
      <c r="F531"/>
    </row>
    <row r="532" spans="1:6" ht="14.4" x14ac:dyDescent="0.3">
      <c r="A532"/>
      <c r="B532"/>
      <c r="C532"/>
      <c r="D532"/>
      <c r="E532"/>
      <c r="F532"/>
    </row>
    <row r="533" spans="1:6" ht="14.4" x14ac:dyDescent="0.3">
      <c r="A533"/>
      <c r="B533"/>
      <c r="C533"/>
      <c r="D533"/>
      <c r="E533"/>
      <c r="F533"/>
    </row>
    <row r="534" spans="1:6" ht="14.4" x14ac:dyDescent="0.3">
      <c r="A534"/>
      <c r="B534"/>
      <c r="C534"/>
      <c r="D534"/>
      <c r="E534"/>
      <c r="F534"/>
    </row>
    <row r="535" spans="1:6" ht="14.4" x14ac:dyDescent="0.3">
      <c r="A535"/>
      <c r="B535"/>
      <c r="C535"/>
      <c r="D535"/>
      <c r="E535"/>
      <c r="F535"/>
    </row>
    <row r="536" spans="1:6" ht="14.4" x14ac:dyDescent="0.3">
      <c r="A536"/>
      <c r="B536"/>
      <c r="C536"/>
      <c r="D536"/>
      <c r="E536"/>
      <c r="F536"/>
    </row>
    <row r="537" spans="1:6" ht="14.4" x14ac:dyDescent="0.3">
      <c r="A537"/>
      <c r="B537"/>
      <c r="C537"/>
      <c r="D537"/>
      <c r="E537"/>
      <c r="F537"/>
    </row>
    <row r="538" spans="1:6" ht="14.4" x14ac:dyDescent="0.3">
      <c r="A538"/>
      <c r="B538"/>
      <c r="C538"/>
      <c r="D538"/>
      <c r="E538"/>
      <c r="F538"/>
    </row>
    <row r="539" spans="1:6" ht="14.4" x14ac:dyDescent="0.3">
      <c r="A539"/>
      <c r="B539"/>
      <c r="C539"/>
      <c r="D539"/>
      <c r="E539"/>
      <c r="F539"/>
    </row>
    <row r="540" spans="1:6" ht="14.4" x14ac:dyDescent="0.3">
      <c r="A540"/>
      <c r="B540"/>
      <c r="C540"/>
      <c r="D540"/>
      <c r="E540"/>
      <c r="F540"/>
    </row>
    <row r="541" spans="1:6" ht="14.4" x14ac:dyDescent="0.3">
      <c r="A541"/>
      <c r="B541"/>
      <c r="C541"/>
      <c r="D541"/>
      <c r="E541"/>
      <c r="F541"/>
    </row>
    <row r="542" spans="1:6" ht="14.4" x14ac:dyDescent="0.3">
      <c r="A542"/>
      <c r="B542"/>
      <c r="C542"/>
      <c r="D542"/>
      <c r="E542"/>
      <c r="F542"/>
    </row>
    <row r="543" spans="1:6" ht="14.4" x14ac:dyDescent="0.3">
      <c r="A543"/>
      <c r="B543"/>
      <c r="C543"/>
      <c r="D543"/>
      <c r="E543"/>
      <c r="F543"/>
    </row>
    <row r="544" spans="1:6" ht="14.4" x14ac:dyDescent="0.3">
      <c r="A544"/>
      <c r="B544"/>
      <c r="C544"/>
      <c r="D544"/>
      <c r="E544"/>
      <c r="F544"/>
    </row>
    <row r="545" spans="1:6" ht="14.4" x14ac:dyDescent="0.3">
      <c r="A545"/>
      <c r="B545"/>
      <c r="C545"/>
      <c r="D545"/>
      <c r="E545"/>
      <c r="F545"/>
    </row>
    <row r="546" spans="1:6" ht="14.4" x14ac:dyDescent="0.3">
      <c r="A546"/>
      <c r="B546"/>
      <c r="C546"/>
      <c r="D546"/>
      <c r="E546"/>
      <c r="F546"/>
    </row>
    <row r="547" spans="1:6" ht="14.4" x14ac:dyDescent="0.3">
      <c r="A547"/>
      <c r="B547"/>
      <c r="C547"/>
      <c r="D547"/>
      <c r="E547"/>
      <c r="F547"/>
    </row>
    <row r="548" spans="1:6" ht="14.4" x14ac:dyDescent="0.3">
      <c r="A548"/>
      <c r="B548"/>
      <c r="C548"/>
      <c r="D548"/>
      <c r="E548"/>
      <c r="F548"/>
    </row>
    <row r="549" spans="1:6" ht="14.4" x14ac:dyDescent="0.3">
      <c r="A549"/>
      <c r="B549"/>
      <c r="C549"/>
      <c r="D549"/>
      <c r="E549"/>
      <c r="F549"/>
    </row>
    <row r="550" spans="1:6" ht="14.4" x14ac:dyDescent="0.3">
      <c r="A550"/>
      <c r="B550"/>
      <c r="C550"/>
      <c r="D550"/>
      <c r="E550"/>
      <c r="F550"/>
    </row>
    <row r="551" spans="1:6" ht="14.4" x14ac:dyDescent="0.3">
      <c r="A551"/>
      <c r="B551"/>
      <c r="C551"/>
      <c r="D551"/>
      <c r="E551"/>
      <c r="F551"/>
    </row>
    <row r="552" spans="1:6" ht="14.4" x14ac:dyDescent="0.3">
      <c r="A552"/>
      <c r="B552"/>
      <c r="C552"/>
      <c r="D552"/>
      <c r="E552"/>
      <c r="F552"/>
    </row>
    <row r="553" spans="1:6" ht="14.4" x14ac:dyDescent="0.3">
      <c r="A553"/>
      <c r="B553"/>
      <c r="C553"/>
      <c r="D553"/>
      <c r="E553"/>
      <c r="F553"/>
    </row>
    <row r="554" spans="1:6" ht="14.4" x14ac:dyDescent="0.3">
      <c r="A554"/>
      <c r="B554"/>
      <c r="C554"/>
      <c r="D554"/>
      <c r="E554"/>
      <c r="F554"/>
    </row>
    <row r="555" spans="1:6" ht="14.4" x14ac:dyDescent="0.3">
      <c r="A555"/>
      <c r="B555"/>
      <c r="C555"/>
      <c r="D555"/>
      <c r="E555"/>
      <c r="F555"/>
    </row>
    <row r="556" spans="1:6" ht="14.4" x14ac:dyDescent="0.3">
      <c r="A556"/>
      <c r="B556"/>
      <c r="C556"/>
      <c r="D556"/>
      <c r="E556"/>
      <c r="F556"/>
    </row>
    <row r="557" spans="1:6" ht="14.4" x14ac:dyDescent="0.3">
      <c r="A557"/>
      <c r="B557"/>
      <c r="C557"/>
      <c r="D557"/>
      <c r="E557"/>
      <c r="F557"/>
    </row>
    <row r="558" spans="1:6" ht="14.4" x14ac:dyDescent="0.3">
      <c r="A558"/>
      <c r="B558"/>
      <c r="C558"/>
      <c r="D558"/>
      <c r="E558"/>
      <c r="F558"/>
    </row>
    <row r="559" spans="1:6" ht="14.4" x14ac:dyDescent="0.3">
      <c r="A559"/>
      <c r="B559"/>
      <c r="C559"/>
      <c r="D559"/>
      <c r="E559"/>
      <c r="F559"/>
    </row>
    <row r="560" spans="1:6" ht="14.4" x14ac:dyDescent="0.3">
      <c r="A560"/>
      <c r="B560"/>
      <c r="C560"/>
      <c r="D560"/>
      <c r="E560"/>
      <c r="F560"/>
    </row>
    <row r="561" spans="1:6" ht="14.4" x14ac:dyDescent="0.3">
      <c r="A561"/>
      <c r="B561"/>
      <c r="C561"/>
      <c r="D561"/>
      <c r="E561"/>
      <c r="F561"/>
    </row>
    <row r="562" spans="1:6" ht="14.4" x14ac:dyDescent="0.3">
      <c r="A562"/>
      <c r="B562"/>
      <c r="C562"/>
      <c r="D562"/>
      <c r="E562"/>
      <c r="F562"/>
    </row>
    <row r="563" spans="1:6" ht="14.4" x14ac:dyDescent="0.3">
      <c r="A563"/>
      <c r="B563"/>
      <c r="C563"/>
      <c r="D563"/>
      <c r="E563"/>
      <c r="F563"/>
    </row>
    <row r="564" spans="1:6" ht="14.4" x14ac:dyDescent="0.3">
      <c r="A564"/>
      <c r="B564"/>
      <c r="C564"/>
      <c r="D564"/>
      <c r="E564"/>
      <c r="F564"/>
    </row>
    <row r="565" spans="1:6" ht="14.4" x14ac:dyDescent="0.3">
      <c r="A565"/>
      <c r="B565"/>
      <c r="C565"/>
      <c r="D565"/>
      <c r="E565"/>
      <c r="F565"/>
    </row>
    <row r="566" spans="1:6" ht="14.4" x14ac:dyDescent="0.3">
      <c r="A566"/>
      <c r="B566"/>
      <c r="C566"/>
      <c r="D566"/>
      <c r="E566"/>
      <c r="F566"/>
    </row>
    <row r="567" spans="1:6" ht="14.4" x14ac:dyDescent="0.3">
      <c r="A567"/>
      <c r="B567"/>
      <c r="C567"/>
      <c r="D567"/>
      <c r="E567"/>
      <c r="F567"/>
    </row>
    <row r="568" spans="1:6" ht="14.4" x14ac:dyDescent="0.3">
      <c r="A568"/>
      <c r="B568"/>
      <c r="C568"/>
      <c r="D568"/>
      <c r="E568"/>
      <c r="F568"/>
    </row>
    <row r="569" spans="1:6" ht="14.4" x14ac:dyDescent="0.3">
      <c r="A569"/>
      <c r="B569"/>
      <c r="C569"/>
      <c r="D569"/>
      <c r="E569"/>
      <c r="F569"/>
    </row>
    <row r="570" spans="1:6" ht="14.4" x14ac:dyDescent="0.3">
      <c r="A570"/>
      <c r="B570"/>
      <c r="C570"/>
      <c r="D570"/>
      <c r="E570"/>
      <c r="F570"/>
    </row>
    <row r="571" spans="1:6" ht="14.4" x14ac:dyDescent="0.3">
      <c r="A571"/>
      <c r="B571"/>
      <c r="C571"/>
      <c r="D571"/>
      <c r="E571"/>
      <c r="F571"/>
    </row>
    <row r="572" spans="1:6" ht="14.4" x14ac:dyDescent="0.3">
      <c r="A572"/>
      <c r="B572"/>
      <c r="C572"/>
      <c r="D572"/>
      <c r="E572"/>
      <c r="F572"/>
    </row>
    <row r="573" spans="1:6" ht="14.4" x14ac:dyDescent="0.3">
      <c r="A573"/>
      <c r="B573"/>
      <c r="C573"/>
      <c r="D573"/>
      <c r="E573"/>
      <c r="F573"/>
    </row>
    <row r="574" spans="1:6" ht="14.4" x14ac:dyDescent="0.3">
      <c r="A574"/>
      <c r="B574"/>
      <c r="C574"/>
      <c r="D574"/>
      <c r="E574"/>
      <c r="F574"/>
    </row>
    <row r="575" spans="1:6" ht="14.4" x14ac:dyDescent="0.3">
      <c r="A575"/>
      <c r="B575"/>
      <c r="C575"/>
      <c r="D575"/>
      <c r="E575"/>
      <c r="F575"/>
    </row>
    <row r="576" spans="1:6" ht="14.4" x14ac:dyDescent="0.3">
      <c r="A576"/>
      <c r="B576"/>
      <c r="C576"/>
      <c r="D576"/>
      <c r="E576"/>
      <c r="F576"/>
    </row>
    <row r="577" spans="1:6" ht="14.4" x14ac:dyDescent="0.3">
      <c r="A577"/>
      <c r="B577"/>
      <c r="C577"/>
      <c r="D577"/>
      <c r="E577"/>
      <c r="F577"/>
    </row>
    <row r="578" spans="1:6" ht="14.4" x14ac:dyDescent="0.3">
      <c r="A578"/>
      <c r="B578"/>
      <c r="C578"/>
      <c r="D578"/>
      <c r="E578"/>
      <c r="F578"/>
    </row>
    <row r="579" spans="1:6" ht="14.4" x14ac:dyDescent="0.3">
      <c r="A579"/>
      <c r="B579"/>
      <c r="C579"/>
      <c r="D579"/>
      <c r="E579"/>
      <c r="F579"/>
    </row>
    <row r="580" spans="1:6" ht="14.4" x14ac:dyDescent="0.3">
      <c r="A580"/>
      <c r="B580"/>
      <c r="C580"/>
      <c r="D580"/>
      <c r="E580"/>
      <c r="F580"/>
    </row>
    <row r="581" spans="1:6" ht="14.4" x14ac:dyDescent="0.3">
      <c r="A581"/>
      <c r="B581"/>
      <c r="C581"/>
      <c r="D581"/>
      <c r="E581"/>
      <c r="F581"/>
    </row>
    <row r="582" spans="1:6" ht="14.4" x14ac:dyDescent="0.3">
      <c r="A582"/>
      <c r="B582"/>
      <c r="C582"/>
      <c r="D582"/>
      <c r="E582"/>
      <c r="F582"/>
    </row>
    <row r="583" spans="1:6" ht="14.4" x14ac:dyDescent="0.3">
      <c r="A583"/>
      <c r="B583"/>
      <c r="C583"/>
      <c r="D583"/>
      <c r="E583"/>
      <c r="F583"/>
    </row>
    <row r="584" spans="1:6" ht="14.4" x14ac:dyDescent="0.3">
      <c r="A584"/>
      <c r="B584"/>
      <c r="C584"/>
      <c r="D584"/>
      <c r="E584"/>
      <c r="F584"/>
    </row>
    <row r="585" spans="1:6" ht="14.4" x14ac:dyDescent="0.3">
      <c r="A585"/>
      <c r="B585"/>
      <c r="C585"/>
      <c r="D585"/>
      <c r="E585"/>
      <c r="F585"/>
    </row>
    <row r="586" spans="1:6" ht="14.4" x14ac:dyDescent="0.3">
      <c r="A586"/>
      <c r="B586"/>
      <c r="C586"/>
      <c r="D586"/>
      <c r="E586"/>
      <c r="F586"/>
    </row>
    <row r="587" spans="1:6" ht="14.4" x14ac:dyDescent="0.3">
      <c r="A587"/>
      <c r="B587"/>
      <c r="C587"/>
      <c r="D587"/>
      <c r="E587"/>
      <c r="F587"/>
    </row>
    <row r="588" spans="1:6" ht="14.4" x14ac:dyDescent="0.3">
      <c r="A588"/>
      <c r="B588"/>
      <c r="C588"/>
      <c r="D588"/>
      <c r="E588"/>
      <c r="F588"/>
    </row>
    <row r="589" spans="1:6" ht="14.4" x14ac:dyDescent="0.3">
      <c r="A589"/>
      <c r="B589"/>
      <c r="C589"/>
      <c r="D589"/>
      <c r="E589"/>
      <c r="F589"/>
    </row>
    <row r="590" spans="1:6" ht="14.4" x14ac:dyDescent="0.3">
      <c r="A590"/>
      <c r="B590"/>
      <c r="C590"/>
      <c r="D590"/>
      <c r="E590"/>
      <c r="F590"/>
    </row>
    <row r="591" spans="1:6" ht="14.4" x14ac:dyDescent="0.3">
      <c r="A591"/>
      <c r="B591"/>
      <c r="C591"/>
      <c r="D591"/>
      <c r="E591"/>
      <c r="F591"/>
    </row>
    <row r="592" spans="1:6" ht="14.4" x14ac:dyDescent="0.3">
      <c r="A592"/>
      <c r="B592"/>
      <c r="C592"/>
      <c r="D592"/>
      <c r="E592"/>
      <c r="F592"/>
    </row>
    <row r="593" spans="1:6" ht="14.4" x14ac:dyDescent="0.3">
      <c r="A593"/>
      <c r="B593"/>
      <c r="C593"/>
      <c r="D593"/>
      <c r="E593"/>
      <c r="F593"/>
    </row>
    <row r="594" spans="1:6" ht="14.4" x14ac:dyDescent="0.3">
      <c r="A594"/>
      <c r="B594"/>
      <c r="C594"/>
      <c r="D594"/>
      <c r="E594"/>
      <c r="F594"/>
    </row>
    <row r="595" spans="1:6" ht="14.4" x14ac:dyDescent="0.3">
      <c r="A595"/>
      <c r="B595"/>
      <c r="C595"/>
      <c r="D595"/>
      <c r="E595"/>
      <c r="F595"/>
    </row>
    <row r="596" spans="1:6" ht="14.4" x14ac:dyDescent="0.3">
      <c r="A596"/>
      <c r="B596"/>
      <c r="C596"/>
      <c r="D596"/>
      <c r="E596"/>
      <c r="F596"/>
    </row>
    <row r="597" spans="1:6" ht="14.4" x14ac:dyDescent="0.3">
      <c r="A597"/>
      <c r="B597"/>
      <c r="C597"/>
      <c r="D597"/>
      <c r="E597"/>
      <c r="F597"/>
    </row>
    <row r="598" spans="1:6" ht="14.4" x14ac:dyDescent="0.3">
      <c r="A598"/>
      <c r="B598"/>
      <c r="C598"/>
      <c r="D598"/>
      <c r="E598"/>
      <c r="F598"/>
    </row>
    <row r="599" spans="1:6" ht="14.4" x14ac:dyDescent="0.3">
      <c r="A599"/>
      <c r="B599"/>
      <c r="C599"/>
      <c r="D599"/>
      <c r="E599"/>
      <c r="F599"/>
    </row>
    <row r="600" spans="1:6" ht="14.4" x14ac:dyDescent="0.3">
      <c r="A600"/>
      <c r="B600"/>
      <c r="C600"/>
      <c r="D600"/>
      <c r="E600"/>
      <c r="F600"/>
    </row>
    <row r="601" spans="1:6" ht="14.4" x14ac:dyDescent="0.3">
      <c r="A601"/>
      <c r="B601"/>
      <c r="C601"/>
      <c r="D601"/>
      <c r="E601"/>
      <c r="F601"/>
    </row>
    <row r="602" spans="1:6" ht="14.4" x14ac:dyDescent="0.3">
      <c r="A602"/>
      <c r="B602"/>
      <c r="C602"/>
      <c r="D602"/>
      <c r="E602"/>
      <c r="F602"/>
    </row>
    <row r="603" spans="1:6" ht="14.4" x14ac:dyDescent="0.3">
      <c r="A603"/>
      <c r="B603"/>
      <c r="C603"/>
      <c r="D603"/>
      <c r="E603"/>
      <c r="F603"/>
    </row>
    <row r="604" spans="1:6" ht="14.4" x14ac:dyDescent="0.3">
      <c r="A604"/>
      <c r="B604"/>
      <c r="C604"/>
      <c r="D604"/>
      <c r="E604"/>
      <c r="F604"/>
    </row>
    <row r="605" spans="1:6" ht="14.4" x14ac:dyDescent="0.3">
      <c r="A605"/>
      <c r="B605"/>
      <c r="C605"/>
      <c r="D605"/>
      <c r="E605"/>
      <c r="F605"/>
    </row>
    <row r="606" spans="1:6" ht="14.4" x14ac:dyDescent="0.3">
      <c r="A606"/>
      <c r="B606"/>
      <c r="C606"/>
      <c r="D606"/>
      <c r="E606"/>
      <c r="F606"/>
    </row>
    <row r="607" spans="1:6" ht="14.4" x14ac:dyDescent="0.3">
      <c r="A607"/>
      <c r="B607"/>
      <c r="C607"/>
      <c r="D607"/>
      <c r="E607"/>
      <c r="F607"/>
    </row>
    <row r="608" spans="1:6" ht="14.4" x14ac:dyDescent="0.3">
      <c r="A608"/>
      <c r="B608"/>
      <c r="C608"/>
      <c r="D608"/>
      <c r="E608"/>
      <c r="F608"/>
    </row>
    <row r="609" spans="1:6" ht="14.4" x14ac:dyDescent="0.3">
      <c r="A609"/>
      <c r="B609"/>
      <c r="C609"/>
      <c r="D609"/>
      <c r="E609"/>
      <c r="F609"/>
    </row>
    <row r="610" spans="1:6" ht="14.4" x14ac:dyDescent="0.3">
      <c r="A610"/>
      <c r="B610"/>
      <c r="C610"/>
      <c r="D610"/>
      <c r="E610"/>
      <c r="F610"/>
    </row>
    <row r="611" spans="1:6" ht="14.4" x14ac:dyDescent="0.3">
      <c r="A611"/>
      <c r="B611"/>
      <c r="C611"/>
      <c r="D611"/>
      <c r="E611"/>
      <c r="F611"/>
    </row>
    <row r="612" spans="1:6" ht="14.4" x14ac:dyDescent="0.3">
      <c r="A612"/>
      <c r="B612"/>
      <c r="C612"/>
      <c r="D612"/>
      <c r="E612"/>
      <c r="F612"/>
    </row>
    <row r="613" spans="1:6" ht="14.4" x14ac:dyDescent="0.3">
      <c r="A613"/>
      <c r="B613"/>
      <c r="C613"/>
      <c r="D613"/>
      <c r="E613"/>
      <c r="F613"/>
    </row>
    <row r="614" spans="1:6" ht="14.4" x14ac:dyDescent="0.3">
      <c r="A614"/>
      <c r="B614"/>
      <c r="C614"/>
      <c r="D614"/>
      <c r="E614"/>
      <c r="F614"/>
    </row>
    <row r="615" spans="1:6" ht="14.4" x14ac:dyDescent="0.3">
      <c r="A615"/>
      <c r="B615"/>
      <c r="C615"/>
      <c r="D615"/>
      <c r="E615"/>
      <c r="F615"/>
    </row>
    <row r="616" spans="1:6" ht="14.4" x14ac:dyDescent="0.3">
      <c r="A616"/>
      <c r="B616"/>
      <c r="C616"/>
      <c r="D616"/>
      <c r="E616"/>
      <c r="F616"/>
    </row>
    <row r="617" spans="1:6" ht="14.4" x14ac:dyDescent="0.3">
      <c r="A617"/>
      <c r="B617"/>
      <c r="C617"/>
      <c r="D617"/>
      <c r="E617"/>
      <c r="F617"/>
    </row>
    <row r="618" spans="1:6" ht="14.4" x14ac:dyDescent="0.3">
      <c r="A618"/>
      <c r="B618"/>
      <c r="C618"/>
      <c r="D618"/>
      <c r="E618"/>
      <c r="F618"/>
    </row>
    <row r="619" spans="1:6" ht="14.4" x14ac:dyDescent="0.3">
      <c r="A619"/>
      <c r="B619"/>
      <c r="C619"/>
      <c r="D619"/>
      <c r="E619"/>
      <c r="F619"/>
    </row>
    <row r="620" spans="1:6" ht="14.4" x14ac:dyDescent="0.3">
      <c r="A620"/>
      <c r="B620"/>
      <c r="C620"/>
      <c r="D620"/>
      <c r="E620"/>
      <c r="F620"/>
    </row>
    <row r="621" spans="1:6" ht="14.4" x14ac:dyDescent="0.3">
      <c r="A621"/>
      <c r="B621"/>
      <c r="C621"/>
      <c r="D621"/>
      <c r="E621"/>
      <c r="F621"/>
    </row>
    <row r="622" spans="1:6" ht="14.4" x14ac:dyDescent="0.3">
      <c r="A622"/>
      <c r="B622"/>
      <c r="C622"/>
      <c r="D622"/>
      <c r="E622"/>
      <c r="F622"/>
    </row>
    <row r="623" spans="1:6" ht="14.4" x14ac:dyDescent="0.3">
      <c r="A623"/>
      <c r="B623"/>
      <c r="C623"/>
      <c r="D623"/>
      <c r="E623"/>
      <c r="F623"/>
    </row>
    <row r="624" spans="1:6" ht="14.4" x14ac:dyDescent="0.3">
      <c r="A624"/>
      <c r="B624"/>
      <c r="C624"/>
      <c r="D624"/>
      <c r="E624"/>
      <c r="F624"/>
    </row>
    <row r="625" spans="1:6" ht="14.4" x14ac:dyDescent="0.3">
      <c r="A625"/>
      <c r="B625"/>
      <c r="C625"/>
      <c r="D625"/>
      <c r="E625"/>
      <c r="F625"/>
    </row>
    <row r="626" spans="1:6" ht="14.4" x14ac:dyDescent="0.3">
      <c r="A626"/>
      <c r="B626"/>
      <c r="C626"/>
      <c r="D626"/>
      <c r="E626"/>
      <c r="F626"/>
    </row>
    <row r="627" spans="1:6" ht="14.4" x14ac:dyDescent="0.3">
      <c r="A627"/>
      <c r="B627"/>
      <c r="C627"/>
      <c r="D627"/>
      <c r="E627"/>
      <c r="F627"/>
    </row>
    <row r="628" spans="1:6" ht="14.4" x14ac:dyDescent="0.3">
      <c r="A628"/>
      <c r="B628"/>
      <c r="C628"/>
      <c r="D628"/>
      <c r="E628"/>
      <c r="F628"/>
    </row>
    <row r="629" spans="1:6" ht="14.4" x14ac:dyDescent="0.3">
      <c r="A629"/>
      <c r="B629"/>
      <c r="C629"/>
      <c r="D629"/>
      <c r="E629"/>
      <c r="F629"/>
    </row>
    <row r="630" spans="1:6" ht="14.4" x14ac:dyDescent="0.3">
      <c r="A630"/>
      <c r="B630"/>
      <c r="C630"/>
      <c r="D630"/>
      <c r="E630"/>
      <c r="F630"/>
    </row>
    <row r="631" spans="1:6" ht="14.4" x14ac:dyDescent="0.3">
      <c r="A631"/>
      <c r="B631"/>
      <c r="C631"/>
      <c r="D631"/>
      <c r="E631"/>
      <c r="F631"/>
    </row>
    <row r="632" spans="1:6" ht="14.4" x14ac:dyDescent="0.3">
      <c r="A632"/>
      <c r="B632"/>
      <c r="C632"/>
      <c r="D632"/>
      <c r="E632"/>
      <c r="F632"/>
    </row>
    <row r="633" spans="1:6" ht="14.4" x14ac:dyDescent="0.3">
      <c r="A633"/>
      <c r="B633"/>
      <c r="C633"/>
      <c r="D633"/>
      <c r="E633"/>
      <c r="F633"/>
    </row>
    <row r="634" spans="1:6" ht="14.4" x14ac:dyDescent="0.3">
      <c r="A634"/>
      <c r="B634"/>
      <c r="C634"/>
      <c r="D634"/>
      <c r="E634"/>
      <c r="F634"/>
    </row>
    <row r="635" spans="1:6" ht="14.4" x14ac:dyDescent="0.3">
      <c r="A635"/>
      <c r="B635"/>
      <c r="C635"/>
      <c r="D635"/>
      <c r="E635"/>
      <c r="F635"/>
    </row>
    <row r="636" spans="1:6" ht="14.4" x14ac:dyDescent="0.3">
      <c r="A636"/>
      <c r="B636"/>
      <c r="C636"/>
      <c r="D636"/>
      <c r="E636"/>
      <c r="F636"/>
    </row>
    <row r="637" spans="1:6" ht="14.4" x14ac:dyDescent="0.3">
      <c r="A637"/>
      <c r="B637"/>
      <c r="C637"/>
      <c r="D637"/>
      <c r="E637"/>
      <c r="F637"/>
    </row>
    <row r="638" spans="1:6" ht="14.4" x14ac:dyDescent="0.3">
      <c r="A638"/>
      <c r="B638"/>
      <c r="C638"/>
      <c r="D638"/>
      <c r="E638"/>
      <c r="F638"/>
    </row>
    <row r="639" spans="1:6" ht="14.4" x14ac:dyDescent="0.3">
      <c r="A639"/>
      <c r="B639"/>
      <c r="C639"/>
      <c r="D639"/>
      <c r="E639"/>
      <c r="F639"/>
    </row>
    <row r="640" spans="1:6" ht="14.4" x14ac:dyDescent="0.3">
      <c r="A640"/>
      <c r="B640"/>
      <c r="C640"/>
      <c r="D640"/>
      <c r="E640"/>
      <c r="F640"/>
    </row>
    <row r="641" spans="1:6" ht="14.4" x14ac:dyDescent="0.3">
      <c r="A641"/>
      <c r="B641"/>
      <c r="C641"/>
      <c r="D641"/>
      <c r="E641"/>
      <c r="F641"/>
    </row>
    <row r="642" spans="1:6" ht="14.4" x14ac:dyDescent="0.3">
      <c r="A642"/>
      <c r="B642"/>
      <c r="C642"/>
      <c r="D642"/>
      <c r="E642"/>
      <c r="F642"/>
    </row>
    <row r="643" spans="1:6" ht="14.4" x14ac:dyDescent="0.3">
      <c r="A643"/>
      <c r="B643"/>
      <c r="C643"/>
      <c r="D643"/>
      <c r="E643"/>
      <c r="F643"/>
    </row>
    <row r="644" spans="1:6" ht="14.4" x14ac:dyDescent="0.3">
      <c r="A644"/>
      <c r="B644"/>
      <c r="C644"/>
      <c r="D644"/>
      <c r="E644"/>
      <c r="F644"/>
    </row>
    <row r="645" spans="1:6" ht="14.4" x14ac:dyDescent="0.3">
      <c r="A645"/>
      <c r="B645"/>
      <c r="C645"/>
      <c r="D645"/>
      <c r="E645"/>
      <c r="F645"/>
    </row>
    <row r="646" spans="1:6" ht="14.4" x14ac:dyDescent="0.3">
      <c r="A646"/>
      <c r="B646"/>
      <c r="C646"/>
      <c r="D646"/>
      <c r="E646"/>
      <c r="F646"/>
    </row>
    <row r="647" spans="1:6" ht="14.4" x14ac:dyDescent="0.3">
      <c r="A647"/>
      <c r="B647"/>
      <c r="C647"/>
      <c r="D647"/>
      <c r="E647"/>
      <c r="F647"/>
    </row>
    <row r="648" spans="1:6" ht="14.4" x14ac:dyDescent="0.3">
      <c r="A648"/>
      <c r="B648"/>
      <c r="C648"/>
      <c r="D648"/>
      <c r="E648"/>
      <c r="F648"/>
    </row>
    <row r="649" spans="1:6" ht="14.4" x14ac:dyDescent="0.3">
      <c r="A649"/>
      <c r="B649"/>
      <c r="C649"/>
      <c r="D649"/>
      <c r="E649"/>
      <c r="F649"/>
    </row>
    <row r="650" spans="1:6" ht="14.4" x14ac:dyDescent="0.3">
      <c r="A650"/>
      <c r="B650"/>
      <c r="C650"/>
      <c r="D650"/>
      <c r="E650"/>
      <c r="F650"/>
    </row>
    <row r="651" spans="1:6" ht="14.4" x14ac:dyDescent="0.3">
      <c r="A651"/>
      <c r="B651"/>
      <c r="C651"/>
      <c r="D651"/>
      <c r="E651"/>
      <c r="F651"/>
    </row>
    <row r="652" spans="1:6" ht="14.4" x14ac:dyDescent="0.3">
      <c r="A652"/>
      <c r="B652"/>
      <c r="C652"/>
      <c r="D652"/>
      <c r="E652"/>
      <c r="F652"/>
    </row>
    <row r="653" spans="1:6" ht="14.4" x14ac:dyDescent="0.3">
      <c r="A653"/>
      <c r="B653"/>
      <c r="C653"/>
      <c r="D653"/>
      <c r="E653"/>
      <c r="F653"/>
    </row>
    <row r="654" spans="1:6" ht="14.4" x14ac:dyDescent="0.3">
      <c r="A654"/>
      <c r="B654"/>
      <c r="C654"/>
      <c r="D654"/>
      <c r="E654"/>
      <c r="F654"/>
    </row>
    <row r="655" spans="1:6" ht="14.4" x14ac:dyDescent="0.3">
      <c r="A655"/>
      <c r="B655"/>
      <c r="C655"/>
      <c r="D655"/>
      <c r="E655"/>
      <c r="F655"/>
    </row>
    <row r="656" spans="1:6" ht="14.4" x14ac:dyDescent="0.3">
      <c r="A656"/>
      <c r="B656"/>
      <c r="C656"/>
      <c r="D656"/>
      <c r="E656"/>
      <c r="F656"/>
    </row>
    <row r="657" spans="1:6" ht="14.4" x14ac:dyDescent="0.3">
      <c r="A657"/>
      <c r="B657"/>
      <c r="C657"/>
      <c r="D657"/>
      <c r="E657"/>
      <c r="F657"/>
    </row>
    <row r="658" spans="1:6" ht="14.4" x14ac:dyDescent="0.3">
      <c r="A658"/>
      <c r="B658"/>
      <c r="C658"/>
      <c r="D658"/>
      <c r="E658"/>
      <c r="F658"/>
    </row>
    <row r="659" spans="1:6" ht="14.4" x14ac:dyDescent="0.3">
      <c r="A659"/>
      <c r="B659"/>
      <c r="C659"/>
      <c r="D659"/>
      <c r="E659"/>
      <c r="F659"/>
    </row>
    <row r="660" spans="1:6" ht="14.4" x14ac:dyDescent="0.3">
      <c r="A660"/>
      <c r="B660"/>
      <c r="C660"/>
      <c r="D660"/>
      <c r="E660"/>
      <c r="F660"/>
    </row>
    <row r="661" spans="1:6" ht="14.4" x14ac:dyDescent="0.3">
      <c r="A661"/>
      <c r="B661"/>
      <c r="C661"/>
      <c r="D661"/>
      <c r="E661"/>
      <c r="F661"/>
    </row>
    <row r="662" spans="1:6" ht="14.4" x14ac:dyDescent="0.3">
      <c r="A662"/>
      <c r="B662"/>
      <c r="C662"/>
      <c r="D662"/>
      <c r="E662"/>
      <c r="F662"/>
    </row>
    <row r="663" spans="1:6" ht="14.4" x14ac:dyDescent="0.3">
      <c r="A663"/>
      <c r="B663"/>
      <c r="C663"/>
      <c r="D663"/>
      <c r="E663"/>
      <c r="F663"/>
    </row>
    <row r="664" spans="1:6" ht="14.4" x14ac:dyDescent="0.3">
      <c r="A664"/>
      <c r="B664"/>
      <c r="C664"/>
      <c r="D664"/>
      <c r="E664"/>
      <c r="F664"/>
    </row>
    <row r="665" spans="1:6" ht="14.4" x14ac:dyDescent="0.3">
      <c r="A665"/>
      <c r="B665"/>
      <c r="C665"/>
      <c r="D665"/>
      <c r="E665"/>
      <c r="F665"/>
    </row>
    <row r="666" spans="1:6" ht="14.4" x14ac:dyDescent="0.3">
      <c r="A666"/>
      <c r="B666"/>
      <c r="C666"/>
      <c r="D666"/>
      <c r="E666"/>
      <c r="F666"/>
    </row>
    <row r="667" spans="1:6" ht="14.4" x14ac:dyDescent="0.3">
      <c r="A667"/>
      <c r="B667"/>
      <c r="C667"/>
      <c r="D667"/>
      <c r="E667"/>
      <c r="F667"/>
    </row>
    <row r="668" spans="1:6" ht="14.4" x14ac:dyDescent="0.3">
      <c r="A668"/>
      <c r="B668"/>
      <c r="C668"/>
      <c r="D668"/>
      <c r="E668"/>
      <c r="F668"/>
    </row>
    <row r="669" spans="1:6" ht="14.4" x14ac:dyDescent="0.3">
      <c r="A669"/>
      <c r="B669"/>
      <c r="C669"/>
      <c r="D669"/>
      <c r="E669"/>
      <c r="F669"/>
    </row>
    <row r="670" spans="1:6" ht="14.4" x14ac:dyDescent="0.3">
      <c r="A670"/>
      <c r="B670"/>
      <c r="C670"/>
      <c r="D670"/>
      <c r="E670"/>
      <c r="F670"/>
    </row>
    <row r="671" spans="1:6" ht="14.4" x14ac:dyDescent="0.3">
      <c r="A671"/>
      <c r="B671"/>
      <c r="C671"/>
      <c r="D671"/>
      <c r="E671"/>
      <c r="F671"/>
    </row>
    <row r="672" spans="1:6" ht="14.4" x14ac:dyDescent="0.3">
      <c r="A672"/>
      <c r="B672"/>
      <c r="C672"/>
      <c r="D672"/>
      <c r="E672"/>
      <c r="F672"/>
    </row>
    <row r="673" spans="1:6" ht="14.4" x14ac:dyDescent="0.3">
      <c r="A673"/>
      <c r="B673"/>
      <c r="C673"/>
      <c r="D673"/>
      <c r="E673"/>
      <c r="F673"/>
    </row>
    <row r="674" spans="1:6" ht="14.4" x14ac:dyDescent="0.3">
      <c r="A674"/>
      <c r="B674"/>
      <c r="C674"/>
      <c r="D674"/>
      <c r="E674"/>
      <c r="F674"/>
    </row>
    <row r="675" spans="1:6" ht="14.4" x14ac:dyDescent="0.3">
      <c r="A675"/>
      <c r="B675"/>
      <c r="C675"/>
      <c r="D675"/>
      <c r="E675"/>
      <c r="F675"/>
    </row>
    <row r="676" spans="1:6" ht="14.4" x14ac:dyDescent="0.3">
      <c r="A676"/>
      <c r="B676"/>
      <c r="C676"/>
      <c r="D676"/>
      <c r="E676"/>
      <c r="F676"/>
    </row>
    <row r="677" spans="1:6" ht="14.4" x14ac:dyDescent="0.3">
      <c r="A677"/>
      <c r="B677"/>
      <c r="C677"/>
      <c r="D677"/>
      <c r="E677"/>
      <c r="F677"/>
    </row>
    <row r="678" spans="1:6" ht="14.4" x14ac:dyDescent="0.3">
      <c r="A678"/>
      <c r="B678"/>
      <c r="C678"/>
      <c r="D678"/>
      <c r="E678"/>
      <c r="F678"/>
    </row>
    <row r="679" spans="1:6" ht="14.4" x14ac:dyDescent="0.3">
      <c r="A679"/>
      <c r="B679"/>
      <c r="C679"/>
      <c r="D679"/>
      <c r="E679"/>
      <c r="F679"/>
    </row>
    <row r="680" spans="1:6" ht="14.4" x14ac:dyDescent="0.3">
      <c r="A680"/>
      <c r="B680"/>
      <c r="C680"/>
      <c r="D680"/>
      <c r="E680"/>
      <c r="F680"/>
    </row>
    <row r="681" spans="1:6" ht="14.4" x14ac:dyDescent="0.3">
      <c r="A681"/>
      <c r="B681"/>
      <c r="C681"/>
      <c r="D681"/>
      <c r="E681"/>
      <c r="F681"/>
    </row>
    <row r="682" spans="1:6" ht="14.4" x14ac:dyDescent="0.3">
      <c r="A682"/>
      <c r="B682"/>
      <c r="C682"/>
      <c r="D682"/>
      <c r="E682"/>
      <c r="F682"/>
    </row>
    <row r="683" spans="1:6" ht="14.4" x14ac:dyDescent="0.3">
      <c r="A683"/>
      <c r="B683"/>
      <c r="C683"/>
      <c r="D683"/>
      <c r="E683"/>
      <c r="F683"/>
    </row>
    <row r="684" spans="1:6" ht="14.4" x14ac:dyDescent="0.3">
      <c r="A684"/>
      <c r="B684"/>
      <c r="C684"/>
      <c r="D684"/>
      <c r="E684"/>
      <c r="F684"/>
    </row>
    <row r="685" spans="1:6" ht="14.4" x14ac:dyDescent="0.3">
      <c r="A685"/>
      <c r="B685"/>
      <c r="C685"/>
      <c r="D685"/>
      <c r="E685"/>
      <c r="F685"/>
    </row>
    <row r="686" spans="1:6" ht="14.4" x14ac:dyDescent="0.3">
      <c r="A686"/>
      <c r="B686"/>
      <c r="C686"/>
      <c r="D686"/>
      <c r="E686"/>
      <c r="F686"/>
    </row>
    <row r="687" spans="1:6" ht="14.4" x14ac:dyDescent="0.3">
      <c r="A687"/>
      <c r="B687"/>
      <c r="C687"/>
      <c r="D687"/>
      <c r="E687"/>
      <c r="F687"/>
    </row>
    <row r="688" spans="1:6" ht="14.4" x14ac:dyDescent="0.3">
      <c r="A688"/>
      <c r="B688"/>
      <c r="C688"/>
      <c r="D688"/>
      <c r="E688"/>
      <c r="F688"/>
    </row>
    <row r="689" spans="1:6" ht="14.4" x14ac:dyDescent="0.3">
      <c r="A689"/>
      <c r="B689"/>
      <c r="C689"/>
      <c r="D689"/>
      <c r="E689"/>
      <c r="F689"/>
    </row>
    <row r="690" spans="1:6" ht="14.4" x14ac:dyDescent="0.3">
      <c r="A690"/>
      <c r="B690"/>
      <c r="C690"/>
      <c r="D690"/>
      <c r="E690"/>
      <c r="F690"/>
    </row>
    <row r="691" spans="1:6" ht="14.4" x14ac:dyDescent="0.3">
      <c r="A691"/>
      <c r="B691"/>
      <c r="C691"/>
      <c r="D691"/>
      <c r="E691"/>
      <c r="F691"/>
    </row>
    <row r="692" spans="1:6" ht="14.4" x14ac:dyDescent="0.3">
      <c r="A692"/>
      <c r="B692"/>
      <c r="C692"/>
      <c r="D692"/>
      <c r="E692"/>
      <c r="F692"/>
    </row>
    <row r="693" spans="1:6" ht="14.4" x14ac:dyDescent="0.3">
      <c r="A693"/>
      <c r="B693"/>
      <c r="C693"/>
      <c r="D693"/>
      <c r="E693"/>
      <c r="F693"/>
    </row>
    <row r="694" spans="1:6" ht="14.4" x14ac:dyDescent="0.3">
      <c r="A694"/>
      <c r="B694"/>
      <c r="C694"/>
      <c r="D694"/>
      <c r="E694"/>
      <c r="F694"/>
    </row>
    <row r="695" spans="1:6" ht="14.4" x14ac:dyDescent="0.3">
      <c r="A695"/>
      <c r="B695"/>
      <c r="C695"/>
      <c r="D695"/>
      <c r="E695"/>
      <c r="F695"/>
    </row>
    <row r="696" spans="1:6" ht="14.4" x14ac:dyDescent="0.3">
      <c r="A696"/>
      <c r="B696"/>
      <c r="C696"/>
      <c r="D696"/>
      <c r="E696"/>
      <c r="F696"/>
    </row>
    <row r="697" spans="1:6" ht="14.4" x14ac:dyDescent="0.3">
      <c r="A697"/>
      <c r="B697"/>
      <c r="C697"/>
      <c r="D697"/>
      <c r="E697"/>
      <c r="F697"/>
    </row>
    <row r="698" spans="1:6" ht="14.4" x14ac:dyDescent="0.3">
      <c r="A698"/>
      <c r="B698"/>
      <c r="C698"/>
      <c r="D698"/>
      <c r="E698"/>
      <c r="F698"/>
    </row>
    <row r="699" spans="1:6" ht="14.4" x14ac:dyDescent="0.3">
      <c r="A699"/>
      <c r="B699"/>
      <c r="C699"/>
      <c r="D699"/>
      <c r="E699"/>
      <c r="F699"/>
    </row>
    <row r="700" spans="1:6" ht="14.4" x14ac:dyDescent="0.3">
      <c r="A700"/>
      <c r="B700"/>
      <c r="C700"/>
      <c r="D700"/>
      <c r="E700"/>
      <c r="F700"/>
    </row>
    <row r="701" spans="1:6" ht="14.4" x14ac:dyDescent="0.3">
      <c r="A701"/>
      <c r="B701"/>
      <c r="C701"/>
      <c r="D701"/>
      <c r="E701"/>
      <c r="F701"/>
    </row>
    <row r="702" spans="1:6" ht="14.4" x14ac:dyDescent="0.3">
      <c r="A702"/>
      <c r="B702"/>
      <c r="C702"/>
      <c r="D702"/>
      <c r="E702"/>
      <c r="F702"/>
    </row>
    <row r="703" spans="1:6" ht="14.4" x14ac:dyDescent="0.3">
      <c r="A703"/>
      <c r="B703"/>
      <c r="C703"/>
      <c r="D703"/>
      <c r="E703"/>
      <c r="F703"/>
    </row>
    <row r="704" spans="1:6" ht="14.4" x14ac:dyDescent="0.3">
      <c r="A704"/>
      <c r="B704"/>
      <c r="C704"/>
      <c r="D704"/>
      <c r="E704"/>
      <c r="F704"/>
    </row>
    <row r="705" spans="1:6" ht="14.4" x14ac:dyDescent="0.3">
      <c r="A705"/>
      <c r="B705"/>
      <c r="C705"/>
      <c r="D705"/>
      <c r="E705"/>
      <c r="F705"/>
    </row>
    <row r="706" spans="1:6" ht="14.4" x14ac:dyDescent="0.3">
      <c r="A706"/>
      <c r="B706"/>
      <c r="C706"/>
      <c r="D706"/>
      <c r="E706"/>
      <c r="F706"/>
    </row>
    <row r="707" spans="1:6" ht="14.4" x14ac:dyDescent="0.3">
      <c r="A707"/>
      <c r="B707"/>
      <c r="C707"/>
      <c r="D707"/>
      <c r="E707"/>
      <c r="F707"/>
    </row>
    <row r="708" spans="1:6" ht="14.4" x14ac:dyDescent="0.3">
      <c r="A708"/>
      <c r="B708"/>
      <c r="C708"/>
      <c r="D708"/>
      <c r="E708"/>
      <c r="F708"/>
    </row>
    <row r="709" spans="1:6" ht="14.4" x14ac:dyDescent="0.3">
      <c r="A709"/>
      <c r="B709"/>
      <c r="C709"/>
      <c r="D709"/>
      <c r="E709"/>
      <c r="F709"/>
    </row>
    <row r="710" spans="1:6" ht="14.4" x14ac:dyDescent="0.3">
      <c r="A710"/>
      <c r="B710"/>
      <c r="C710"/>
      <c r="D710"/>
      <c r="E710"/>
      <c r="F710"/>
    </row>
    <row r="711" spans="1:6" ht="14.4" x14ac:dyDescent="0.3">
      <c r="A711"/>
      <c r="B711"/>
      <c r="C711"/>
      <c r="D711"/>
      <c r="E711"/>
      <c r="F711"/>
    </row>
    <row r="712" spans="1:6" ht="14.4" x14ac:dyDescent="0.3">
      <c r="A712"/>
      <c r="B712"/>
      <c r="C712"/>
      <c r="D712"/>
      <c r="E712"/>
      <c r="F712"/>
    </row>
    <row r="713" spans="1:6" ht="14.4" x14ac:dyDescent="0.3">
      <c r="A713"/>
      <c r="B713"/>
      <c r="C713"/>
      <c r="D713"/>
      <c r="E713"/>
      <c r="F713"/>
    </row>
    <row r="714" spans="1:6" ht="14.4" x14ac:dyDescent="0.3">
      <c r="A714"/>
      <c r="B714"/>
      <c r="C714"/>
      <c r="D714"/>
      <c r="E714"/>
      <c r="F714"/>
    </row>
    <row r="715" spans="1:6" ht="14.4" x14ac:dyDescent="0.3">
      <c r="A715"/>
      <c r="B715"/>
      <c r="C715"/>
      <c r="D715"/>
      <c r="E715"/>
      <c r="F715"/>
    </row>
    <row r="716" spans="1:6" ht="14.4" x14ac:dyDescent="0.3">
      <c r="A716"/>
      <c r="B716"/>
      <c r="C716"/>
      <c r="D716"/>
      <c r="E716"/>
      <c r="F716"/>
    </row>
    <row r="717" spans="1:6" ht="14.4" x14ac:dyDescent="0.3">
      <c r="A717"/>
      <c r="B717"/>
      <c r="C717"/>
      <c r="D717"/>
      <c r="E717"/>
      <c r="F717"/>
    </row>
    <row r="718" spans="1:6" ht="14.4" x14ac:dyDescent="0.3">
      <c r="A718"/>
      <c r="B718"/>
      <c r="C718"/>
      <c r="D718"/>
      <c r="E718"/>
      <c r="F718"/>
    </row>
    <row r="719" spans="1:6" ht="14.4" x14ac:dyDescent="0.3">
      <c r="A719"/>
      <c r="B719"/>
      <c r="C719"/>
      <c r="D719"/>
      <c r="E719"/>
      <c r="F719"/>
    </row>
    <row r="720" spans="1:6" ht="14.4" x14ac:dyDescent="0.3">
      <c r="A720"/>
      <c r="B720"/>
      <c r="C720"/>
      <c r="D720"/>
      <c r="E720"/>
      <c r="F720"/>
    </row>
    <row r="721" spans="1:6" ht="14.4" x14ac:dyDescent="0.3">
      <c r="A721"/>
      <c r="B721"/>
      <c r="C721"/>
      <c r="D721"/>
      <c r="E721"/>
      <c r="F721"/>
    </row>
    <row r="722" spans="1:6" ht="14.4" x14ac:dyDescent="0.3">
      <c r="A722"/>
      <c r="B722"/>
      <c r="C722"/>
      <c r="D722"/>
      <c r="E722"/>
      <c r="F722"/>
    </row>
    <row r="723" spans="1:6" ht="14.4" x14ac:dyDescent="0.3">
      <c r="A723"/>
      <c r="B723"/>
      <c r="C723"/>
      <c r="D723"/>
      <c r="E723"/>
      <c r="F723"/>
    </row>
    <row r="724" spans="1:6" ht="14.4" x14ac:dyDescent="0.3">
      <c r="A724"/>
      <c r="B724"/>
      <c r="C724"/>
      <c r="D724"/>
      <c r="E724"/>
      <c r="F724"/>
    </row>
    <row r="725" spans="1:6" ht="14.4" x14ac:dyDescent="0.3">
      <c r="A725"/>
      <c r="B725"/>
      <c r="C725"/>
      <c r="D725"/>
      <c r="E725"/>
      <c r="F725"/>
    </row>
    <row r="726" spans="1:6" ht="14.4" x14ac:dyDescent="0.3">
      <c r="A726"/>
      <c r="B726"/>
      <c r="C726"/>
      <c r="D726"/>
      <c r="E726"/>
      <c r="F726"/>
    </row>
    <row r="727" spans="1:6" ht="14.4" x14ac:dyDescent="0.3">
      <c r="A727"/>
      <c r="B727"/>
      <c r="C727"/>
      <c r="D727"/>
      <c r="E727"/>
      <c r="F727"/>
    </row>
    <row r="728" spans="1:6" ht="14.4" x14ac:dyDescent="0.3">
      <c r="A728"/>
      <c r="B728"/>
      <c r="C728"/>
      <c r="D728"/>
      <c r="E728"/>
      <c r="F728"/>
    </row>
    <row r="729" spans="1:6" ht="14.4" x14ac:dyDescent="0.3">
      <c r="A729"/>
      <c r="B729"/>
      <c r="C729"/>
      <c r="D729"/>
      <c r="E729"/>
      <c r="F729"/>
    </row>
    <row r="730" spans="1:6" ht="14.4" x14ac:dyDescent="0.3">
      <c r="A730"/>
      <c r="B730"/>
      <c r="C730"/>
      <c r="D730"/>
      <c r="E730"/>
      <c r="F730"/>
    </row>
    <row r="731" spans="1:6" ht="14.4" x14ac:dyDescent="0.3">
      <c r="A731"/>
      <c r="B731"/>
      <c r="C731"/>
      <c r="D731"/>
      <c r="E731"/>
      <c r="F731"/>
    </row>
    <row r="732" spans="1:6" ht="14.4" x14ac:dyDescent="0.3">
      <c r="A732"/>
      <c r="B732"/>
      <c r="C732"/>
      <c r="D732"/>
      <c r="E732"/>
      <c r="F732"/>
    </row>
    <row r="733" spans="1:6" ht="14.4" x14ac:dyDescent="0.3">
      <c r="A733"/>
      <c r="B733"/>
      <c r="C733"/>
      <c r="D733"/>
      <c r="E733"/>
      <c r="F733"/>
    </row>
    <row r="734" spans="1:6" ht="14.4" x14ac:dyDescent="0.3">
      <c r="A734"/>
      <c r="B734"/>
      <c r="C734"/>
      <c r="D734"/>
      <c r="E734"/>
      <c r="F734"/>
    </row>
    <row r="735" spans="1:6" ht="14.4" x14ac:dyDescent="0.3">
      <c r="A735"/>
      <c r="B735"/>
      <c r="C735"/>
      <c r="D735"/>
      <c r="E735"/>
      <c r="F735"/>
    </row>
    <row r="736" spans="1:6" ht="14.4" x14ac:dyDescent="0.3">
      <c r="A736"/>
      <c r="B736"/>
      <c r="C736"/>
      <c r="D736"/>
      <c r="E736"/>
      <c r="F736"/>
    </row>
    <row r="737" spans="1:6" ht="14.4" x14ac:dyDescent="0.3">
      <c r="A737"/>
      <c r="B737"/>
      <c r="C737"/>
      <c r="D737"/>
      <c r="E737"/>
      <c r="F737"/>
    </row>
    <row r="738" spans="1:6" ht="14.4" x14ac:dyDescent="0.3">
      <c r="A738"/>
      <c r="B738"/>
      <c r="C738"/>
      <c r="D738"/>
      <c r="E738"/>
      <c r="F738"/>
    </row>
    <row r="739" spans="1:6" ht="14.4" x14ac:dyDescent="0.3">
      <c r="A739"/>
      <c r="B739"/>
      <c r="C739"/>
      <c r="D739"/>
      <c r="E739"/>
      <c r="F739"/>
    </row>
    <row r="740" spans="1:6" ht="14.4" x14ac:dyDescent="0.3">
      <c r="A740"/>
      <c r="B740"/>
      <c r="C740"/>
      <c r="D740"/>
      <c r="E740"/>
      <c r="F740"/>
    </row>
    <row r="741" spans="1:6" ht="14.4" x14ac:dyDescent="0.3">
      <c r="A741"/>
      <c r="B741"/>
      <c r="C741"/>
      <c r="D741"/>
      <c r="E741"/>
      <c r="F741"/>
    </row>
    <row r="742" spans="1:6" ht="14.4" x14ac:dyDescent="0.3">
      <c r="A742"/>
      <c r="B742"/>
      <c r="C742"/>
      <c r="D742"/>
      <c r="E742"/>
      <c r="F742"/>
    </row>
    <row r="743" spans="1:6" ht="14.4" x14ac:dyDescent="0.3">
      <c r="A743"/>
      <c r="B743"/>
      <c r="C743"/>
      <c r="D743"/>
      <c r="E743"/>
      <c r="F743"/>
    </row>
    <row r="744" spans="1:6" ht="14.4" x14ac:dyDescent="0.3">
      <c r="A744"/>
      <c r="B744"/>
      <c r="C744"/>
      <c r="D744"/>
      <c r="E744"/>
      <c r="F744"/>
    </row>
    <row r="745" spans="1:6" ht="14.4" x14ac:dyDescent="0.3">
      <c r="A745"/>
      <c r="B745"/>
      <c r="C745"/>
      <c r="D745"/>
      <c r="E745"/>
      <c r="F745"/>
    </row>
    <row r="746" spans="1:6" ht="14.4" x14ac:dyDescent="0.3">
      <c r="A746"/>
      <c r="B746"/>
      <c r="C746"/>
      <c r="D746"/>
      <c r="E746"/>
      <c r="F746"/>
    </row>
    <row r="747" spans="1:6" ht="14.4" x14ac:dyDescent="0.3">
      <c r="A747"/>
      <c r="B747"/>
      <c r="C747"/>
      <c r="D747"/>
      <c r="E747"/>
      <c r="F747"/>
    </row>
    <row r="748" spans="1:6" ht="14.4" x14ac:dyDescent="0.3">
      <c r="A748"/>
      <c r="B748"/>
      <c r="C748"/>
      <c r="D748"/>
      <c r="E748"/>
      <c r="F748"/>
    </row>
    <row r="749" spans="1:6" ht="14.4" x14ac:dyDescent="0.3">
      <c r="A749"/>
      <c r="B749"/>
      <c r="C749"/>
      <c r="D749"/>
      <c r="E749"/>
      <c r="F749"/>
    </row>
    <row r="750" spans="1:6" ht="14.4" x14ac:dyDescent="0.3">
      <c r="A750"/>
      <c r="B750"/>
      <c r="C750"/>
      <c r="D750"/>
      <c r="E750"/>
      <c r="F750"/>
    </row>
    <row r="751" spans="1:6" ht="14.4" x14ac:dyDescent="0.3">
      <c r="A751"/>
      <c r="B751"/>
      <c r="C751"/>
      <c r="D751"/>
      <c r="E751"/>
      <c r="F751"/>
    </row>
    <row r="752" spans="1:6" ht="14.4" x14ac:dyDescent="0.3">
      <c r="A752"/>
      <c r="B752"/>
      <c r="C752"/>
      <c r="D752"/>
      <c r="E752"/>
      <c r="F752"/>
    </row>
    <row r="753" spans="1:6" ht="14.4" x14ac:dyDescent="0.3">
      <c r="A753"/>
      <c r="B753"/>
      <c r="C753"/>
      <c r="D753"/>
      <c r="E753"/>
      <c r="F753"/>
    </row>
    <row r="754" spans="1:6" ht="14.4" x14ac:dyDescent="0.3">
      <c r="A754"/>
      <c r="B754"/>
      <c r="C754"/>
      <c r="D754"/>
      <c r="E754"/>
      <c r="F754"/>
    </row>
    <row r="755" spans="1:6" ht="14.4" x14ac:dyDescent="0.3">
      <c r="A755"/>
      <c r="B755"/>
      <c r="C755"/>
      <c r="D755"/>
      <c r="E755"/>
      <c r="F755"/>
    </row>
    <row r="756" spans="1:6" ht="14.4" x14ac:dyDescent="0.3">
      <c r="A756"/>
      <c r="B756"/>
      <c r="C756"/>
      <c r="D756"/>
      <c r="E756"/>
      <c r="F756"/>
    </row>
    <row r="757" spans="1:6" ht="14.4" x14ac:dyDescent="0.3">
      <c r="A757"/>
      <c r="B757"/>
      <c r="C757"/>
      <c r="D757"/>
      <c r="E757"/>
      <c r="F757"/>
    </row>
    <row r="758" spans="1:6" ht="14.4" x14ac:dyDescent="0.3">
      <c r="A758"/>
      <c r="B758"/>
      <c r="C758"/>
      <c r="D758"/>
      <c r="E758"/>
      <c r="F758"/>
    </row>
    <row r="759" spans="1:6" ht="14.4" x14ac:dyDescent="0.3">
      <c r="A759"/>
      <c r="B759"/>
      <c r="C759"/>
      <c r="D759"/>
      <c r="E759"/>
      <c r="F759"/>
    </row>
    <row r="760" spans="1:6" ht="14.4" x14ac:dyDescent="0.3">
      <c r="A760"/>
      <c r="B760"/>
      <c r="C760"/>
      <c r="D760"/>
      <c r="E760"/>
      <c r="F760"/>
    </row>
    <row r="761" spans="1:6" ht="14.4" x14ac:dyDescent="0.3">
      <c r="A761"/>
      <c r="B761"/>
      <c r="C761"/>
      <c r="D761"/>
      <c r="E761"/>
      <c r="F761"/>
    </row>
    <row r="762" spans="1:6" ht="14.4" x14ac:dyDescent="0.3">
      <c r="A762"/>
      <c r="B762"/>
      <c r="C762"/>
      <c r="D762"/>
      <c r="E762"/>
      <c r="F762"/>
    </row>
    <row r="763" spans="1:6" ht="14.4" x14ac:dyDescent="0.3">
      <c r="A763"/>
      <c r="B763"/>
      <c r="C763"/>
      <c r="D763"/>
      <c r="E763"/>
      <c r="F763"/>
    </row>
    <row r="764" spans="1:6" ht="14.4" x14ac:dyDescent="0.3">
      <c r="A764"/>
      <c r="B764"/>
      <c r="C764"/>
      <c r="D764"/>
      <c r="E764"/>
      <c r="F764"/>
    </row>
    <row r="765" spans="1:6" ht="14.4" x14ac:dyDescent="0.3">
      <c r="A765"/>
      <c r="B765"/>
      <c r="C765"/>
      <c r="D765"/>
      <c r="E765"/>
      <c r="F765"/>
    </row>
    <row r="766" spans="1:6" ht="14.4" x14ac:dyDescent="0.3">
      <c r="A766"/>
      <c r="B766"/>
      <c r="C766"/>
      <c r="D766"/>
      <c r="E766"/>
      <c r="F766"/>
    </row>
    <row r="767" spans="1:6" ht="14.4" x14ac:dyDescent="0.3">
      <c r="A767"/>
      <c r="B767"/>
      <c r="C767"/>
      <c r="D767"/>
      <c r="E767"/>
      <c r="F767"/>
    </row>
    <row r="768" spans="1:6" ht="14.4" x14ac:dyDescent="0.3">
      <c r="A768"/>
      <c r="B768"/>
      <c r="C768"/>
      <c r="D768"/>
      <c r="E768"/>
      <c r="F768"/>
    </row>
    <row r="769" spans="1:6" ht="14.4" x14ac:dyDescent="0.3">
      <c r="A769"/>
      <c r="B769"/>
      <c r="C769"/>
      <c r="D769"/>
      <c r="E769"/>
      <c r="F769"/>
    </row>
    <row r="770" spans="1:6" ht="14.4" x14ac:dyDescent="0.3">
      <c r="A770"/>
      <c r="B770"/>
      <c r="C770"/>
      <c r="D770"/>
      <c r="E770"/>
      <c r="F77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D00D6-187A-4741-B40B-EAD86C444031}">
  <sheetPr codeName="Sheet2">
    <tabColor theme="2"/>
  </sheetPr>
  <dimension ref="A1:HB388"/>
  <sheetViews>
    <sheetView workbookViewId="0">
      <pane ySplit="1" topLeftCell="A2" activePane="bottomLeft" state="frozen"/>
      <selection pane="bottomLeft" activeCell="GS16" sqref="GS16"/>
    </sheetView>
  </sheetViews>
  <sheetFormatPr defaultColWidth="8.88671875" defaultRowHeight="9.6" zeroHeight="1" x14ac:dyDescent="0.3"/>
  <cols>
    <col min="1" max="1" width="24.21875" style="47" customWidth="1"/>
    <col min="2" max="2" width="17.6640625" style="47" customWidth="1"/>
    <col min="3" max="3" width="13.6640625" style="47" customWidth="1"/>
    <col min="4" max="4" width="17.6640625" style="47" customWidth="1"/>
    <col min="5" max="5" width="16.6640625" style="47" customWidth="1"/>
    <col min="6" max="6" width="13.5546875" style="47" customWidth="1"/>
    <col min="7" max="7" width="12" style="47" customWidth="1"/>
    <col min="8" max="8" width="11" style="47" customWidth="1"/>
    <col min="9" max="9" width="16.33203125" style="47" customWidth="1"/>
    <col min="10" max="10" width="9.33203125" style="47" customWidth="1"/>
    <col min="11" max="13" width="12.6640625" style="47" customWidth="1"/>
    <col min="14" max="14" width="13.5546875" style="47" customWidth="1"/>
    <col min="15" max="15" width="11.33203125" style="47" customWidth="1"/>
    <col min="16" max="16" width="10.44140625" style="47" customWidth="1"/>
    <col min="17" max="17" width="10.88671875" style="47" customWidth="1"/>
    <col min="18" max="18" width="12" style="47" customWidth="1"/>
    <col min="19" max="19" width="13.109375" style="47" customWidth="1"/>
    <col min="20" max="20" width="12.5546875" style="47" customWidth="1"/>
    <col min="21" max="21" width="12.109375" style="47" customWidth="1"/>
    <col min="22" max="22" width="12.88671875" style="47" customWidth="1"/>
    <col min="23" max="23" width="13.88671875" style="47" customWidth="1"/>
    <col min="24" max="24" width="17.33203125" style="47" customWidth="1"/>
    <col min="25" max="25" width="16.33203125" style="47" customWidth="1"/>
    <col min="26" max="29" width="17.33203125" style="47" customWidth="1"/>
    <col min="30" max="31" width="16.33203125" style="47" customWidth="1"/>
    <col min="32" max="33" width="11.44140625" style="47" customWidth="1"/>
    <col min="34" max="34" width="14.44140625" style="47" customWidth="1"/>
    <col min="35" max="36" width="15.5546875" style="47" customWidth="1"/>
    <col min="37" max="37" width="15" style="47" customWidth="1"/>
    <col min="38" max="38" width="18.33203125" style="47" customWidth="1"/>
    <col min="39" max="39" width="17" style="47" customWidth="1"/>
    <col min="40" max="40" width="11" style="47" customWidth="1"/>
    <col min="41" max="41" width="11.109375" style="47" customWidth="1"/>
    <col min="42" max="42" width="11.5546875" style="47" customWidth="1"/>
    <col min="43" max="43" width="12" style="47" customWidth="1"/>
    <col min="44" max="44" width="10.33203125" style="47" customWidth="1"/>
    <col min="45" max="45" width="10" style="47" customWidth="1"/>
    <col min="46" max="46" width="10.5546875" style="47" customWidth="1"/>
    <col min="47" max="58" width="8.88671875" style="47" customWidth="1"/>
    <col min="59" max="59" width="11.33203125" style="47" customWidth="1"/>
    <col min="60" max="130" width="8.88671875" style="47" customWidth="1"/>
    <col min="131" max="134" width="12.33203125" style="47" customWidth="1"/>
    <col min="135" max="135" width="15.88671875" style="47" customWidth="1"/>
    <col min="136" max="136" width="15.6640625" style="47" customWidth="1"/>
    <col min="137" max="137" width="12.33203125" style="47" customWidth="1"/>
    <col min="138" max="138" width="14.33203125" style="47" customWidth="1"/>
    <col min="139" max="139" width="15.109375" style="47" customWidth="1"/>
    <col min="140" max="147" width="14.44140625" style="47" customWidth="1"/>
    <col min="148" max="148" width="12.33203125" style="47" customWidth="1"/>
    <col min="149" max="149" width="12" style="47" customWidth="1"/>
    <col min="150" max="150" width="11.33203125" style="47" customWidth="1"/>
    <col min="151" max="151" width="11" style="47" customWidth="1"/>
    <col min="152" max="152" width="13.33203125" style="47" customWidth="1"/>
    <col min="153" max="153" width="13.44140625" style="47" customWidth="1"/>
    <col min="154" max="154" width="12.6640625" style="47" customWidth="1"/>
    <col min="155" max="155" width="13.33203125" style="47" customWidth="1"/>
    <col min="156" max="156" width="17" style="47" customWidth="1"/>
    <col min="157" max="157" width="16.5546875" style="47" customWidth="1"/>
    <col min="158" max="159" width="8.88671875" style="47" customWidth="1"/>
    <col min="160" max="160" width="15.33203125" style="47" customWidth="1"/>
    <col min="161" max="162" width="16.6640625" style="47" customWidth="1"/>
    <col min="163" max="164" width="21" style="47" customWidth="1"/>
    <col min="165" max="165" width="16.33203125" style="47" customWidth="1"/>
    <col min="166" max="166" width="13.33203125" style="47" customWidth="1"/>
    <col min="167" max="167" width="14.44140625" style="47" customWidth="1"/>
    <col min="168" max="168" width="13.44140625" style="47" customWidth="1"/>
    <col min="169" max="169" width="20.33203125" style="47" customWidth="1"/>
    <col min="170" max="170" width="24.6640625" style="47" customWidth="1"/>
    <col min="171" max="171" width="20.44140625" style="47" customWidth="1"/>
    <col min="172" max="172" width="20.44140625" style="87" customWidth="1"/>
    <col min="173" max="177" width="20.44140625" style="47" customWidth="1"/>
    <col min="178" max="178" width="20.44140625" style="54" customWidth="1"/>
    <col min="179" max="179" width="14.5546875" style="47" customWidth="1"/>
    <col min="180" max="180" width="14.109375" style="47" customWidth="1"/>
    <col min="181" max="181" width="15.6640625" style="47" customWidth="1"/>
    <col min="182" max="182" width="13.6640625" style="47" customWidth="1"/>
    <col min="183" max="183" width="13.33203125" style="47" customWidth="1"/>
    <col min="184" max="184" width="17.6640625" style="47" customWidth="1"/>
    <col min="185" max="185" width="14" style="47" customWidth="1"/>
    <col min="186" max="186" width="14.44140625" style="47" customWidth="1"/>
    <col min="187" max="187" width="16.44140625" style="47" customWidth="1"/>
    <col min="188" max="188" width="16.5546875" style="47" customWidth="1"/>
    <col min="189" max="193" width="21" style="47" customWidth="1"/>
    <col min="194" max="194" width="16.33203125" style="47" customWidth="1"/>
    <col min="195" max="195" width="19.109375" style="47" customWidth="1"/>
    <col min="196" max="196" width="20.6640625" style="47" customWidth="1"/>
    <col min="197" max="197" width="22.33203125" style="47" customWidth="1"/>
    <col min="198" max="198" width="18.88671875" style="47" customWidth="1"/>
    <col min="199" max="199" width="21" style="47" customWidth="1"/>
    <col min="200" max="200" width="19.88671875" style="47" customWidth="1"/>
    <col min="201" max="201" width="23.6640625" style="47" customWidth="1"/>
    <col min="202" max="202" width="16.5546875" style="47" customWidth="1"/>
    <col min="203" max="203" width="17.33203125" style="47" customWidth="1"/>
    <col min="204" max="204" width="21.44140625" style="47" customWidth="1"/>
    <col min="205" max="205" width="10.5546875" style="47" customWidth="1"/>
    <col min="206" max="206" width="13.109375" style="47" customWidth="1"/>
    <col min="207" max="207" width="8.88671875" style="47"/>
    <col min="208" max="208" width="11.33203125" style="47" customWidth="1"/>
    <col min="209" max="209" width="10" style="47" customWidth="1"/>
    <col min="210" max="210" width="9.109375" style="47" customWidth="1"/>
    <col min="211" max="16384" width="8.88671875" style="47"/>
  </cols>
  <sheetData>
    <row r="1" spans="1:210" ht="51" customHeight="1" thickBot="1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7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9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1" t="s">
        <v>23</v>
      </c>
      <c r="Y1" s="22" t="s">
        <v>24</v>
      </c>
      <c r="Z1" s="23" t="s">
        <v>25</v>
      </c>
      <c r="AA1" s="22" t="s">
        <v>26</v>
      </c>
      <c r="AB1" s="23" t="s">
        <v>27</v>
      </c>
      <c r="AC1" s="24" t="s">
        <v>28</v>
      </c>
      <c r="AD1" s="25" t="s">
        <v>29</v>
      </c>
      <c r="AE1" s="25" t="s">
        <v>30</v>
      </c>
      <c r="AF1" s="26" t="s">
        <v>31</v>
      </c>
      <c r="AG1" s="27" t="s">
        <v>32</v>
      </c>
      <c r="AH1" s="27" t="s">
        <v>33</v>
      </c>
      <c r="AI1" s="27" t="s">
        <v>34</v>
      </c>
      <c r="AJ1" s="27" t="s">
        <v>35</v>
      </c>
      <c r="AK1" s="27" t="s">
        <v>36</v>
      </c>
      <c r="AL1" s="27" t="s">
        <v>37</v>
      </c>
      <c r="AM1" s="27" t="s">
        <v>38</v>
      </c>
      <c r="AN1" s="28" t="s">
        <v>39</v>
      </c>
      <c r="AO1" s="27" t="s">
        <v>40</v>
      </c>
      <c r="AP1" s="27" t="s">
        <v>41</v>
      </c>
      <c r="AQ1" s="27" t="s">
        <v>42</v>
      </c>
      <c r="AR1" s="27" t="s">
        <v>43</v>
      </c>
      <c r="AS1" s="27" t="s">
        <v>44</v>
      </c>
      <c r="AT1" s="27" t="s">
        <v>45</v>
      </c>
      <c r="AU1" s="27" t="s">
        <v>46</v>
      </c>
      <c r="AV1" s="27" t="s">
        <v>47</v>
      </c>
      <c r="AW1" s="27" t="s">
        <v>48</v>
      </c>
      <c r="AX1" s="27" t="s">
        <v>49</v>
      </c>
      <c r="AY1" s="27" t="s">
        <v>50</v>
      </c>
      <c r="AZ1" s="27" t="s">
        <v>51</v>
      </c>
      <c r="BA1" s="27" t="s">
        <v>52</v>
      </c>
      <c r="BB1" s="27" t="s">
        <v>53</v>
      </c>
      <c r="BC1" s="27" t="s">
        <v>54</v>
      </c>
      <c r="BD1" s="27" t="s">
        <v>55</v>
      </c>
      <c r="BE1" s="27" t="s">
        <v>56</v>
      </c>
      <c r="BF1" s="27" t="s">
        <v>57</v>
      </c>
      <c r="BG1" s="27" t="s">
        <v>58</v>
      </c>
      <c r="BH1" s="27" t="s">
        <v>59</v>
      </c>
      <c r="BI1" s="27" t="s">
        <v>60</v>
      </c>
      <c r="BJ1" s="27" t="s">
        <v>61</v>
      </c>
      <c r="BK1" s="27" t="s">
        <v>62</v>
      </c>
      <c r="BL1" s="27" t="s">
        <v>63</v>
      </c>
      <c r="BM1" s="27" t="s">
        <v>64</v>
      </c>
      <c r="BN1" s="27" t="s">
        <v>65</v>
      </c>
      <c r="BO1" s="27" t="s">
        <v>66</v>
      </c>
      <c r="BP1" s="27" t="s">
        <v>67</v>
      </c>
      <c r="BQ1" s="27" t="s">
        <v>68</v>
      </c>
      <c r="BR1" s="27" t="s">
        <v>69</v>
      </c>
      <c r="BS1" s="27" t="s">
        <v>70</v>
      </c>
      <c r="BT1" s="27" t="s">
        <v>71</v>
      </c>
      <c r="BU1" s="27" t="s">
        <v>72</v>
      </c>
      <c r="BV1" s="27" t="s">
        <v>73</v>
      </c>
      <c r="BW1" s="27" t="s">
        <v>74</v>
      </c>
      <c r="BX1" s="27" t="s">
        <v>75</v>
      </c>
      <c r="BY1" s="27" t="s">
        <v>76</v>
      </c>
      <c r="BZ1" s="27" t="s">
        <v>77</v>
      </c>
      <c r="CA1" s="27" t="s">
        <v>78</v>
      </c>
      <c r="CB1" s="27" t="s">
        <v>79</v>
      </c>
      <c r="CC1" s="27" t="s">
        <v>80</v>
      </c>
      <c r="CD1" s="27" t="s">
        <v>81</v>
      </c>
      <c r="CE1" s="27" t="s">
        <v>82</v>
      </c>
      <c r="CF1" s="27" t="s">
        <v>83</v>
      </c>
      <c r="CG1" s="27" t="s">
        <v>84</v>
      </c>
      <c r="CH1" s="27" t="s">
        <v>85</v>
      </c>
      <c r="CI1" s="27" t="s">
        <v>86</v>
      </c>
      <c r="CJ1" s="27" t="s">
        <v>87</v>
      </c>
      <c r="CK1" s="27" t="s">
        <v>88</v>
      </c>
      <c r="CL1" s="27" t="s">
        <v>89</v>
      </c>
      <c r="CM1" s="27" t="s">
        <v>90</v>
      </c>
      <c r="CN1" s="27" t="s">
        <v>91</v>
      </c>
      <c r="CO1" s="27" t="s">
        <v>92</v>
      </c>
      <c r="CP1" s="27" t="s">
        <v>93</v>
      </c>
      <c r="CQ1" s="27" t="s">
        <v>94</v>
      </c>
      <c r="CR1" s="27" t="s">
        <v>95</v>
      </c>
      <c r="CS1" s="27" t="s">
        <v>96</v>
      </c>
      <c r="CT1" s="27" t="s">
        <v>97</v>
      </c>
      <c r="CU1" s="27" t="s">
        <v>98</v>
      </c>
      <c r="CV1" s="27" t="s">
        <v>99</v>
      </c>
      <c r="CW1" s="27" t="s">
        <v>100</v>
      </c>
      <c r="CX1" s="27" t="s">
        <v>101</v>
      </c>
      <c r="CY1" s="27" t="s">
        <v>102</v>
      </c>
      <c r="CZ1" s="27" t="s">
        <v>103</v>
      </c>
      <c r="DA1" s="27" t="s">
        <v>104</v>
      </c>
      <c r="DB1" s="27" t="s">
        <v>105</v>
      </c>
      <c r="DC1" s="27" t="s">
        <v>106</v>
      </c>
      <c r="DD1" s="27" t="s">
        <v>107</v>
      </c>
      <c r="DE1" s="27" t="s">
        <v>108</v>
      </c>
      <c r="DF1" s="27" t="s">
        <v>109</v>
      </c>
      <c r="DG1" s="27" t="s">
        <v>110</v>
      </c>
      <c r="DH1" s="27" t="s">
        <v>111</v>
      </c>
      <c r="DI1" s="27" t="s">
        <v>112</v>
      </c>
      <c r="DJ1" s="27" t="s">
        <v>113</v>
      </c>
      <c r="DK1" s="27" t="s">
        <v>114</v>
      </c>
      <c r="DL1" s="27" t="s">
        <v>115</v>
      </c>
      <c r="DM1" s="27" t="s">
        <v>116</v>
      </c>
      <c r="DN1" s="27" t="s">
        <v>117</v>
      </c>
      <c r="DO1" s="27" t="s">
        <v>118</v>
      </c>
      <c r="DP1" s="27" t="s">
        <v>119</v>
      </c>
      <c r="DQ1" s="27" t="s">
        <v>120</v>
      </c>
      <c r="DR1" s="27" t="s">
        <v>121</v>
      </c>
      <c r="DS1" s="27" t="s">
        <v>122</v>
      </c>
      <c r="DT1" s="27" t="s">
        <v>123</v>
      </c>
      <c r="DU1" s="27" t="s">
        <v>124</v>
      </c>
      <c r="DV1" s="27" t="s">
        <v>125</v>
      </c>
      <c r="DW1" s="27" t="s">
        <v>126</v>
      </c>
      <c r="DX1" s="27" t="s">
        <v>127</v>
      </c>
      <c r="DY1" s="27" t="s">
        <v>128</v>
      </c>
      <c r="DZ1" s="27" t="s">
        <v>129</v>
      </c>
      <c r="EA1" s="27" t="s">
        <v>130</v>
      </c>
      <c r="EB1" s="27" t="s">
        <v>1243</v>
      </c>
      <c r="EC1" s="29" t="s">
        <v>131</v>
      </c>
      <c r="ED1" s="30" t="s">
        <v>132</v>
      </c>
      <c r="EE1" s="30" t="s">
        <v>133</v>
      </c>
      <c r="EF1" s="30" t="s">
        <v>134</v>
      </c>
      <c r="EG1" s="31" t="s">
        <v>135</v>
      </c>
      <c r="EH1" s="32" t="s">
        <v>136</v>
      </c>
      <c r="EI1" s="33" t="s">
        <v>137</v>
      </c>
      <c r="EJ1" s="34" t="s">
        <v>1244</v>
      </c>
      <c r="EK1" s="33" t="s">
        <v>138</v>
      </c>
      <c r="EL1" s="33" t="s">
        <v>139</v>
      </c>
      <c r="EM1" s="33" t="s">
        <v>140</v>
      </c>
      <c r="EN1" s="33" t="s">
        <v>141</v>
      </c>
      <c r="EO1" s="33" t="s">
        <v>142</v>
      </c>
      <c r="EP1" s="35" t="s">
        <v>143</v>
      </c>
      <c r="EQ1" s="36" t="s">
        <v>144</v>
      </c>
      <c r="ER1" s="37" t="s">
        <v>145</v>
      </c>
      <c r="ES1" s="38" t="s">
        <v>146</v>
      </c>
      <c r="ET1" s="38" t="s">
        <v>147</v>
      </c>
      <c r="EU1" s="38" t="s">
        <v>148</v>
      </c>
      <c r="EV1" s="38" t="s">
        <v>149</v>
      </c>
      <c r="EW1" s="38" t="s">
        <v>150</v>
      </c>
      <c r="EX1" s="38" t="s">
        <v>151</v>
      </c>
      <c r="EY1" s="38" t="s">
        <v>152</v>
      </c>
      <c r="EZ1" s="38" t="s">
        <v>153</v>
      </c>
      <c r="FA1" s="38" t="s">
        <v>154</v>
      </c>
      <c r="FB1" s="38" t="s">
        <v>155</v>
      </c>
      <c r="FC1" s="39" t="s">
        <v>156</v>
      </c>
      <c r="FD1" s="40" t="s">
        <v>157</v>
      </c>
      <c r="FE1" s="41" t="s">
        <v>158</v>
      </c>
      <c r="FF1" s="41" t="s">
        <v>159</v>
      </c>
      <c r="FG1" s="41" t="s">
        <v>160</v>
      </c>
      <c r="FH1" s="41" t="s">
        <v>161</v>
      </c>
      <c r="FI1" s="41" t="s">
        <v>162</v>
      </c>
      <c r="FJ1" s="42" t="s">
        <v>163</v>
      </c>
      <c r="FK1" s="42" t="s">
        <v>164</v>
      </c>
      <c r="FL1" s="43" t="s">
        <v>165</v>
      </c>
      <c r="FM1" s="44" t="s">
        <v>166</v>
      </c>
      <c r="FN1" s="45" t="s">
        <v>167</v>
      </c>
      <c r="FO1" s="45" t="s">
        <v>168</v>
      </c>
      <c r="FP1" s="44" t="s">
        <v>169</v>
      </c>
      <c r="FQ1" s="45" t="s">
        <v>170</v>
      </c>
      <c r="FR1" s="45" t="s">
        <v>171</v>
      </c>
      <c r="FS1" s="45" t="s">
        <v>172</v>
      </c>
      <c r="FT1" s="45" t="s">
        <v>173</v>
      </c>
      <c r="FU1" s="45" t="s">
        <v>174</v>
      </c>
      <c r="FV1" s="46" t="s">
        <v>175</v>
      </c>
      <c r="FW1" s="84" t="s">
        <v>176</v>
      </c>
      <c r="FX1" s="85" t="s">
        <v>177</v>
      </c>
      <c r="FY1" s="84" t="s">
        <v>178</v>
      </c>
      <c r="FZ1" s="86" t="s">
        <v>179</v>
      </c>
      <c r="GA1" s="85" t="s">
        <v>1236</v>
      </c>
      <c r="GB1" s="48" t="s">
        <v>180</v>
      </c>
      <c r="GC1" s="49" t="s">
        <v>181</v>
      </c>
      <c r="GD1" s="49" t="s">
        <v>182</v>
      </c>
      <c r="GE1" s="49" t="s">
        <v>183</v>
      </c>
      <c r="GF1" s="49" t="s">
        <v>184</v>
      </c>
      <c r="GG1" s="50" t="s">
        <v>185</v>
      </c>
      <c r="GH1" s="48" t="s">
        <v>186</v>
      </c>
      <c r="GI1" s="49" t="s">
        <v>187</v>
      </c>
      <c r="GJ1" s="49" t="s">
        <v>188</v>
      </c>
      <c r="GK1" s="49" t="s">
        <v>189</v>
      </c>
      <c r="GL1" s="49" t="s">
        <v>190</v>
      </c>
      <c r="GM1" s="49" t="s">
        <v>191</v>
      </c>
      <c r="GN1" s="49" t="s">
        <v>192</v>
      </c>
      <c r="GO1" s="49" t="s">
        <v>193</v>
      </c>
      <c r="GP1" s="49" t="s">
        <v>194</v>
      </c>
      <c r="GQ1" s="49" t="s">
        <v>195</v>
      </c>
      <c r="GR1" s="49" t="s">
        <v>196</v>
      </c>
      <c r="GS1" s="50" t="s">
        <v>197</v>
      </c>
      <c r="GT1" s="49" t="s">
        <v>198</v>
      </c>
      <c r="GU1" s="49" t="s">
        <v>199</v>
      </c>
      <c r="GV1" s="50" t="s">
        <v>200</v>
      </c>
      <c r="GW1" s="51" t="s">
        <v>201</v>
      </c>
      <c r="GX1" s="52" t="s">
        <v>202</v>
      </c>
      <c r="GY1" s="52" t="s">
        <v>203</v>
      </c>
      <c r="GZ1" s="52" t="s">
        <v>204</v>
      </c>
      <c r="HA1" s="52" t="s">
        <v>1242</v>
      </c>
      <c r="HB1" s="53" t="s">
        <v>1241</v>
      </c>
    </row>
    <row r="2" spans="1:210" ht="10.199999999999999" thickTop="1" x14ac:dyDescent="0.3">
      <c r="A2" s="82" t="s">
        <v>909</v>
      </c>
      <c r="B2" s="47" t="s">
        <v>910</v>
      </c>
      <c r="C2" s="82" t="s">
        <v>910</v>
      </c>
      <c r="D2" s="82" t="s">
        <v>909</v>
      </c>
      <c r="E2" s="82" t="s">
        <v>909</v>
      </c>
      <c r="F2" s="47" t="s">
        <v>911</v>
      </c>
      <c r="G2" s="54" t="s">
        <v>911</v>
      </c>
      <c r="H2" s="47">
        <v>283</v>
      </c>
      <c r="I2" s="101">
        <v>4.9469964664310952E-2</v>
      </c>
      <c r="J2" s="97">
        <v>6.1095406360424027</v>
      </c>
      <c r="K2" s="57">
        <v>704</v>
      </c>
      <c r="L2" s="95">
        <f t="shared" ref="L2:L65" si="0">K2/AF2*1000</f>
        <v>3.0734305422160131</v>
      </c>
      <c r="M2" s="57">
        <v>704</v>
      </c>
      <c r="N2" s="55">
        <f t="shared" ref="N2:N65" si="1">M2/AF2*1000</f>
        <v>3.0734305422160131</v>
      </c>
      <c r="O2" s="56">
        <v>108893</v>
      </c>
      <c r="P2" s="57">
        <v>104537.28</v>
      </c>
      <c r="Q2" s="57">
        <v>4355.7200000000012</v>
      </c>
      <c r="R2" s="57">
        <v>47400</v>
      </c>
      <c r="S2" s="57">
        <v>60259</v>
      </c>
      <c r="T2" s="57">
        <v>1234</v>
      </c>
      <c r="U2" s="57">
        <v>4933</v>
      </c>
      <c r="V2" s="57">
        <v>18281</v>
      </c>
      <c r="W2" s="57">
        <v>11571</v>
      </c>
      <c r="X2" s="58">
        <v>1448</v>
      </c>
      <c r="Y2" s="56">
        <v>24927.63</v>
      </c>
      <c r="Z2" s="58">
        <v>23</v>
      </c>
      <c r="AA2" s="59">
        <v>31.066666666666666</v>
      </c>
      <c r="AB2" s="96" t="s">
        <v>210</v>
      </c>
      <c r="AC2" s="59">
        <v>7.6</v>
      </c>
      <c r="AD2" s="98">
        <v>13000</v>
      </c>
      <c r="AE2" s="55">
        <f t="shared" ref="AE2:AE65" si="2">AD2/AF2*1000</f>
        <v>56.753688989784337</v>
      </c>
      <c r="AF2" s="61">
        <v>229060</v>
      </c>
      <c r="AG2" s="62">
        <v>37.64</v>
      </c>
      <c r="AH2" s="62">
        <v>76.8989045590899</v>
      </c>
      <c r="AI2" s="62">
        <v>81.136578683304094</v>
      </c>
      <c r="AJ2" s="62">
        <v>79.01774162119699</v>
      </c>
      <c r="AK2" s="62">
        <v>17.436837432300301</v>
      </c>
      <c r="AL2" s="62">
        <v>19.897805852944099</v>
      </c>
      <c r="AM2" s="62">
        <v>18.667321642622198</v>
      </c>
      <c r="AN2" s="63">
        <v>1234.0903311452375</v>
      </c>
      <c r="AO2" s="64">
        <v>2114</v>
      </c>
      <c r="AP2" s="64">
        <v>2322</v>
      </c>
      <c r="AQ2" s="64">
        <v>2269</v>
      </c>
      <c r="AR2" s="64">
        <v>2289</v>
      </c>
      <c r="AS2" s="64">
        <v>2440</v>
      </c>
      <c r="AT2" s="64">
        <v>2377</v>
      </c>
      <c r="AU2" s="64">
        <v>2286</v>
      </c>
      <c r="AV2" s="64">
        <v>2353</v>
      </c>
      <c r="AW2" s="64">
        <v>2403</v>
      </c>
      <c r="AX2" s="64">
        <v>2333</v>
      </c>
      <c r="AY2" s="64">
        <v>2266</v>
      </c>
      <c r="AZ2" s="64">
        <v>2176</v>
      </c>
      <c r="BA2" s="64">
        <v>2189</v>
      </c>
      <c r="BB2" s="64">
        <v>2061</v>
      </c>
      <c r="BC2" s="64">
        <v>1976</v>
      </c>
      <c r="BD2" s="64">
        <v>1935</v>
      </c>
      <c r="BE2" s="64">
        <v>1806</v>
      </c>
      <c r="BF2" s="64">
        <v>1806</v>
      </c>
      <c r="BG2" s="64">
        <v>2116</v>
      </c>
      <c r="BH2" s="64">
        <v>2824</v>
      </c>
      <c r="BI2" s="64">
        <v>3203</v>
      </c>
      <c r="BJ2" s="64">
        <v>3412</v>
      </c>
      <c r="BK2" s="64">
        <v>3541</v>
      </c>
      <c r="BL2" s="64">
        <v>3907</v>
      </c>
      <c r="BM2" s="64">
        <v>3728</v>
      </c>
      <c r="BN2" s="64">
        <v>3619</v>
      </c>
      <c r="BO2" s="64">
        <v>3535</v>
      </c>
      <c r="BP2" s="64">
        <v>4016</v>
      </c>
      <c r="BQ2" s="64">
        <v>4773</v>
      </c>
      <c r="BR2" s="64">
        <v>4865</v>
      </c>
      <c r="BS2" s="64">
        <v>4600</v>
      </c>
      <c r="BT2" s="64">
        <v>4565</v>
      </c>
      <c r="BU2" s="64">
        <v>4314</v>
      </c>
      <c r="BV2" s="64">
        <v>4135</v>
      </c>
      <c r="BW2" s="64">
        <v>4075</v>
      </c>
      <c r="BX2" s="64">
        <v>3936</v>
      </c>
      <c r="BY2" s="64">
        <v>3572</v>
      </c>
      <c r="BZ2" s="64">
        <v>3740</v>
      </c>
      <c r="CA2" s="64">
        <v>3572</v>
      </c>
      <c r="CB2" s="64">
        <v>3455</v>
      </c>
      <c r="CC2" s="64">
        <v>3343</v>
      </c>
      <c r="CD2" s="64">
        <v>3097</v>
      </c>
      <c r="CE2" s="64">
        <v>2848</v>
      </c>
      <c r="CF2" s="64">
        <v>2766</v>
      </c>
      <c r="CG2" s="64">
        <v>2756</v>
      </c>
      <c r="CH2" s="64">
        <v>2713</v>
      </c>
      <c r="CI2" s="64">
        <v>2674</v>
      </c>
      <c r="CJ2" s="64">
        <v>2836</v>
      </c>
      <c r="CK2" s="64">
        <v>2808</v>
      </c>
      <c r="CL2" s="64">
        <v>2932</v>
      </c>
      <c r="CM2" s="64">
        <v>2671</v>
      </c>
      <c r="CN2" s="64">
        <v>2802</v>
      </c>
      <c r="CO2" s="64">
        <v>2814</v>
      </c>
      <c r="CP2" s="64">
        <v>2824</v>
      </c>
      <c r="CQ2" s="64">
        <v>2770</v>
      </c>
      <c r="CR2" s="64">
        <v>2963</v>
      </c>
      <c r="CS2" s="64">
        <v>2792</v>
      </c>
      <c r="CT2" s="64">
        <v>2942</v>
      </c>
      <c r="CU2" s="64">
        <v>2873</v>
      </c>
      <c r="CV2" s="64">
        <v>2634</v>
      </c>
      <c r="CW2" s="64">
        <v>2653</v>
      </c>
      <c r="CX2" s="64">
        <v>2591</v>
      </c>
      <c r="CY2" s="64">
        <v>2551</v>
      </c>
      <c r="CZ2" s="64">
        <v>2470</v>
      </c>
      <c r="DA2" s="64">
        <v>2422</v>
      </c>
      <c r="DB2" s="64">
        <v>2295</v>
      </c>
      <c r="DC2" s="64">
        <v>2199</v>
      </c>
      <c r="DD2" s="64">
        <v>2030</v>
      </c>
      <c r="DE2" s="64">
        <v>2070</v>
      </c>
      <c r="DF2" s="64">
        <v>1958</v>
      </c>
      <c r="DG2" s="64">
        <v>1966</v>
      </c>
      <c r="DH2" s="64">
        <v>2070</v>
      </c>
      <c r="DI2" s="64">
        <v>1968</v>
      </c>
      <c r="DJ2" s="64">
        <v>2211</v>
      </c>
      <c r="DK2" s="64">
        <v>1603</v>
      </c>
      <c r="DL2" s="64">
        <v>1290</v>
      </c>
      <c r="DM2" s="64">
        <v>1325</v>
      </c>
      <c r="DN2" s="64">
        <v>1336</v>
      </c>
      <c r="DO2" s="64">
        <v>1295</v>
      </c>
      <c r="DP2" s="64">
        <v>1098</v>
      </c>
      <c r="DQ2" s="64">
        <v>1152</v>
      </c>
      <c r="DR2" s="64">
        <v>1043</v>
      </c>
      <c r="DS2" s="64">
        <v>1067</v>
      </c>
      <c r="DT2" s="64">
        <v>929</v>
      </c>
      <c r="DU2" s="64">
        <v>875</v>
      </c>
      <c r="DV2" s="64">
        <v>788</v>
      </c>
      <c r="DW2" s="64">
        <v>697</v>
      </c>
      <c r="DX2" s="64">
        <v>628</v>
      </c>
      <c r="DY2" s="64">
        <v>595</v>
      </c>
      <c r="DZ2" s="64">
        <v>438</v>
      </c>
      <c r="EA2" s="64">
        <v>1685</v>
      </c>
      <c r="EB2" s="64">
        <f t="shared" ref="EB2:EB65" si="3">SUM(DB2:EA2)</f>
        <v>36611</v>
      </c>
      <c r="EC2" s="61">
        <v>210473</v>
      </c>
      <c r="ED2" s="64">
        <v>9786</v>
      </c>
      <c r="EE2" s="64">
        <v>5788</v>
      </c>
      <c r="EF2" s="64">
        <v>1529</v>
      </c>
      <c r="EG2" s="63">
        <v>1484</v>
      </c>
      <c r="EH2" s="64">
        <v>7545</v>
      </c>
      <c r="EI2" s="100">
        <v>0.21343936026096344</v>
      </c>
      <c r="EJ2" s="100">
        <v>2.6074782013893127E-2</v>
      </c>
      <c r="EK2" s="61">
        <v>549</v>
      </c>
      <c r="EL2" s="65">
        <v>139.33656506180046</v>
      </c>
      <c r="EM2" s="60">
        <v>542</v>
      </c>
      <c r="EN2" s="65">
        <v>137.55996040709627</v>
      </c>
      <c r="EO2" s="66">
        <f t="shared" ref="EO2:EO31" si="4">(EM2-EK2)/EK2</f>
        <v>-1.2750455373406194E-2</v>
      </c>
      <c r="EP2" s="56">
        <v>300</v>
      </c>
      <c r="EQ2" s="67">
        <v>8.8888888888888893</v>
      </c>
      <c r="ER2" s="61">
        <v>0</v>
      </c>
      <c r="ES2" s="64">
        <v>0</v>
      </c>
      <c r="ET2" s="64">
        <v>10</v>
      </c>
      <c r="EU2" s="64">
        <v>21</v>
      </c>
      <c r="EV2" s="64">
        <v>0</v>
      </c>
      <c r="EW2" s="64">
        <v>0</v>
      </c>
      <c r="EX2" s="64">
        <v>6886</v>
      </c>
      <c r="EY2" s="64">
        <v>63.801166666666667</v>
      </c>
      <c r="EZ2" s="64">
        <v>1016</v>
      </c>
      <c r="FA2" s="64">
        <v>11.499818181818181</v>
      </c>
      <c r="FB2" s="64">
        <v>7912</v>
      </c>
      <c r="FC2" s="63">
        <v>32.100328282828279</v>
      </c>
      <c r="FD2" s="61">
        <v>1585</v>
      </c>
      <c r="FE2" s="64">
        <v>300</v>
      </c>
      <c r="FF2" s="64">
        <v>1245</v>
      </c>
      <c r="FG2" s="64">
        <v>20</v>
      </c>
      <c r="FH2" s="64">
        <v>20</v>
      </c>
      <c r="FI2" s="63">
        <v>90</v>
      </c>
      <c r="FJ2" s="47">
        <v>30</v>
      </c>
      <c r="FK2" s="47">
        <v>25</v>
      </c>
      <c r="FL2" s="68">
        <f t="shared" ref="FL2:FL31" si="5">(FJ2-FK2)/FK2</f>
        <v>0.2</v>
      </c>
      <c r="FM2" s="69">
        <v>2.4130340000000001</v>
      </c>
      <c r="FN2" s="62">
        <v>7.5804260000000001</v>
      </c>
      <c r="FO2" s="62">
        <v>6.7101769999999998</v>
      </c>
      <c r="FP2" s="77">
        <v>3667</v>
      </c>
      <c r="FQ2" s="88">
        <v>1775</v>
      </c>
      <c r="FR2" s="88">
        <v>5442</v>
      </c>
      <c r="FS2" s="88">
        <v>2565</v>
      </c>
      <c r="FT2" s="88">
        <v>1073</v>
      </c>
      <c r="FU2" s="88">
        <v>3638</v>
      </c>
      <c r="FV2" s="73">
        <f t="shared" ref="FV2:FV9" si="6">(FU2-FR2)/FR2</f>
        <v>-0.33149577361264243</v>
      </c>
      <c r="FW2" s="61">
        <v>59096</v>
      </c>
      <c r="FX2" s="70">
        <f t="shared" ref="FX2:FX65" si="7">FW2/AF2*1000</f>
        <v>257.99353881079196</v>
      </c>
      <c r="FY2" s="71">
        <v>4.8648648648648605</v>
      </c>
      <c r="FZ2" s="72" t="s">
        <v>211</v>
      </c>
      <c r="GA2" s="73">
        <v>23</v>
      </c>
      <c r="GB2" s="61">
        <v>101000</v>
      </c>
      <c r="GC2" s="64">
        <v>16600</v>
      </c>
      <c r="GD2" s="64">
        <v>38900</v>
      </c>
      <c r="GE2" s="64">
        <v>15400</v>
      </c>
      <c r="GF2" s="68">
        <v>5.0762846499999998</v>
      </c>
      <c r="GG2" s="74">
        <v>1.1819391723999999</v>
      </c>
      <c r="GH2" s="75">
        <v>484.7</v>
      </c>
      <c r="GI2" s="76">
        <v>570.4</v>
      </c>
      <c r="GJ2" s="76">
        <v>413.1</v>
      </c>
      <c r="GK2" s="68">
        <v>-27.577138849929867</v>
      </c>
      <c r="GL2" s="72">
        <v>587.4</v>
      </c>
      <c r="GM2" s="72">
        <v>598.29999999999995</v>
      </c>
      <c r="GN2" s="72">
        <v>574.9</v>
      </c>
      <c r="GO2" s="72">
        <v>-3.9110813972923251</v>
      </c>
      <c r="GP2" s="72">
        <v>186.2</v>
      </c>
      <c r="GQ2" s="72" t="s">
        <v>211</v>
      </c>
      <c r="GR2" s="72">
        <v>186.2</v>
      </c>
      <c r="GS2" s="73" t="s">
        <v>211</v>
      </c>
      <c r="GT2" s="77">
        <v>92</v>
      </c>
      <c r="GU2" s="72">
        <v>2.8360049321824907</v>
      </c>
      <c r="GV2" s="73">
        <v>8.2352941176470587E-2</v>
      </c>
      <c r="GW2" s="64">
        <v>66850</v>
      </c>
      <c r="GX2" s="68">
        <f t="shared" ref="GX2:GX65" si="8">GW2/AF2*1000</f>
        <v>291.84493145900638</v>
      </c>
      <c r="GY2" s="64">
        <v>412</v>
      </c>
      <c r="GZ2" s="100">
        <f t="shared" ref="GZ2:GZ65" si="9">GY2/AF2*1000</f>
        <v>1.7986553741377806</v>
      </c>
      <c r="HA2" s="100">
        <f t="shared" ref="HA2:HA65" si="10">GY2/HB2</f>
        <v>8.979947689625109E-2</v>
      </c>
      <c r="HB2" s="63">
        <v>4588</v>
      </c>
    </row>
    <row r="3" spans="1:210" x14ac:dyDescent="0.3">
      <c r="A3" s="82" t="s">
        <v>912</v>
      </c>
      <c r="B3" s="47" t="s">
        <v>913</v>
      </c>
      <c r="C3" s="82" t="s">
        <v>913</v>
      </c>
      <c r="D3" s="82" t="s">
        <v>912</v>
      </c>
      <c r="E3" s="82" t="s">
        <v>912</v>
      </c>
      <c r="F3" s="47" t="s">
        <v>911</v>
      </c>
      <c r="G3" s="54" t="s">
        <v>911</v>
      </c>
      <c r="H3" s="47">
        <v>340</v>
      </c>
      <c r="I3" s="101">
        <v>1.4705882352941176E-2</v>
      </c>
      <c r="J3" s="97">
        <v>6.7147058823529413</v>
      </c>
      <c r="K3" s="57">
        <v>1115</v>
      </c>
      <c r="L3" s="95">
        <f t="shared" si="0"/>
        <v>4.2756346345578651</v>
      </c>
      <c r="M3" s="57">
        <v>1115</v>
      </c>
      <c r="N3" s="55">
        <f t="shared" si="1"/>
        <v>4.2756346345578651</v>
      </c>
      <c r="O3" s="56">
        <v>112713</v>
      </c>
      <c r="P3" s="57">
        <v>34941.03</v>
      </c>
      <c r="Q3" s="57">
        <v>77771.97</v>
      </c>
      <c r="R3" s="57">
        <v>38017</v>
      </c>
      <c r="S3" s="57">
        <v>74355</v>
      </c>
      <c r="T3" s="57">
        <v>341</v>
      </c>
      <c r="U3" s="57">
        <v>4722</v>
      </c>
      <c r="V3" s="57">
        <v>21797</v>
      </c>
      <c r="W3" s="57">
        <v>4725</v>
      </c>
      <c r="X3" s="58">
        <v>817</v>
      </c>
      <c r="Y3" s="56">
        <v>28028.5</v>
      </c>
      <c r="Z3" s="58">
        <v>25</v>
      </c>
      <c r="AA3" s="59">
        <v>27.9</v>
      </c>
      <c r="AB3" s="96" t="s">
        <v>914</v>
      </c>
      <c r="AC3" s="59">
        <v>5.73</v>
      </c>
      <c r="AD3" s="98">
        <v>13000</v>
      </c>
      <c r="AE3" s="55">
        <f t="shared" si="2"/>
        <v>49.850448654037884</v>
      </c>
      <c r="AF3" s="61">
        <v>260780</v>
      </c>
      <c r="AG3" s="62">
        <v>44.35</v>
      </c>
      <c r="AH3" s="62">
        <v>79.225534984066897</v>
      </c>
      <c r="AI3" s="62">
        <v>82.896205565019599</v>
      </c>
      <c r="AJ3" s="62">
        <v>81.060870274543248</v>
      </c>
      <c r="AK3" s="62">
        <v>18.217469862576401</v>
      </c>
      <c r="AL3" s="62">
        <v>20.6783117333371</v>
      </c>
      <c r="AM3" s="62">
        <v>19.447890797956752</v>
      </c>
      <c r="AN3" s="63">
        <v>41.310931881983365</v>
      </c>
      <c r="AO3" s="64">
        <v>2354</v>
      </c>
      <c r="AP3" s="64">
        <v>2638</v>
      </c>
      <c r="AQ3" s="64">
        <v>2866</v>
      </c>
      <c r="AR3" s="64">
        <v>2843</v>
      </c>
      <c r="AS3" s="64">
        <v>3065</v>
      </c>
      <c r="AT3" s="64">
        <v>2980</v>
      </c>
      <c r="AU3" s="64">
        <v>3120</v>
      </c>
      <c r="AV3" s="64">
        <v>3026</v>
      </c>
      <c r="AW3" s="64">
        <v>3126</v>
      </c>
      <c r="AX3" s="64">
        <v>3347</v>
      </c>
      <c r="AY3" s="64">
        <v>3447</v>
      </c>
      <c r="AZ3" s="64">
        <v>3411</v>
      </c>
      <c r="BA3" s="64">
        <v>3285</v>
      </c>
      <c r="BB3" s="64">
        <v>3114</v>
      </c>
      <c r="BC3" s="64">
        <v>3131</v>
      </c>
      <c r="BD3" s="64">
        <v>2921</v>
      </c>
      <c r="BE3" s="64">
        <v>2889</v>
      </c>
      <c r="BF3" s="64">
        <v>2824</v>
      </c>
      <c r="BG3" s="64">
        <v>2568</v>
      </c>
      <c r="BH3" s="64">
        <v>2296</v>
      </c>
      <c r="BI3" s="64">
        <v>2346</v>
      </c>
      <c r="BJ3" s="64">
        <v>2379</v>
      </c>
      <c r="BK3" s="64">
        <v>2404</v>
      </c>
      <c r="BL3" s="64">
        <v>2348</v>
      </c>
      <c r="BM3" s="64">
        <v>2366</v>
      </c>
      <c r="BN3" s="64">
        <v>2524</v>
      </c>
      <c r="BO3" s="64">
        <v>2620</v>
      </c>
      <c r="BP3" s="64">
        <v>2545</v>
      </c>
      <c r="BQ3" s="64">
        <v>2538</v>
      </c>
      <c r="BR3" s="64">
        <v>2744</v>
      </c>
      <c r="BS3" s="64">
        <v>2750</v>
      </c>
      <c r="BT3" s="64">
        <v>2812</v>
      </c>
      <c r="BU3" s="64">
        <v>2993</v>
      </c>
      <c r="BV3" s="64">
        <v>3013</v>
      </c>
      <c r="BW3" s="64">
        <v>3148</v>
      </c>
      <c r="BX3" s="64">
        <v>3248</v>
      </c>
      <c r="BY3" s="64">
        <v>3205</v>
      </c>
      <c r="BZ3" s="64">
        <v>3357</v>
      </c>
      <c r="CA3" s="64">
        <v>3508</v>
      </c>
      <c r="CB3" s="64">
        <v>3554</v>
      </c>
      <c r="CC3" s="64">
        <v>3490</v>
      </c>
      <c r="CD3" s="64">
        <v>3390</v>
      </c>
      <c r="CE3" s="64">
        <v>3261</v>
      </c>
      <c r="CF3" s="64">
        <v>3367</v>
      </c>
      <c r="CG3" s="64">
        <v>3469</v>
      </c>
      <c r="CH3" s="64">
        <v>3386</v>
      </c>
      <c r="CI3" s="64">
        <v>3644</v>
      </c>
      <c r="CJ3" s="64">
        <v>3798</v>
      </c>
      <c r="CK3" s="64">
        <v>3869</v>
      </c>
      <c r="CL3" s="64">
        <v>4042</v>
      </c>
      <c r="CM3" s="64">
        <v>3903</v>
      </c>
      <c r="CN3" s="64">
        <v>4088</v>
      </c>
      <c r="CO3" s="64">
        <v>3930</v>
      </c>
      <c r="CP3" s="64">
        <v>4094</v>
      </c>
      <c r="CQ3" s="64">
        <v>4057</v>
      </c>
      <c r="CR3" s="64">
        <v>4116</v>
      </c>
      <c r="CS3" s="64">
        <v>4104</v>
      </c>
      <c r="CT3" s="64">
        <v>4100</v>
      </c>
      <c r="CU3" s="64">
        <v>3863</v>
      </c>
      <c r="CV3" s="64">
        <v>3724</v>
      </c>
      <c r="CW3" s="64">
        <v>3540</v>
      </c>
      <c r="CX3" s="64">
        <v>3497</v>
      </c>
      <c r="CY3" s="64">
        <v>3530</v>
      </c>
      <c r="CZ3" s="64">
        <v>3372</v>
      </c>
      <c r="DA3" s="64">
        <v>3387</v>
      </c>
      <c r="DB3" s="64">
        <v>3241</v>
      </c>
      <c r="DC3" s="64">
        <v>3232</v>
      </c>
      <c r="DD3" s="64">
        <v>2978</v>
      </c>
      <c r="DE3" s="64">
        <v>2949</v>
      </c>
      <c r="DF3" s="64">
        <v>2947</v>
      </c>
      <c r="DG3" s="64">
        <v>2938</v>
      </c>
      <c r="DH3" s="64">
        <v>3055</v>
      </c>
      <c r="DI3" s="64">
        <v>3070</v>
      </c>
      <c r="DJ3" s="64">
        <v>3264</v>
      </c>
      <c r="DK3" s="64">
        <v>2403</v>
      </c>
      <c r="DL3" s="64">
        <v>2134</v>
      </c>
      <c r="DM3" s="64">
        <v>2063</v>
      </c>
      <c r="DN3" s="64">
        <v>1959</v>
      </c>
      <c r="DO3" s="64">
        <v>1830</v>
      </c>
      <c r="DP3" s="64">
        <v>1581</v>
      </c>
      <c r="DQ3" s="64">
        <v>1596</v>
      </c>
      <c r="DR3" s="64">
        <v>1428</v>
      </c>
      <c r="DS3" s="64">
        <v>1313</v>
      </c>
      <c r="DT3" s="64">
        <v>1194</v>
      </c>
      <c r="DU3" s="64">
        <v>1139</v>
      </c>
      <c r="DV3" s="64">
        <v>966</v>
      </c>
      <c r="DW3" s="64">
        <v>897</v>
      </c>
      <c r="DX3" s="64">
        <v>745</v>
      </c>
      <c r="DY3" s="64">
        <v>659</v>
      </c>
      <c r="DZ3" s="64">
        <v>569</v>
      </c>
      <c r="EA3" s="64">
        <v>1956</v>
      </c>
      <c r="EB3" s="64">
        <f t="shared" si="3"/>
        <v>52106</v>
      </c>
      <c r="EC3" s="61">
        <v>256799</v>
      </c>
      <c r="ED3" s="64">
        <v>2099</v>
      </c>
      <c r="EE3" s="64">
        <v>782</v>
      </c>
      <c r="EF3" s="64">
        <v>794</v>
      </c>
      <c r="EG3" s="63">
        <v>306</v>
      </c>
      <c r="EH3" s="64">
        <v>8204</v>
      </c>
      <c r="EI3" s="100">
        <v>0.16671586036682129</v>
      </c>
      <c r="EJ3" s="100">
        <v>1.0226383805274963E-2</v>
      </c>
      <c r="EK3" s="61">
        <v>409</v>
      </c>
      <c r="EL3" s="65">
        <v>75.201794546490888</v>
      </c>
      <c r="EM3" s="60">
        <v>403</v>
      </c>
      <c r="EN3" s="65">
        <v>74.098589736517923</v>
      </c>
      <c r="EO3" s="66">
        <f t="shared" si="4"/>
        <v>-1.4669926650366748E-2</v>
      </c>
      <c r="EP3" s="56">
        <v>470</v>
      </c>
      <c r="EQ3" s="67">
        <v>10.049176822749626</v>
      </c>
      <c r="ER3" s="61">
        <v>0</v>
      </c>
      <c r="ES3" s="64">
        <v>0</v>
      </c>
      <c r="ET3" s="64">
        <v>63</v>
      </c>
      <c r="EU3" s="64">
        <v>32.481749999999998</v>
      </c>
      <c r="EV3" s="64">
        <v>0</v>
      </c>
      <c r="EW3" s="64">
        <v>0</v>
      </c>
      <c r="EX3" s="64">
        <v>9735</v>
      </c>
      <c r="EY3" s="64">
        <v>73.082620000000006</v>
      </c>
      <c r="EZ3" s="64">
        <v>934</v>
      </c>
      <c r="FA3" s="64">
        <v>6.3168235294117654</v>
      </c>
      <c r="FB3" s="64">
        <v>10732</v>
      </c>
      <c r="FC3" s="63">
        <v>37.293731176470594</v>
      </c>
      <c r="FD3" s="61">
        <v>1100</v>
      </c>
      <c r="FE3" s="64">
        <v>230</v>
      </c>
      <c r="FF3" s="64">
        <v>775</v>
      </c>
      <c r="FG3" s="64">
        <v>45</v>
      </c>
      <c r="FH3" s="64">
        <v>50</v>
      </c>
      <c r="FI3" s="63">
        <v>90</v>
      </c>
      <c r="FJ3" s="47">
        <v>31</v>
      </c>
      <c r="FK3" s="47">
        <v>37</v>
      </c>
      <c r="FL3" s="68">
        <f t="shared" si="5"/>
        <v>-0.16216216216216217</v>
      </c>
      <c r="FM3" s="69">
        <v>1.983419</v>
      </c>
      <c r="FN3" s="62">
        <v>8.8241320000000005</v>
      </c>
      <c r="FO3" s="62">
        <v>6.7241629999999999</v>
      </c>
      <c r="FP3" s="77">
        <v>4393</v>
      </c>
      <c r="FQ3" s="88">
        <v>2193</v>
      </c>
      <c r="FR3" s="88">
        <v>6586.0000000000009</v>
      </c>
      <c r="FS3" s="88">
        <v>6340</v>
      </c>
      <c r="FT3" s="88">
        <v>3350</v>
      </c>
      <c r="FU3" s="88">
        <v>9690</v>
      </c>
      <c r="FV3" s="73">
        <f t="shared" si="6"/>
        <v>0.4713027634375947</v>
      </c>
      <c r="FW3" s="61">
        <v>67929</v>
      </c>
      <c r="FX3" s="70">
        <f t="shared" si="7"/>
        <v>260.48393281693382</v>
      </c>
      <c r="FY3" s="71">
        <v>5.4821928771508599</v>
      </c>
      <c r="FZ3" s="72" t="s">
        <v>211</v>
      </c>
      <c r="GA3" s="73">
        <v>33</v>
      </c>
      <c r="GB3" s="61">
        <v>58600</v>
      </c>
      <c r="GC3" s="64">
        <v>7700</v>
      </c>
      <c r="GD3" s="64">
        <v>23600</v>
      </c>
      <c r="GE3" s="64">
        <v>9300</v>
      </c>
      <c r="GF3" s="68">
        <v>3.7052730499999997</v>
      </c>
      <c r="GG3" s="74">
        <v>0.86327708040000006</v>
      </c>
      <c r="GH3" s="69">
        <v>506.7</v>
      </c>
      <c r="GI3" s="68">
        <v>621.29999999999995</v>
      </c>
      <c r="GJ3" s="68">
        <v>393.4</v>
      </c>
      <c r="GK3" s="68">
        <v>-36.681152422340254</v>
      </c>
      <c r="GL3" s="72">
        <v>639</v>
      </c>
      <c r="GM3" s="72">
        <v>715.1</v>
      </c>
      <c r="GN3" s="72">
        <v>581.1</v>
      </c>
      <c r="GO3" s="72">
        <v>-18.738637952733882</v>
      </c>
      <c r="GP3" s="72">
        <v>215.3</v>
      </c>
      <c r="GQ3" s="72">
        <v>188.5</v>
      </c>
      <c r="GR3" s="72">
        <v>238.6</v>
      </c>
      <c r="GS3" s="73">
        <v>26.578249336870023</v>
      </c>
      <c r="GT3" s="77">
        <v>82</v>
      </c>
      <c r="GU3" s="72">
        <v>1.5321375186846038</v>
      </c>
      <c r="GV3" s="73">
        <v>0.24242424242424243</v>
      </c>
      <c r="GW3" s="64">
        <v>73827</v>
      </c>
      <c r="GX3" s="68">
        <f t="shared" si="8"/>
        <v>283.1006979062812</v>
      </c>
      <c r="GY3" s="64">
        <v>374</v>
      </c>
      <c r="GZ3" s="100">
        <f t="shared" si="9"/>
        <v>1.4341590612777053</v>
      </c>
      <c r="HA3" s="100">
        <f t="shared" si="10"/>
        <v>6.7205750224618152E-2</v>
      </c>
      <c r="HB3" s="63">
        <v>5565</v>
      </c>
    </row>
    <row r="4" spans="1:210" x14ac:dyDescent="0.3">
      <c r="A4" s="47" t="s">
        <v>205</v>
      </c>
      <c r="B4" s="47" t="s">
        <v>206</v>
      </c>
      <c r="C4" s="47" t="s">
        <v>206</v>
      </c>
      <c r="D4" s="47" t="s">
        <v>205</v>
      </c>
      <c r="E4" s="47" t="s">
        <v>207</v>
      </c>
      <c r="F4" s="47" t="s">
        <v>208</v>
      </c>
      <c r="G4" s="54" t="s">
        <v>209</v>
      </c>
      <c r="H4" s="47">
        <v>42</v>
      </c>
      <c r="I4" s="101">
        <v>0</v>
      </c>
      <c r="J4" s="97">
        <v>5.9047619047619051</v>
      </c>
      <c r="K4" s="57">
        <v>81</v>
      </c>
      <c r="L4" s="95">
        <f t="shared" si="0"/>
        <v>1.2619377755620296</v>
      </c>
      <c r="M4" s="57">
        <v>102</v>
      </c>
      <c r="N4" s="55">
        <f t="shared" si="1"/>
        <v>1.589106828485519</v>
      </c>
      <c r="O4" s="56">
        <v>26957</v>
      </c>
      <c r="P4" s="57">
        <v>26733</v>
      </c>
      <c r="Q4" s="57">
        <v>224</v>
      </c>
      <c r="R4" s="57">
        <v>8553</v>
      </c>
      <c r="S4" s="57">
        <v>16764</v>
      </c>
      <c r="T4" s="57">
        <v>1640</v>
      </c>
      <c r="U4" s="57">
        <v>2565</v>
      </c>
      <c r="V4" s="57">
        <v>7421</v>
      </c>
      <c r="W4" s="57">
        <v>673</v>
      </c>
      <c r="X4" s="58">
        <v>194</v>
      </c>
      <c r="Y4" s="56">
        <v>2264</v>
      </c>
      <c r="Z4" s="58">
        <v>7.8720895131576771</v>
      </c>
      <c r="AA4" s="59">
        <v>39.200000000000003</v>
      </c>
      <c r="AB4" s="96" t="s">
        <v>210</v>
      </c>
      <c r="AC4" s="59">
        <v>4.68</v>
      </c>
      <c r="AD4" s="98">
        <v>3000</v>
      </c>
      <c r="AE4" s="55">
        <f t="shared" si="2"/>
        <v>46.738436131927024</v>
      </c>
      <c r="AF4" s="61">
        <v>64187</v>
      </c>
      <c r="AG4" s="62">
        <v>45.84</v>
      </c>
      <c r="AH4" s="62">
        <v>81.2111526421441</v>
      </c>
      <c r="AI4" s="62">
        <v>83.681244624638396</v>
      </c>
      <c r="AJ4" s="62">
        <v>82.446198633391248</v>
      </c>
      <c r="AK4" s="62">
        <v>19.325482974509001</v>
      </c>
      <c r="AL4" s="62">
        <v>21.5054149135639</v>
      </c>
      <c r="AM4" s="62">
        <v>20.415448944036449</v>
      </c>
      <c r="AN4" s="63">
        <v>1525.8822550546172</v>
      </c>
      <c r="AO4" s="64">
        <v>575</v>
      </c>
      <c r="AP4" s="64">
        <v>648</v>
      </c>
      <c r="AQ4" s="64">
        <v>656</v>
      </c>
      <c r="AR4" s="64">
        <v>731</v>
      </c>
      <c r="AS4" s="64">
        <v>746</v>
      </c>
      <c r="AT4" s="64">
        <v>792</v>
      </c>
      <c r="AU4" s="64">
        <v>800</v>
      </c>
      <c r="AV4" s="64">
        <v>809</v>
      </c>
      <c r="AW4" s="64">
        <v>853</v>
      </c>
      <c r="AX4" s="64">
        <v>820</v>
      </c>
      <c r="AY4" s="64">
        <v>791</v>
      </c>
      <c r="AZ4" s="64">
        <v>770</v>
      </c>
      <c r="BA4" s="64">
        <v>801</v>
      </c>
      <c r="BB4" s="64">
        <v>684</v>
      </c>
      <c r="BC4" s="64">
        <v>702</v>
      </c>
      <c r="BD4" s="64">
        <v>708</v>
      </c>
      <c r="BE4" s="64">
        <v>658</v>
      </c>
      <c r="BF4" s="64">
        <v>647</v>
      </c>
      <c r="BG4" s="64">
        <v>651</v>
      </c>
      <c r="BH4" s="64">
        <v>455</v>
      </c>
      <c r="BI4" s="64">
        <v>474</v>
      </c>
      <c r="BJ4" s="64">
        <v>512</v>
      </c>
      <c r="BK4" s="64">
        <v>545</v>
      </c>
      <c r="BL4" s="64">
        <v>541</v>
      </c>
      <c r="BM4" s="64">
        <v>592</v>
      </c>
      <c r="BN4" s="64">
        <v>575</v>
      </c>
      <c r="BO4" s="64">
        <v>668</v>
      </c>
      <c r="BP4" s="64">
        <v>578</v>
      </c>
      <c r="BQ4" s="64">
        <v>615</v>
      </c>
      <c r="BR4" s="64">
        <v>593</v>
      </c>
      <c r="BS4" s="64">
        <v>603</v>
      </c>
      <c r="BT4" s="64">
        <v>626</v>
      </c>
      <c r="BU4" s="64">
        <v>771</v>
      </c>
      <c r="BV4" s="64">
        <v>676</v>
      </c>
      <c r="BW4" s="64">
        <v>747</v>
      </c>
      <c r="BX4" s="64">
        <v>752</v>
      </c>
      <c r="BY4" s="64">
        <v>687</v>
      </c>
      <c r="BZ4" s="64">
        <v>720</v>
      </c>
      <c r="CA4" s="64">
        <v>855</v>
      </c>
      <c r="CB4" s="64">
        <v>847</v>
      </c>
      <c r="CC4" s="64">
        <v>807</v>
      </c>
      <c r="CD4" s="64">
        <v>846</v>
      </c>
      <c r="CE4" s="64">
        <v>808</v>
      </c>
      <c r="CF4" s="64">
        <v>832</v>
      </c>
      <c r="CG4" s="64">
        <v>790</v>
      </c>
      <c r="CH4" s="64">
        <v>872</v>
      </c>
      <c r="CI4" s="64">
        <v>868</v>
      </c>
      <c r="CJ4" s="64">
        <v>858</v>
      </c>
      <c r="CK4" s="64">
        <v>1006</v>
      </c>
      <c r="CL4" s="64">
        <v>999</v>
      </c>
      <c r="CM4" s="64">
        <v>909</v>
      </c>
      <c r="CN4" s="64">
        <v>933</v>
      </c>
      <c r="CO4" s="64">
        <v>930</v>
      </c>
      <c r="CP4" s="64">
        <v>999</v>
      </c>
      <c r="CQ4" s="64">
        <v>916</v>
      </c>
      <c r="CR4" s="64">
        <v>950</v>
      </c>
      <c r="CS4" s="64">
        <v>953</v>
      </c>
      <c r="CT4" s="64">
        <v>925</v>
      </c>
      <c r="CU4" s="64">
        <v>825</v>
      </c>
      <c r="CV4" s="64">
        <v>853</v>
      </c>
      <c r="CW4" s="64">
        <v>802</v>
      </c>
      <c r="CX4" s="64">
        <v>754</v>
      </c>
      <c r="CY4" s="64">
        <v>792</v>
      </c>
      <c r="CZ4" s="64">
        <v>786</v>
      </c>
      <c r="DA4" s="64">
        <v>714</v>
      </c>
      <c r="DB4" s="64">
        <v>745</v>
      </c>
      <c r="DC4" s="64">
        <v>694</v>
      </c>
      <c r="DD4" s="64">
        <v>773</v>
      </c>
      <c r="DE4" s="64">
        <v>711</v>
      </c>
      <c r="DF4" s="64">
        <v>758</v>
      </c>
      <c r="DG4" s="64">
        <v>722</v>
      </c>
      <c r="DH4" s="64">
        <v>842</v>
      </c>
      <c r="DI4" s="64">
        <v>865</v>
      </c>
      <c r="DJ4" s="64">
        <v>943</v>
      </c>
      <c r="DK4" s="64">
        <v>687</v>
      </c>
      <c r="DL4" s="64">
        <v>684</v>
      </c>
      <c r="DM4" s="64">
        <v>674</v>
      </c>
      <c r="DN4" s="64">
        <v>674</v>
      </c>
      <c r="DO4" s="64">
        <v>526</v>
      </c>
      <c r="DP4" s="64">
        <v>448</v>
      </c>
      <c r="DQ4" s="64">
        <v>523</v>
      </c>
      <c r="DR4" s="64">
        <v>491</v>
      </c>
      <c r="DS4" s="64">
        <v>478</v>
      </c>
      <c r="DT4" s="64">
        <v>413</v>
      </c>
      <c r="DU4" s="64">
        <v>400</v>
      </c>
      <c r="DV4" s="64">
        <v>365</v>
      </c>
      <c r="DW4" s="64">
        <v>288</v>
      </c>
      <c r="DX4" s="64">
        <v>261</v>
      </c>
      <c r="DY4" s="64">
        <v>250</v>
      </c>
      <c r="DZ4" s="64">
        <v>209</v>
      </c>
      <c r="EA4" s="64">
        <v>762</v>
      </c>
      <c r="EB4" s="64">
        <f t="shared" si="3"/>
        <v>15186</v>
      </c>
      <c r="EC4" s="61">
        <v>61544</v>
      </c>
      <c r="ED4" s="64">
        <v>1109</v>
      </c>
      <c r="EE4" s="64">
        <v>328</v>
      </c>
      <c r="EF4" s="64">
        <v>929</v>
      </c>
      <c r="EG4" s="63">
        <v>277</v>
      </c>
      <c r="EH4" s="64">
        <v>3232</v>
      </c>
      <c r="EI4" s="100">
        <v>0.27168098092079163</v>
      </c>
      <c r="EJ4" s="100">
        <v>2.1756291389465332E-3</v>
      </c>
      <c r="EK4" s="61">
        <v>7368</v>
      </c>
      <c r="EL4" s="65">
        <v>421.8</v>
      </c>
      <c r="EM4" s="60">
        <v>8037</v>
      </c>
      <c r="EN4" s="65">
        <v>456.4</v>
      </c>
      <c r="EO4" s="66">
        <f t="shared" si="4"/>
        <v>9.0798045602605862E-2</v>
      </c>
      <c r="EP4" s="56">
        <v>22907</v>
      </c>
      <c r="EQ4" s="67">
        <v>17.924100156494525</v>
      </c>
      <c r="ER4" s="61">
        <v>59</v>
      </c>
      <c r="ES4" s="64">
        <v>45.38461538</v>
      </c>
      <c r="ET4" s="64">
        <v>639</v>
      </c>
      <c r="EU4" s="64">
        <v>31.524420330000002</v>
      </c>
      <c r="EV4" s="64">
        <v>0</v>
      </c>
      <c r="EW4" s="64">
        <v>0</v>
      </c>
      <c r="EX4" s="64">
        <v>7623</v>
      </c>
      <c r="EY4" s="64">
        <v>11.787718999999999</v>
      </c>
      <c r="EZ4" s="64">
        <v>5097</v>
      </c>
      <c r="FA4" s="64">
        <v>10.42843113</v>
      </c>
      <c r="FB4" s="64">
        <v>13418</v>
      </c>
      <c r="FC4" s="63">
        <v>11.561161800000001</v>
      </c>
      <c r="FD4" s="61">
        <v>97</v>
      </c>
      <c r="FE4" s="64">
        <v>23</v>
      </c>
      <c r="FF4" s="64">
        <v>64</v>
      </c>
      <c r="FG4" s="64">
        <v>7</v>
      </c>
      <c r="FH4" s="64">
        <v>3</v>
      </c>
      <c r="FI4" s="63">
        <v>0</v>
      </c>
      <c r="FJ4" s="47">
        <v>7</v>
      </c>
      <c r="FK4" s="47">
        <v>7</v>
      </c>
      <c r="FL4" s="68">
        <f t="shared" si="5"/>
        <v>0</v>
      </c>
      <c r="FM4" s="69">
        <v>5.6556769999999998</v>
      </c>
      <c r="FN4" s="62">
        <v>10.97071</v>
      </c>
      <c r="FO4" s="62">
        <v>9.6613159999999993</v>
      </c>
      <c r="FP4" s="77">
        <v>1457</v>
      </c>
      <c r="FQ4" s="88">
        <v>648</v>
      </c>
      <c r="FR4" s="88">
        <v>2105</v>
      </c>
      <c r="FS4" s="88">
        <v>4520</v>
      </c>
      <c r="FT4" s="88">
        <v>2454</v>
      </c>
      <c r="FU4" s="88">
        <v>6974</v>
      </c>
      <c r="FV4" s="73">
        <f t="shared" si="6"/>
        <v>2.3130641330166273</v>
      </c>
      <c r="FW4" s="61">
        <v>36708</v>
      </c>
      <c r="FX4" s="70">
        <f t="shared" si="7"/>
        <v>571.8915045102591</v>
      </c>
      <c r="FY4" s="71">
        <v>7.8</v>
      </c>
      <c r="FZ4" s="72">
        <v>16.3</v>
      </c>
      <c r="GA4" s="73">
        <v>61.271685369507097</v>
      </c>
      <c r="GB4" s="61">
        <v>12300</v>
      </c>
      <c r="GC4" s="64">
        <v>1400</v>
      </c>
      <c r="GD4" s="64">
        <v>6200</v>
      </c>
      <c r="GE4" s="64">
        <v>1100</v>
      </c>
      <c r="GF4" s="68">
        <v>4.4217448199999998</v>
      </c>
      <c r="GG4" s="74">
        <v>1.5611606388000001</v>
      </c>
      <c r="GH4" s="75">
        <v>441.2</v>
      </c>
      <c r="GI4" s="76">
        <v>501.8</v>
      </c>
      <c r="GJ4" s="76">
        <v>384</v>
      </c>
      <c r="GK4" s="68">
        <v>-23.475488242327621</v>
      </c>
      <c r="GL4" s="72">
        <v>534.9</v>
      </c>
      <c r="GM4" s="72">
        <v>525.79999999999995</v>
      </c>
      <c r="GN4" s="72">
        <v>538.4</v>
      </c>
      <c r="GO4" s="72">
        <v>2.3963484214530286</v>
      </c>
      <c r="GP4" s="72">
        <v>223.9</v>
      </c>
      <c r="GQ4" s="72" t="s">
        <v>211</v>
      </c>
      <c r="GR4" s="72">
        <v>240.6</v>
      </c>
      <c r="GS4" s="73" t="s">
        <v>211</v>
      </c>
      <c r="GT4" s="77">
        <v>1320</v>
      </c>
      <c r="GU4" s="72">
        <v>7.6575878501414136</v>
      </c>
      <c r="GV4" s="73">
        <v>-4.321651874925216</v>
      </c>
      <c r="GW4" s="64">
        <v>18792</v>
      </c>
      <c r="GX4" s="68">
        <f t="shared" si="8"/>
        <v>292.76956393039086</v>
      </c>
      <c r="GY4" s="64">
        <v>106</v>
      </c>
      <c r="GZ4" s="100">
        <f t="shared" si="9"/>
        <v>1.6514247433280882</v>
      </c>
      <c r="HA4" s="100">
        <f t="shared" si="10"/>
        <v>6.9371727748691103E-2</v>
      </c>
      <c r="HB4" s="63">
        <v>1528</v>
      </c>
    </row>
    <row r="5" spans="1:210" x14ac:dyDescent="0.3">
      <c r="A5" s="47" t="s">
        <v>212</v>
      </c>
      <c r="B5" s="47" t="s">
        <v>213</v>
      </c>
      <c r="C5" s="47" t="s">
        <v>213</v>
      </c>
      <c r="D5" s="47" t="s">
        <v>212</v>
      </c>
      <c r="E5" s="47" t="s">
        <v>214</v>
      </c>
      <c r="F5" s="47" t="s">
        <v>215</v>
      </c>
      <c r="G5" s="54" t="s">
        <v>209</v>
      </c>
      <c r="H5" s="47">
        <v>60</v>
      </c>
      <c r="I5" s="101">
        <v>0.11666666666666667</v>
      </c>
      <c r="J5" s="97">
        <v>5.083333333333333</v>
      </c>
      <c r="K5" s="57">
        <v>349</v>
      </c>
      <c r="L5" s="95">
        <f t="shared" si="0"/>
        <v>3.5673763939855467</v>
      </c>
      <c r="M5" s="57">
        <v>380</v>
      </c>
      <c r="N5" s="55">
        <f t="shared" si="1"/>
        <v>3.8842493688094777</v>
      </c>
      <c r="O5" s="56">
        <v>42345</v>
      </c>
      <c r="P5" s="57">
        <v>12255</v>
      </c>
      <c r="Q5" s="57">
        <v>30090</v>
      </c>
      <c r="R5" s="57">
        <v>13169</v>
      </c>
      <c r="S5" s="57">
        <v>27389</v>
      </c>
      <c r="T5" s="57">
        <v>1787</v>
      </c>
      <c r="U5" s="57">
        <v>3947</v>
      </c>
      <c r="V5" s="57">
        <v>10674</v>
      </c>
      <c r="W5" s="57">
        <v>717</v>
      </c>
      <c r="X5" s="58">
        <v>182</v>
      </c>
      <c r="Y5" s="56">
        <v>7209</v>
      </c>
      <c r="Z5" s="58">
        <v>16.042423902398479</v>
      </c>
      <c r="AA5" s="59">
        <v>42.4</v>
      </c>
      <c r="AB5" s="96" t="s">
        <v>216</v>
      </c>
      <c r="AC5" s="59">
        <v>5.3</v>
      </c>
      <c r="AD5" s="98">
        <v>36000</v>
      </c>
      <c r="AE5" s="55">
        <f t="shared" si="2"/>
        <v>367.98151915037158</v>
      </c>
      <c r="AF5" s="61">
        <v>97831</v>
      </c>
      <c r="AG5" s="62">
        <v>48.57</v>
      </c>
      <c r="AH5" s="62">
        <v>79.248437042880795</v>
      </c>
      <c r="AI5" s="62">
        <v>82.425976816014497</v>
      </c>
      <c r="AJ5" s="62">
        <v>80.837206929447646</v>
      </c>
      <c r="AK5" s="62">
        <v>18.753692597768801</v>
      </c>
      <c r="AL5" s="62">
        <v>20.692090259652701</v>
      </c>
      <c r="AM5" s="62">
        <v>19.722891428710753</v>
      </c>
      <c r="AN5" s="63">
        <v>78.75968807521437</v>
      </c>
      <c r="AO5" s="64">
        <v>782</v>
      </c>
      <c r="AP5" s="64">
        <v>827</v>
      </c>
      <c r="AQ5" s="64">
        <v>908</v>
      </c>
      <c r="AR5" s="64">
        <v>958</v>
      </c>
      <c r="AS5" s="64">
        <v>920</v>
      </c>
      <c r="AT5" s="64">
        <v>983</v>
      </c>
      <c r="AU5" s="64">
        <v>1000</v>
      </c>
      <c r="AV5" s="64">
        <v>1024</v>
      </c>
      <c r="AW5" s="64">
        <v>1043</v>
      </c>
      <c r="AX5" s="64">
        <v>1125</v>
      </c>
      <c r="AY5" s="64">
        <v>1092</v>
      </c>
      <c r="AZ5" s="64">
        <v>1150</v>
      </c>
      <c r="BA5" s="64">
        <v>1096</v>
      </c>
      <c r="BB5" s="64">
        <v>1091</v>
      </c>
      <c r="BC5" s="64">
        <v>1030</v>
      </c>
      <c r="BD5" s="64">
        <v>1026</v>
      </c>
      <c r="BE5" s="64">
        <v>976</v>
      </c>
      <c r="BF5" s="64">
        <v>1012</v>
      </c>
      <c r="BG5" s="64">
        <v>965</v>
      </c>
      <c r="BH5" s="64">
        <v>762</v>
      </c>
      <c r="BI5" s="64">
        <v>794</v>
      </c>
      <c r="BJ5" s="64">
        <v>913</v>
      </c>
      <c r="BK5" s="64">
        <v>844</v>
      </c>
      <c r="BL5" s="64">
        <v>1038</v>
      </c>
      <c r="BM5" s="64">
        <v>978</v>
      </c>
      <c r="BN5" s="64">
        <v>1047</v>
      </c>
      <c r="BO5" s="64">
        <v>968</v>
      </c>
      <c r="BP5" s="64">
        <v>983</v>
      </c>
      <c r="BQ5" s="64">
        <v>1091</v>
      </c>
      <c r="BR5" s="64">
        <v>1126</v>
      </c>
      <c r="BS5" s="64">
        <v>1019</v>
      </c>
      <c r="BT5" s="64">
        <v>971</v>
      </c>
      <c r="BU5" s="64">
        <v>1062</v>
      </c>
      <c r="BV5" s="64">
        <v>920</v>
      </c>
      <c r="BW5" s="64">
        <v>1053</v>
      </c>
      <c r="BX5" s="64">
        <v>1043</v>
      </c>
      <c r="BY5" s="64">
        <v>973</v>
      </c>
      <c r="BZ5" s="64">
        <v>1031</v>
      </c>
      <c r="CA5" s="64">
        <v>1000</v>
      </c>
      <c r="CB5" s="64">
        <v>1119</v>
      </c>
      <c r="CC5" s="64">
        <v>1143</v>
      </c>
      <c r="CD5" s="64">
        <v>1010</v>
      </c>
      <c r="CE5" s="64">
        <v>960</v>
      </c>
      <c r="CF5" s="64">
        <v>937</v>
      </c>
      <c r="CG5" s="64">
        <v>982</v>
      </c>
      <c r="CH5" s="64">
        <v>1077</v>
      </c>
      <c r="CI5" s="64">
        <v>1099</v>
      </c>
      <c r="CJ5" s="64">
        <v>1215</v>
      </c>
      <c r="CK5" s="64">
        <v>1314</v>
      </c>
      <c r="CL5" s="64">
        <v>1536</v>
      </c>
      <c r="CM5" s="64">
        <v>1468</v>
      </c>
      <c r="CN5" s="64">
        <v>1510</v>
      </c>
      <c r="CO5" s="64">
        <v>1502</v>
      </c>
      <c r="CP5" s="64">
        <v>1685</v>
      </c>
      <c r="CQ5" s="64">
        <v>1570</v>
      </c>
      <c r="CR5" s="64">
        <v>1597</v>
      </c>
      <c r="CS5" s="64">
        <v>1552</v>
      </c>
      <c r="CT5" s="64">
        <v>1526</v>
      </c>
      <c r="CU5" s="64">
        <v>1532</v>
      </c>
      <c r="CV5" s="64">
        <v>1472</v>
      </c>
      <c r="CW5" s="64">
        <v>1427</v>
      </c>
      <c r="CX5" s="64">
        <v>1446</v>
      </c>
      <c r="CY5" s="64">
        <v>1456</v>
      </c>
      <c r="CZ5" s="64">
        <v>1342</v>
      </c>
      <c r="DA5" s="64">
        <v>1337</v>
      </c>
      <c r="DB5" s="64">
        <v>1219</v>
      </c>
      <c r="DC5" s="64">
        <v>1267</v>
      </c>
      <c r="DD5" s="64">
        <v>1352</v>
      </c>
      <c r="DE5" s="64">
        <v>1246</v>
      </c>
      <c r="DF5" s="64">
        <v>1328</v>
      </c>
      <c r="DG5" s="64">
        <v>1278</v>
      </c>
      <c r="DH5" s="64">
        <v>1437</v>
      </c>
      <c r="DI5" s="64">
        <v>1440</v>
      </c>
      <c r="DJ5" s="64">
        <v>1517</v>
      </c>
      <c r="DK5" s="64">
        <v>1035</v>
      </c>
      <c r="DL5" s="64">
        <v>996</v>
      </c>
      <c r="DM5" s="64">
        <v>1061</v>
      </c>
      <c r="DN5" s="64">
        <v>982</v>
      </c>
      <c r="DO5" s="64">
        <v>870</v>
      </c>
      <c r="DP5" s="64">
        <v>777</v>
      </c>
      <c r="DQ5" s="64">
        <v>750</v>
      </c>
      <c r="DR5" s="64">
        <v>724</v>
      </c>
      <c r="DS5" s="64">
        <v>704</v>
      </c>
      <c r="DT5" s="64">
        <v>631</v>
      </c>
      <c r="DU5" s="64">
        <v>554</v>
      </c>
      <c r="DV5" s="64">
        <v>486</v>
      </c>
      <c r="DW5" s="64">
        <v>430</v>
      </c>
      <c r="DX5" s="64">
        <v>378</v>
      </c>
      <c r="DY5" s="64">
        <v>368</v>
      </c>
      <c r="DZ5" s="64">
        <v>324</v>
      </c>
      <c r="EA5" s="64">
        <v>1239</v>
      </c>
      <c r="EB5" s="64">
        <f t="shared" si="3"/>
        <v>24393</v>
      </c>
      <c r="EC5" s="61">
        <v>96778</v>
      </c>
      <c r="ED5" s="64">
        <v>483</v>
      </c>
      <c r="EE5" s="64">
        <v>74</v>
      </c>
      <c r="EF5" s="64">
        <v>432</v>
      </c>
      <c r="EG5" s="63">
        <v>64</v>
      </c>
      <c r="EH5" s="64">
        <v>4462</v>
      </c>
      <c r="EI5" s="100">
        <v>0.27794915437698364</v>
      </c>
      <c r="EJ5" s="100">
        <v>3.9657056331634521E-3</v>
      </c>
      <c r="EK5" s="61">
        <v>4981</v>
      </c>
      <c r="EL5" s="65">
        <v>538.5</v>
      </c>
      <c r="EM5" s="60">
        <v>4812</v>
      </c>
      <c r="EN5" s="65">
        <v>520.1</v>
      </c>
      <c r="EO5" s="66">
        <f t="shared" si="4"/>
        <v>-3.3928929933748242E-2</v>
      </c>
      <c r="EP5" s="56">
        <v>11560</v>
      </c>
      <c r="EQ5" s="67">
        <v>15.95913577690343</v>
      </c>
      <c r="ER5" s="61">
        <v>67</v>
      </c>
      <c r="ES5" s="64">
        <v>51.937984499999999</v>
      </c>
      <c r="ET5" s="64">
        <v>206</v>
      </c>
      <c r="EU5" s="64">
        <v>34.105960260000003</v>
      </c>
      <c r="EV5" s="64">
        <v>2</v>
      </c>
      <c r="EW5" s="64">
        <v>0.80971659900000004</v>
      </c>
      <c r="EX5" s="64">
        <v>5769</v>
      </c>
      <c r="EY5" s="64">
        <v>15.17319376</v>
      </c>
      <c r="EZ5" s="64">
        <v>4168</v>
      </c>
      <c r="FA5" s="64">
        <v>13.628486410000001</v>
      </c>
      <c r="FB5" s="64">
        <v>10212</v>
      </c>
      <c r="FC5" s="63">
        <v>14.67578754</v>
      </c>
      <c r="FD5" s="61">
        <v>0</v>
      </c>
      <c r="FE5" s="64">
        <v>0</v>
      </c>
      <c r="FF5" s="64">
        <v>0</v>
      </c>
      <c r="FG5" s="64">
        <v>0</v>
      </c>
      <c r="FH5" s="64">
        <v>0</v>
      </c>
      <c r="FI5" s="63">
        <v>1</v>
      </c>
      <c r="FJ5" s="47">
        <v>10</v>
      </c>
      <c r="FK5" s="47">
        <v>19</v>
      </c>
      <c r="FL5" s="68">
        <f t="shared" si="5"/>
        <v>-0.47368421052631576</v>
      </c>
      <c r="FM5" s="69">
        <v>4.2000109999999999</v>
      </c>
      <c r="FN5" s="62">
        <v>9.9329070000000002</v>
      </c>
      <c r="FO5" s="62">
        <v>11.246079999999999</v>
      </c>
      <c r="FP5" s="77">
        <v>2910.2638857401948</v>
      </c>
      <c r="FQ5" s="88">
        <v>1640.6797385620916</v>
      </c>
      <c r="FR5" s="88">
        <v>4550.9436243022865</v>
      </c>
      <c r="FS5" s="88">
        <v>2636</v>
      </c>
      <c r="FT5" s="88">
        <v>1379</v>
      </c>
      <c r="FU5" s="88">
        <v>4015</v>
      </c>
      <c r="FV5" s="73">
        <f t="shared" si="6"/>
        <v>-0.11776538418105607</v>
      </c>
      <c r="FW5" s="61">
        <v>30085</v>
      </c>
      <c r="FX5" s="70">
        <f t="shared" si="7"/>
        <v>307.52011121219249</v>
      </c>
      <c r="FY5" s="71">
        <v>13.5</v>
      </c>
      <c r="FZ5" s="72">
        <v>22.2</v>
      </c>
      <c r="GA5" s="73">
        <v>58.6671134349113</v>
      </c>
      <c r="GB5" s="61">
        <v>20300</v>
      </c>
      <c r="GC5" s="64">
        <v>2800</v>
      </c>
      <c r="GD5" s="64">
        <v>11400</v>
      </c>
      <c r="GE5" s="64">
        <v>2400</v>
      </c>
      <c r="GF5" s="68">
        <v>4.3822093600000001</v>
      </c>
      <c r="GG5" s="74">
        <v>1.4069939968</v>
      </c>
      <c r="GH5" s="75">
        <v>568.6</v>
      </c>
      <c r="GI5" s="76">
        <v>685.8</v>
      </c>
      <c r="GJ5" s="76">
        <v>373</v>
      </c>
      <c r="GK5" s="68">
        <v>-45.610965296004665</v>
      </c>
      <c r="GL5" s="72">
        <v>647.9</v>
      </c>
      <c r="GM5" s="72">
        <v>687.9</v>
      </c>
      <c r="GN5" s="72">
        <v>551</v>
      </c>
      <c r="GO5" s="72">
        <v>-19.901148422735858</v>
      </c>
      <c r="GP5" s="72">
        <v>181</v>
      </c>
      <c r="GQ5" s="72" t="s">
        <v>211</v>
      </c>
      <c r="GR5" s="72">
        <v>182.8</v>
      </c>
      <c r="GS5" s="73" t="s">
        <v>211</v>
      </c>
      <c r="GT5" s="77">
        <v>480</v>
      </c>
      <c r="GU5" s="72">
        <v>4.766604164610678</v>
      </c>
      <c r="GV5" s="73">
        <v>0.78794148453457047</v>
      </c>
      <c r="GW5" s="64">
        <v>30249</v>
      </c>
      <c r="GX5" s="68">
        <f t="shared" si="8"/>
        <v>309.19647146609969</v>
      </c>
      <c r="GY5" s="64">
        <v>323</v>
      </c>
      <c r="GZ5" s="100">
        <f t="shared" si="9"/>
        <v>3.3016119634880563</v>
      </c>
      <c r="HA5" s="100">
        <f t="shared" si="10"/>
        <v>0.11681735985533453</v>
      </c>
      <c r="HB5" s="63">
        <v>2765</v>
      </c>
    </row>
    <row r="6" spans="1:210" x14ac:dyDescent="0.3">
      <c r="A6" s="47" t="s">
        <v>217</v>
      </c>
      <c r="B6" s="47" t="s">
        <v>218</v>
      </c>
      <c r="C6" s="47" t="s">
        <v>218</v>
      </c>
      <c r="D6" s="47" t="s">
        <v>217</v>
      </c>
      <c r="E6" s="47" t="s">
        <v>219</v>
      </c>
      <c r="F6" s="47" t="s">
        <v>220</v>
      </c>
      <c r="G6" s="54" t="s">
        <v>209</v>
      </c>
      <c r="H6" s="47">
        <v>78</v>
      </c>
      <c r="I6" s="101">
        <v>3.8461538461538464E-2</v>
      </c>
      <c r="J6" s="97">
        <v>6.0128205128205128</v>
      </c>
      <c r="K6" s="57">
        <v>253</v>
      </c>
      <c r="L6" s="95">
        <f t="shared" si="0"/>
        <v>1.963843544543542</v>
      </c>
      <c r="M6" s="57">
        <v>282</v>
      </c>
      <c r="N6" s="55">
        <f t="shared" si="1"/>
        <v>2.1889481405584146</v>
      </c>
      <c r="O6" s="56">
        <v>52596</v>
      </c>
      <c r="P6" s="57">
        <v>42446</v>
      </c>
      <c r="Q6" s="57">
        <v>10150</v>
      </c>
      <c r="R6" s="57">
        <v>14658</v>
      </c>
      <c r="S6" s="57">
        <v>35481</v>
      </c>
      <c r="T6" s="57">
        <v>2457</v>
      </c>
      <c r="U6" s="57">
        <v>4815</v>
      </c>
      <c r="V6" s="57">
        <v>11901</v>
      </c>
      <c r="W6" s="57">
        <v>1184</v>
      </c>
      <c r="X6" s="58">
        <v>358</v>
      </c>
      <c r="Y6" s="56">
        <v>7872</v>
      </c>
      <c r="Z6" s="58">
        <v>13.844447310090837</v>
      </c>
      <c r="AA6" s="59">
        <v>44.133333333333333</v>
      </c>
      <c r="AB6" s="96" t="s">
        <v>216</v>
      </c>
      <c r="AC6" s="59">
        <v>2.4900000000000002</v>
      </c>
      <c r="AD6" s="98">
        <v>55000</v>
      </c>
      <c r="AE6" s="55">
        <f t="shared" si="2"/>
        <v>426.92250968337873</v>
      </c>
      <c r="AF6" s="61">
        <v>128829</v>
      </c>
      <c r="AG6" s="62">
        <v>46.22</v>
      </c>
      <c r="AH6" s="62">
        <v>79.983650092722996</v>
      </c>
      <c r="AI6" s="62">
        <v>82.877085665436397</v>
      </c>
      <c r="AJ6" s="62">
        <v>81.430367879079697</v>
      </c>
      <c r="AK6" s="62">
        <v>18.773497171489701</v>
      </c>
      <c r="AL6" s="62">
        <v>21.273691708534798</v>
      </c>
      <c r="AM6" s="62">
        <v>20.02359444001225</v>
      </c>
      <c r="AN6" s="63">
        <v>485.34515982834398</v>
      </c>
      <c r="AO6" s="64">
        <v>1094</v>
      </c>
      <c r="AP6" s="64">
        <v>1210</v>
      </c>
      <c r="AQ6" s="64">
        <v>1259</v>
      </c>
      <c r="AR6" s="64">
        <v>1354</v>
      </c>
      <c r="AS6" s="64">
        <v>1342</v>
      </c>
      <c r="AT6" s="64">
        <v>1308</v>
      </c>
      <c r="AU6" s="64">
        <v>1327</v>
      </c>
      <c r="AV6" s="64">
        <v>1466</v>
      </c>
      <c r="AW6" s="64">
        <v>1437</v>
      </c>
      <c r="AX6" s="64">
        <v>1457</v>
      </c>
      <c r="AY6" s="64">
        <v>1472</v>
      </c>
      <c r="AZ6" s="64">
        <v>1333</v>
      </c>
      <c r="BA6" s="64">
        <v>1393</v>
      </c>
      <c r="BB6" s="64">
        <v>1424</v>
      </c>
      <c r="BC6" s="64">
        <v>1390</v>
      </c>
      <c r="BD6" s="64">
        <v>1318</v>
      </c>
      <c r="BE6" s="64">
        <v>1299</v>
      </c>
      <c r="BF6" s="64">
        <v>1305</v>
      </c>
      <c r="BG6" s="64">
        <v>1266</v>
      </c>
      <c r="BH6" s="64">
        <v>993</v>
      </c>
      <c r="BI6" s="64">
        <v>1069</v>
      </c>
      <c r="BJ6" s="64">
        <v>1160</v>
      </c>
      <c r="BK6" s="64">
        <v>1244</v>
      </c>
      <c r="BL6" s="64">
        <v>1350</v>
      </c>
      <c r="BM6" s="64">
        <v>1407</v>
      </c>
      <c r="BN6" s="64">
        <v>1519</v>
      </c>
      <c r="BO6" s="64">
        <v>1507</v>
      </c>
      <c r="BP6" s="64">
        <v>1611</v>
      </c>
      <c r="BQ6" s="64">
        <v>1467</v>
      </c>
      <c r="BR6" s="64">
        <v>1644</v>
      </c>
      <c r="BS6" s="64">
        <v>1450</v>
      </c>
      <c r="BT6" s="64">
        <v>1444</v>
      </c>
      <c r="BU6" s="64">
        <v>1432</v>
      </c>
      <c r="BV6" s="64">
        <v>1519</v>
      </c>
      <c r="BW6" s="64">
        <v>1453</v>
      </c>
      <c r="BX6" s="64">
        <v>1528</v>
      </c>
      <c r="BY6" s="64">
        <v>1452</v>
      </c>
      <c r="BZ6" s="64">
        <v>1498</v>
      </c>
      <c r="CA6" s="64">
        <v>1423</v>
      </c>
      <c r="CB6" s="64">
        <v>1525</v>
      </c>
      <c r="CC6" s="64">
        <v>1643</v>
      </c>
      <c r="CD6" s="64">
        <v>1515</v>
      </c>
      <c r="CE6" s="64">
        <v>1283</v>
      </c>
      <c r="CF6" s="64">
        <v>1417</v>
      </c>
      <c r="CG6" s="64">
        <v>1479</v>
      </c>
      <c r="CH6" s="64">
        <v>1563</v>
      </c>
      <c r="CI6" s="64">
        <v>1672</v>
      </c>
      <c r="CJ6" s="64">
        <v>1752</v>
      </c>
      <c r="CK6" s="64">
        <v>1980</v>
      </c>
      <c r="CL6" s="64">
        <v>1938</v>
      </c>
      <c r="CM6" s="64">
        <v>1973</v>
      </c>
      <c r="CN6" s="64">
        <v>2066</v>
      </c>
      <c r="CO6" s="64">
        <v>2039</v>
      </c>
      <c r="CP6" s="64">
        <v>2112</v>
      </c>
      <c r="CQ6" s="64">
        <v>1983</v>
      </c>
      <c r="CR6" s="64">
        <v>2121</v>
      </c>
      <c r="CS6" s="64">
        <v>2048</v>
      </c>
      <c r="CT6" s="64">
        <v>2046</v>
      </c>
      <c r="CU6" s="64">
        <v>1847</v>
      </c>
      <c r="CV6" s="64">
        <v>1839</v>
      </c>
      <c r="CW6" s="64">
        <v>1767</v>
      </c>
      <c r="CX6" s="64">
        <v>1769</v>
      </c>
      <c r="CY6" s="64">
        <v>1687</v>
      </c>
      <c r="CZ6" s="64">
        <v>1620</v>
      </c>
      <c r="DA6" s="64">
        <v>1674</v>
      </c>
      <c r="DB6" s="64">
        <v>1527</v>
      </c>
      <c r="DC6" s="64">
        <v>1586</v>
      </c>
      <c r="DD6" s="64">
        <v>1553</v>
      </c>
      <c r="DE6" s="64">
        <v>1483</v>
      </c>
      <c r="DF6" s="64">
        <v>1549</v>
      </c>
      <c r="DG6" s="64">
        <v>1618</v>
      </c>
      <c r="DH6" s="64">
        <v>1670</v>
      </c>
      <c r="DI6" s="64">
        <v>1745</v>
      </c>
      <c r="DJ6" s="64">
        <v>1899</v>
      </c>
      <c r="DK6" s="64">
        <v>1344</v>
      </c>
      <c r="DL6" s="64">
        <v>1295</v>
      </c>
      <c r="DM6" s="64">
        <v>1385</v>
      </c>
      <c r="DN6" s="64">
        <v>1208</v>
      </c>
      <c r="DO6" s="64">
        <v>1011</v>
      </c>
      <c r="DP6" s="64">
        <v>879</v>
      </c>
      <c r="DQ6" s="64">
        <v>815</v>
      </c>
      <c r="DR6" s="64">
        <v>831</v>
      </c>
      <c r="DS6" s="64">
        <v>727</v>
      </c>
      <c r="DT6" s="64">
        <v>677</v>
      </c>
      <c r="DU6" s="64">
        <v>603</v>
      </c>
      <c r="DV6" s="64">
        <v>513</v>
      </c>
      <c r="DW6" s="64">
        <v>465</v>
      </c>
      <c r="DX6" s="64">
        <v>468</v>
      </c>
      <c r="DY6" s="64">
        <v>357</v>
      </c>
      <c r="DZ6" s="64">
        <v>295</v>
      </c>
      <c r="EA6" s="64">
        <v>1344</v>
      </c>
      <c r="EB6" s="64">
        <f t="shared" si="3"/>
        <v>28847</v>
      </c>
      <c r="EC6" s="61">
        <v>126421</v>
      </c>
      <c r="ED6" s="64">
        <v>978</v>
      </c>
      <c r="EE6" s="64">
        <v>266</v>
      </c>
      <c r="EF6" s="64">
        <v>1032</v>
      </c>
      <c r="EG6" s="63">
        <v>132</v>
      </c>
      <c r="EH6" s="64">
        <v>5153</v>
      </c>
      <c r="EI6" s="100">
        <v>0.23988533020019531</v>
      </c>
      <c r="EJ6" s="100">
        <v>1.6425266861915588E-2</v>
      </c>
      <c r="EK6" s="61">
        <v>10090</v>
      </c>
      <c r="EL6" s="65">
        <v>658.3</v>
      </c>
      <c r="EM6" s="60">
        <v>10098</v>
      </c>
      <c r="EN6" s="65">
        <v>654.6</v>
      </c>
      <c r="EO6" s="66">
        <f t="shared" si="4"/>
        <v>7.9286422200198212E-4</v>
      </c>
      <c r="EP6" s="56">
        <v>18019</v>
      </c>
      <c r="EQ6" s="67">
        <v>15.952511641907325</v>
      </c>
      <c r="ER6" s="61">
        <v>89</v>
      </c>
      <c r="ES6" s="64">
        <v>55.625</v>
      </c>
      <c r="ET6" s="64">
        <v>496</v>
      </c>
      <c r="EU6" s="64">
        <v>47.738209820000002</v>
      </c>
      <c r="EV6" s="64">
        <v>60</v>
      </c>
      <c r="EW6" s="64">
        <v>12.793176969999999</v>
      </c>
      <c r="EX6" s="64">
        <v>14042</v>
      </c>
      <c r="EY6" s="64">
        <v>22.83474811</v>
      </c>
      <c r="EZ6" s="64">
        <v>8151</v>
      </c>
      <c r="FA6" s="64">
        <v>18.148016210000002</v>
      </c>
      <c r="FB6" s="64">
        <v>22838</v>
      </c>
      <c r="FC6" s="63">
        <v>21.13142603</v>
      </c>
      <c r="FD6" s="61">
        <v>141</v>
      </c>
      <c r="FE6" s="64">
        <v>20</v>
      </c>
      <c r="FF6" s="64">
        <v>113</v>
      </c>
      <c r="FG6" s="64">
        <v>5</v>
      </c>
      <c r="FH6" s="64">
        <v>3</v>
      </c>
      <c r="FI6" s="63">
        <v>2</v>
      </c>
      <c r="FJ6" s="47">
        <v>11</v>
      </c>
      <c r="FK6" s="47">
        <v>8</v>
      </c>
      <c r="FL6" s="68">
        <f t="shared" si="5"/>
        <v>0.375</v>
      </c>
      <c r="FM6" s="69">
        <v>7.5328350000000004</v>
      </c>
      <c r="FN6" s="62">
        <v>13.203709999999999</v>
      </c>
      <c r="FO6" s="62">
        <v>11.815899999999999</v>
      </c>
      <c r="FP6" s="77">
        <v>433.14161490683227</v>
      </c>
      <c r="FQ6" s="88">
        <v>154.58407079646017</v>
      </c>
      <c r="FR6" s="88">
        <v>587.72568570329247</v>
      </c>
      <c r="FS6" s="88">
        <v>520.391019172553</v>
      </c>
      <c r="FT6" s="88">
        <v>252.58234830575256</v>
      </c>
      <c r="FU6" s="88">
        <v>772.97336747830559</v>
      </c>
      <c r="FV6" s="73">
        <f t="shared" si="6"/>
        <v>0.3151941224983888</v>
      </c>
      <c r="FW6" s="61">
        <v>47518</v>
      </c>
      <c r="FX6" s="70">
        <f t="shared" si="7"/>
        <v>368.84552391154165</v>
      </c>
      <c r="FY6" s="71">
        <v>0</v>
      </c>
      <c r="FZ6" s="72">
        <v>18.399999999999999</v>
      </c>
      <c r="GA6" s="73">
        <v>68.013965135098402</v>
      </c>
      <c r="GB6" s="61">
        <v>30800</v>
      </c>
      <c r="GC6" s="64">
        <v>4400</v>
      </c>
      <c r="GD6" s="64">
        <v>11700</v>
      </c>
      <c r="GE6" s="64">
        <v>3400</v>
      </c>
      <c r="GF6" s="68">
        <v>3.9388813300000001</v>
      </c>
      <c r="GG6" s="74">
        <v>1.2299952952000002</v>
      </c>
      <c r="GH6" s="75">
        <v>485.5</v>
      </c>
      <c r="GI6" s="76">
        <v>547.29999999999995</v>
      </c>
      <c r="GJ6" s="76">
        <v>402.4</v>
      </c>
      <c r="GK6" s="68">
        <v>-26.475424812716973</v>
      </c>
      <c r="GL6" s="72">
        <v>599.20000000000005</v>
      </c>
      <c r="GM6" s="72">
        <v>603.4</v>
      </c>
      <c r="GN6" s="72">
        <v>582.29999999999995</v>
      </c>
      <c r="GO6" s="72">
        <v>-3.4968511766655657</v>
      </c>
      <c r="GP6" s="72">
        <v>183.9</v>
      </c>
      <c r="GQ6" s="72" t="s">
        <v>211</v>
      </c>
      <c r="GR6" s="72">
        <v>207.8</v>
      </c>
      <c r="GS6" s="73" t="s">
        <v>211</v>
      </c>
      <c r="GT6" s="77">
        <v>530</v>
      </c>
      <c r="GU6" s="72">
        <v>3.3177715530656711</v>
      </c>
      <c r="GV6" s="73">
        <v>-4.0388772283681647</v>
      </c>
      <c r="GW6" s="64">
        <v>39174</v>
      </c>
      <c r="GX6" s="68">
        <f t="shared" si="8"/>
        <v>304.07749807884869</v>
      </c>
      <c r="GY6" s="64">
        <v>385</v>
      </c>
      <c r="GZ6" s="100">
        <f t="shared" si="9"/>
        <v>2.9884575677836511</v>
      </c>
      <c r="HA6" s="100">
        <f t="shared" si="10"/>
        <v>0.12614678899082568</v>
      </c>
      <c r="HB6" s="63">
        <v>3052</v>
      </c>
    </row>
    <row r="7" spans="1:210" x14ac:dyDescent="0.3">
      <c r="A7" s="82" t="s">
        <v>915</v>
      </c>
      <c r="B7" s="47" t="s">
        <v>916</v>
      </c>
      <c r="C7" s="82" t="s">
        <v>916</v>
      </c>
      <c r="D7" s="82" t="s">
        <v>915</v>
      </c>
      <c r="E7" s="82" t="s">
        <v>915</v>
      </c>
      <c r="F7" s="47" t="s">
        <v>911</v>
      </c>
      <c r="G7" s="54" t="s">
        <v>911</v>
      </c>
      <c r="H7" s="47">
        <v>155</v>
      </c>
      <c r="I7" s="101">
        <v>3.870967741935484E-2</v>
      </c>
      <c r="J7" s="97">
        <v>5.4064516129032256</v>
      </c>
      <c r="K7" s="57">
        <v>472</v>
      </c>
      <c r="L7" s="95">
        <f t="shared" si="0"/>
        <v>4.0752892419271287</v>
      </c>
      <c r="M7" s="57">
        <v>472</v>
      </c>
      <c r="N7" s="55">
        <f t="shared" si="1"/>
        <v>4.0752892419271287</v>
      </c>
      <c r="O7" s="56">
        <v>54480</v>
      </c>
      <c r="P7" s="57">
        <v>31053.599999999999</v>
      </c>
      <c r="Q7" s="57">
        <v>23426.400000000001</v>
      </c>
      <c r="R7" s="57">
        <v>21343</v>
      </c>
      <c r="S7" s="57">
        <v>32977</v>
      </c>
      <c r="T7" s="57">
        <v>160</v>
      </c>
      <c r="U7" s="57">
        <v>3172</v>
      </c>
      <c r="V7" s="57">
        <v>12706</v>
      </c>
      <c r="W7" s="57">
        <v>3206</v>
      </c>
      <c r="X7" s="58">
        <v>738</v>
      </c>
      <c r="Y7" s="56">
        <v>12470.83</v>
      </c>
      <c r="Z7" s="58">
        <v>23</v>
      </c>
      <c r="AA7" s="59">
        <v>46.7</v>
      </c>
      <c r="AB7" s="96" t="s">
        <v>216</v>
      </c>
      <c r="AC7" s="59">
        <v>0</v>
      </c>
      <c r="AD7" s="98">
        <v>4000</v>
      </c>
      <c r="AE7" s="55">
        <f t="shared" si="2"/>
        <v>34.536349507857018</v>
      </c>
      <c r="AF7" s="61">
        <v>115820</v>
      </c>
      <c r="AG7" s="62">
        <v>47.44</v>
      </c>
      <c r="AH7" s="62">
        <v>78.353859001345796</v>
      </c>
      <c r="AI7" s="62">
        <v>81.755141433105706</v>
      </c>
      <c r="AJ7" s="62">
        <v>80.054500217225751</v>
      </c>
      <c r="AK7" s="62">
        <v>18.342605380277501</v>
      </c>
      <c r="AL7" s="62">
        <v>20.512648516800802</v>
      </c>
      <c r="AM7" s="62">
        <v>19.42762694853915</v>
      </c>
      <c r="AN7" s="63">
        <v>53.093075020991755</v>
      </c>
      <c r="AO7" s="64">
        <v>932</v>
      </c>
      <c r="AP7" s="64">
        <v>1016</v>
      </c>
      <c r="AQ7" s="64">
        <v>1035</v>
      </c>
      <c r="AR7" s="64">
        <v>1107</v>
      </c>
      <c r="AS7" s="64">
        <v>1133</v>
      </c>
      <c r="AT7" s="64">
        <v>1156</v>
      </c>
      <c r="AU7" s="64">
        <v>1252</v>
      </c>
      <c r="AV7" s="64">
        <v>1244</v>
      </c>
      <c r="AW7" s="64">
        <v>1255</v>
      </c>
      <c r="AX7" s="64">
        <v>1234</v>
      </c>
      <c r="AY7" s="64">
        <v>1264</v>
      </c>
      <c r="AZ7" s="64">
        <v>1264</v>
      </c>
      <c r="BA7" s="64">
        <v>1318</v>
      </c>
      <c r="BB7" s="64">
        <v>1218</v>
      </c>
      <c r="BC7" s="64">
        <v>1214</v>
      </c>
      <c r="BD7" s="64">
        <v>1266</v>
      </c>
      <c r="BE7" s="64">
        <v>1278</v>
      </c>
      <c r="BF7" s="64">
        <v>1234</v>
      </c>
      <c r="BG7" s="64">
        <v>1145</v>
      </c>
      <c r="BH7" s="64">
        <v>1193</v>
      </c>
      <c r="BI7" s="64">
        <v>1114</v>
      </c>
      <c r="BJ7" s="64">
        <v>1079</v>
      </c>
      <c r="BK7" s="64">
        <v>1149</v>
      </c>
      <c r="BL7" s="64">
        <v>1247</v>
      </c>
      <c r="BM7" s="64">
        <v>1173</v>
      </c>
      <c r="BN7" s="64">
        <v>1142</v>
      </c>
      <c r="BO7" s="64">
        <v>1259</v>
      </c>
      <c r="BP7" s="64">
        <v>1206</v>
      </c>
      <c r="BQ7" s="64">
        <v>1172</v>
      </c>
      <c r="BR7" s="64">
        <v>1205</v>
      </c>
      <c r="BS7" s="64">
        <v>1092</v>
      </c>
      <c r="BT7" s="64">
        <v>1192</v>
      </c>
      <c r="BU7" s="64">
        <v>1272</v>
      </c>
      <c r="BV7" s="64">
        <v>1240</v>
      </c>
      <c r="BW7" s="64">
        <v>1281</v>
      </c>
      <c r="BX7" s="64">
        <v>1231</v>
      </c>
      <c r="BY7" s="64">
        <v>1262</v>
      </c>
      <c r="BZ7" s="64">
        <v>1328</v>
      </c>
      <c r="CA7" s="64">
        <v>1444</v>
      </c>
      <c r="CB7" s="64">
        <v>1310</v>
      </c>
      <c r="CC7" s="64">
        <v>1348</v>
      </c>
      <c r="CD7" s="64">
        <v>1355</v>
      </c>
      <c r="CE7" s="64">
        <v>1233</v>
      </c>
      <c r="CF7" s="64">
        <v>1172</v>
      </c>
      <c r="CG7" s="64">
        <v>1279</v>
      </c>
      <c r="CH7" s="64">
        <v>1288</v>
      </c>
      <c r="CI7" s="64">
        <v>1382</v>
      </c>
      <c r="CJ7" s="64">
        <v>1567</v>
      </c>
      <c r="CK7" s="64">
        <v>1540</v>
      </c>
      <c r="CL7" s="64">
        <v>1587</v>
      </c>
      <c r="CM7" s="64">
        <v>1618</v>
      </c>
      <c r="CN7" s="64">
        <v>1763</v>
      </c>
      <c r="CO7" s="64">
        <v>1630</v>
      </c>
      <c r="CP7" s="64">
        <v>1750</v>
      </c>
      <c r="CQ7" s="64">
        <v>1775</v>
      </c>
      <c r="CR7" s="64">
        <v>1830</v>
      </c>
      <c r="CS7" s="64">
        <v>1814</v>
      </c>
      <c r="CT7" s="64">
        <v>1843</v>
      </c>
      <c r="CU7" s="64">
        <v>1905</v>
      </c>
      <c r="CV7" s="64">
        <v>1720</v>
      </c>
      <c r="CW7" s="64">
        <v>1766</v>
      </c>
      <c r="CX7" s="64">
        <v>1704</v>
      </c>
      <c r="CY7" s="64">
        <v>1594</v>
      </c>
      <c r="CZ7" s="64">
        <v>1601</v>
      </c>
      <c r="DA7" s="64">
        <v>1559</v>
      </c>
      <c r="DB7" s="64">
        <v>1463</v>
      </c>
      <c r="DC7" s="64">
        <v>1516</v>
      </c>
      <c r="DD7" s="64">
        <v>1571</v>
      </c>
      <c r="DE7" s="64">
        <v>1419</v>
      </c>
      <c r="DF7" s="64">
        <v>1508</v>
      </c>
      <c r="DG7" s="64">
        <v>1541</v>
      </c>
      <c r="DH7" s="64">
        <v>1574</v>
      </c>
      <c r="DI7" s="64">
        <v>1664</v>
      </c>
      <c r="DJ7" s="64">
        <v>1779</v>
      </c>
      <c r="DK7" s="64">
        <v>1228</v>
      </c>
      <c r="DL7" s="64">
        <v>1209</v>
      </c>
      <c r="DM7" s="64">
        <v>1211</v>
      </c>
      <c r="DN7" s="64">
        <v>1123</v>
      </c>
      <c r="DO7" s="64">
        <v>967</v>
      </c>
      <c r="DP7" s="64">
        <v>881</v>
      </c>
      <c r="DQ7" s="64">
        <v>911</v>
      </c>
      <c r="DR7" s="64">
        <v>794</v>
      </c>
      <c r="DS7" s="64">
        <v>770</v>
      </c>
      <c r="DT7" s="64">
        <v>724</v>
      </c>
      <c r="DU7" s="64">
        <v>610</v>
      </c>
      <c r="DV7" s="64">
        <v>571</v>
      </c>
      <c r="DW7" s="64">
        <v>505</v>
      </c>
      <c r="DX7" s="64">
        <v>410</v>
      </c>
      <c r="DY7" s="64">
        <v>430</v>
      </c>
      <c r="DZ7" s="64">
        <v>370</v>
      </c>
      <c r="EA7" s="64">
        <v>1292</v>
      </c>
      <c r="EB7" s="64">
        <f t="shared" si="3"/>
        <v>28041</v>
      </c>
      <c r="EC7" s="61">
        <v>114312</v>
      </c>
      <c r="ED7" s="64">
        <v>919</v>
      </c>
      <c r="EE7" s="64">
        <v>199</v>
      </c>
      <c r="EF7" s="64">
        <v>263</v>
      </c>
      <c r="EG7" s="63">
        <v>127</v>
      </c>
      <c r="EH7" s="64">
        <v>4598</v>
      </c>
      <c r="EI7" s="100">
        <v>0.24046242237091064</v>
      </c>
      <c r="EJ7" s="100">
        <v>2.9716044664382935E-2</v>
      </c>
      <c r="EK7" s="61">
        <v>251</v>
      </c>
      <c r="EL7" s="65">
        <v>117.18020541549953</v>
      </c>
      <c r="EM7" s="60">
        <v>244</v>
      </c>
      <c r="EN7" s="65">
        <v>113.91223155929038</v>
      </c>
      <c r="EO7" s="66">
        <f t="shared" si="4"/>
        <v>-2.7888446215139442E-2</v>
      </c>
      <c r="EP7" s="56">
        <v>100</v>
      </c>
      <c r="EQ7" s="67">
        <v>5.6179775280898872</v>
      </c>
      <c r="ER7" s="61">
        <v>0</v>
      </c>
      <c r="ES7" s="64">
        <v>0</v>
      </c>
      <c r="ET7" s="64">
        <v>0</v>
      </c>
      <c r="EU7" s="64">
        <v>0</v>
      </c>
      <c r="EV7" s="64">
        <v>0</v>
      </c>
      <c r="EW7" s="64">
        <v>0</v>
      </c>
      <c r="EX7" s="64">
        <v>4298</v>
      </c>
      <c r="EY7" s="64">
        <v>73.394911764705867</v>
      </c>
      <c r="EZ7" s="64">
        <v>683</v>
      </c>
      <c r="FA7" s="64">
        <v>11.156875000000001</v>
      </c>
      <c r="FB7" s="64">
        <v>4981</v>
      </c>
      <c r="FC7" s="63">
        <v>28.183928921568622</v>
      </c>
      <c r="FD7" s="61">
        <v>660</v>
      </c>
      <c r="FE7" s="64">
        <v>135</v>
      </c>
      <c r="FF7" s="64">
        <v>470</v>
      </c>
      <c r="FG7" s="64">
        <v>35</v>
      </c>
      <c r="FH7" s="64">
        <v>20</v>
      </c>
      <c r="FI7" s="63">
        <v>20</v>
      </c>
      <c r="FJ7" s="47">
        <v>17</v>
      </c>
      <c r="FK7" s="47">
        <v>11</v>
      </c>
      <c r="FL7" s="68">
        <f t="shared" si="5"/>
        <v>0.54545454545454541</v>
      </c>
      <c r="FM7" s="69">
        <v>3.8383470000000002</v>
      </c>
      <c r="FN7" s="62">
        <v>10.0465</v>
      </c>
      <c r="FO7" s="62">
        <v>7.4305909999999997</v>
      </c>
      <c r="FP7" s="77">
        <v>3255.9999999999995</v>
      </c>
      <c r="FQ7" s="88">
        <v>1467.0000000000002</v>
      </c>
      <c r="FR7" s="88">
        <v>4723</v>
      </c>
      <c r="FS7" s="88">
        <v>2444</v>
      </c>
      <c r="FT7" s="88">
        <v>1146</v>
      </c>
      <c r="FU7" s="88">
        <v>3590</v>
      </c>
      <c r="FV7" s="73">
        <f t="shared" si="6"/>
        <v>-0.23988990048697861</v>
      </c>
      <c r="FW7" s="61">
        <v>35831</v>
      </c>
      <c r="FX7" s="70">
        <f t="shared" si="7"/>
        <v>309.36798480400626</v>
      </c>
      <c r="FY7" s="71">
        <v>8.3032490974729196</v>
      </c>
      <c r="FZ7" s="72" t="s">
        <v>211</v>
      </c>
      <c r="GA7" s="73">
        <v>0</v>
      </c>
      <c r="GB7" s="61">
        <v>17200</v>
      </c>
      <c r="GC7" s="64">
        <v>4100</v>
      </c>
      <c r="GD7" s="64">
        <v>8800</v>
      </c>
      <c r="GE7" s="64">
        <v>2400</v>
      </c>
      <c r="GF7" s="68">
        <v>4.6836543900000001</v>
      </c>
      <c r="GG7" s="74">
        <v>1.0473443260000002</v>
      </c>
      <c r="GH7" s="75">
        <v>459</v>
      </c>
      <c r="GI7" s="76">
        <v>560.20000000000005</v>
      </c>
      <c r="GJ7" s="76">
        <v>399.4</v>
      </c>
      <c r="GK7" s="68">
        <v>-28.704034273473773</v>
      </c>
      <c r="GL7" s="72">
        <v>614.6</v>
      </c>
      <c r="GM7" s="72">
        <v>658.3</v>
      </c>
      <c r="GN7" s="72">
        <v>575</v>
      </c>
      <c r="GO7" s="72">
        <v>-12.653805255962322</v>
      </c>
      <c r="GP7" s="72">
        <v>231.7</v>
      </c>
      <c r="GQ7" s="72" t="s">
        <v>211</v>
      </c>
      <c r="GR7" s="72">
        <v>240.6</v>
      </c>
      <c r="GS7" s="73" t="s">
        <v>211</v>
      </c>
      <c r="GT7" s="77">
        <v>50</v>
      </c>
      <c r="GU7" s="72">
        <v>2.0576131687242798</v>
      </c>
      <c r="GV7" s="73">
        <v>0.16279069767441862</v>
      </c>
      <c r="GW7" s="64">
        <v>34022</v>
      </c>
      <c r="GX7" s="68">
        <f t="shared" si="8"/>
        <v>293.7489207390779</v>
      </c>
      <c r="GY7" s="64">
        <v>257</v>
      </c>
      <c r="GZ7" s="100">
        <f t="shared" si="9"/>
        <v>2.2189604558798135</v>
      </c>
      <c r="HA7" s="100">
        <f t="shared" si="10"/>
        <v>8.2903225806451611E-2</v>
      </c>
      <c r="HB7" s="63">
        <v>3100</v>
      </c>
    </row>
    <row r="8" spans="1:210" x14ac:dyDescent="0.3">
      <c r="A8" s="47" t="s">
        <v>886</v>
      </c>
      <c r="B8" s="47" t="s">
        <v>887</v>
      </c>
      <c r="C8" s="47" t="s">
        <v>887</v>
      </c>
      <c r="D8" s="47" t="s">
        <v>886</v>
      </c>
      <c r="E8" s="47" t="s">
        <v>886</v>
      </c>
      <c r="F8" s="47" t="s">
        <v>888</v>
      </c>
      <c r="G8" s="54" t="s">
        <v>888</v>
      </c>
      <c r="H8" s="47">
        <v>72</v>
      </c>
      <c r="I8" s="101">
        <v>4.1666666666666664E-2</v>
      </c>
      <c r="J8" s="97">
        <v>6.2777777777777777</v>
      </c>
      <c r="K8" s="57">
        <v>328</v>
      </c>
      <c r="L8" s="95">
        <f t="shared" si="0"/>
        <v>2.2816438966025769</v>
      </c>
      <c r="M8" s="57">
        <v>328</v>
      </c>
      <c r="N8" s="55">
        <f t="shared" si="1"/>
        <v>2.2816438966025769</v>
      </c>
      <c r="O8" s="56">
        <v>54035</v>
      </c>
      <c r="P8" s="57">
        <v>45280</v>
      </c>
      <c r="Q8" s="57">
        <v>8755</v>
      </c>
      <c r="R8" s="57">
        <v>14358</v>
      </c>
      <c r="S8" s="57">
        <v>29295</v>
      </c>
      <c r="T8" s="57">
        <v>4914</v>
      </c>
      <c r="U8" s="57">
        <v>7419</v>
      </c>
      <c r="V8" s="57">
        <v>9988</v>
      </c>
      <c r="W8" s="57">
        <v>2443</v>
      </c>
      <c r="X8" s="58">
        <v>431</v>
      </c>
      <c r="Y8" s="56">
        <v>7962</v>
      </c>
      <c r="Z8" s="58">
        <v>13.8</v>
      </c>
      <c r="AA8" s="59">
        <v>43.8</v>
      </c>
      <c r="AB8" s="96" t="s">
        <v>216</v>
      </c>
      <c r="AC8" s="59">
        <v>5.14</v>
      </c>
      <c r="AD8" s="60">
        <v>6000</v>
      </c>
      <c r="AE8" s="55">
        <f t="shared" si="2"/>
        <v>41.737388352486157</v>
      </c>
      <c r="AF8" s="61">
        <v>143756</v>
      </c>
      <c r="AG8" s="62">
        <v>39.83</v>
      </c>
      <c r="AH8" s="62">
        <v>79.439019999999999</v>
      </c>
      <c r="AI8" s="62">
        <v>82.031490000000005</v>
      </c>
      <c r="AJ8" s="62">
        <v>80.735254999999995</v>
      </c>
      <c r="AK8" s="62">
        <v>18.657699999999998</v>
      </c>
      <c r="AL8" s="62">
        <v>20.38767</v>
      </c>
      <c r="AM8" s="62">
        <v>19.522684999999999</v>
      </c>
      <c r="AN8" s="63">
        <v>251.6899729149122</v>
      </c>
      <c r="AO8" s="64">
        <v>1615</v>
      </c>
      <c r="AP8" s="64">
        <v>1636</v>
      </c>
      <c r="AQ8" s="64">
        <v>1679</v>
      </c>
      <c r="AR8" s="64">
        <v>1711</v>
      </c>
      <c r="AS8" s="64">
        <v>1894</v>
      </c>
      <c r="AT8" s="64">
        <v>1807</v>
      </c>
      <c r="AU8" s="64">
        <v>1842</v>
      </c>
      <c r="AV8" s="64">
        <v>1906</v>
      </c>
      <c r="AW8" s="64">
        <v>2016</v>
      </c>
      <c r="AX8" s="64">
        <v>2001</v>
      </c>
      <c r="AY8" s="64">
        <v>2014</v>
      </c>
      <c r="AZ8" s="64">
        <v>2088</v>
      </c>
      <c r="BA8" s="64">
        <v>2091</v>
      </c>
      <c r="BB8" s="64">
        <v>1895</v>
      </c>
      <c r="BC8" s="64">
        <v>1827</v>
      </c>
      <c r="BD8" s="64">
        <v>1816</v>
      </c>
      <c r="BE8" s="64">
        <v>1781</v>
      </c>
      <c r="BF8" s="64">
        <v>1676</v>
      </c>
      <c r="BG8" s="64">
        <v>1715</v>
      </c>
      <c r="BH8" s="64">
        <v>1582</v>
      </c>
      <c r="BI8" s="64">
        <v>1633</v>
      </c>
      <c r="BJ8" s="64">
        <v>1597</v>
      </c>
      <c r="BK8" s="64">
        <v>1543</v>
      </c>
      <c r="BL8" s="64">
        <v>1657</v>
      </c>
      <c r="BM8" s="64">
        <v>1707</v>
      </c>
      <c r="BN8" s="64">
        <v>1705</v>
      </c>
      <c r="BO8" s="64">
        <v>1716</v>
      </c>
      <c r="BP8" s="64">
        <v>1743</v>
      </c>
      <c r="BQ8" s="64">
        <v>1750</v>
      </c>
      <c r="BR8" s="64">
        <v>1905</v>
      </c>
      <c r="BS8" s="64">
        <v>1702</v>
      </c>
      <c r="BT8" s="64">
        <v>1881</v>
      </c>
      <c r="BU8" s="64">
        <v>1838</v>
      </c>
      <c r="BV8" s="64">
        <v>1851</v>
      </c>
      <c r="BW8" s="64">
        <v>1918</v>
      </c>
      <c r="BX8" s="64">
        <v>1874</v>
      </c>
      <c r="BY8" s="64">
        <v>1925</v>
      </c>
      <c r="BZ8" s="64">
        <v>1850</v>
      </c>
      <c r="CA8" s="64">
        <v>1860</v>
      </c>
      <c r="CB8" s="64">
        <v>1963</v>
      </c>
      <c r="CC8" s="64">
        <v>1952</v>
      </c>
      <c r="CD8" s="64">
        <v>1873</v>
      </c>
      <c r="CE8" s="64">
        <v>1807</v>
      </c>
      <c r="CF8" s="64">
        <v>1817</v>
      </c>
      <c r="CG8" s="64">
        <v>1848</v>
      </c>
      <c r="CH8" s="64">
        <v>1853</v>
      </c>
      <c r="CI8" s="64">
        <v>1836</v>
      </c>
      <c r="CJ8" s="64">
        <v>1947</v>
      </c>
      <c r="CK8" s="64">
        <v>2019</v>
      </c>
      <c r="CL8" s="64">
        <v>1981</v>
      </c>
      <c r="CM8" s="64">
        <v>2010</v>
      </c>
      <c r="CN8" s="64">
        <v>2023</v>
      </c>
      <c r="CO8" s="64">
        <v>2027</v>
      </c>
      <c r="CP8" s="64">
        <v>1995</v>
      </c>
      <c r="CQ8" s="64">
        <v>1995</v>
      </c>
      <c r="CR8" s="64">
        <v>2070</v>
      </c>
      <c r="CS8" s="64">
        <v>2088</v>
      </c>
      <c r="CT8" s="64">
        <v>1994</v>
      </c>
      <c r="CU8" s="64">
        <v>1860</v>
      </c>
      <c r="CV8" s="64">
        <v>1838</v>
      </c>
      <c r="CW8" s="64">
        <v>1722</v>
      </c>
      <c r="CX8" s="64">
        <v>1698</v>
      </c>
      <c r="CY8" s="64">
        <v>1685</v>
      </c>
      <c r="CZ8" s="64">
        <v>1571</v>
      </c>
      <c r="DA8" s="64">
        <v>1516</v>
      </c>
      <c r="DB8" s="64">
        <v>1433</v>
      </c>
      <c r="DC8" s="64">
        <v>1405</v>
      </c>
      <c r="DD8" s="64">
        <v>1399</v>
      </c>
      <c r="DE8" s="64">
        <v>1317</v>
      </c>
      <c r="DF8" s="64">
        <v>1348</v>
      </c>
      <c r="DG8" s="64">
        <v>1302</v>
      </c>
      <c r="DH8" s="64">
        <v>1318</v>
      </c>
      <c r="DI8" s="64">
        <v>1266</v>
      </c>
      <c r="DJ8" s="64">
        <v>1222</v>
      </c>
      <c r="DK8" s="64">
        <v>1180</v>
      </c>
      <c r="DL8" s="64">
        <v>1115</v>
      </c>
      <c r="DM8" s="64">
        <v>1080</v>
      </c>
      <c r="DN8" s="64">
        <v>1084</v>
      </c>
      <c r="DO8" s="64">
        <v>896</v>
      </c>
      <c r="DP8" s="64">
        <v>791</v>
      </c>
      <c r="DQ8" s="64">
        <v>759</v>
      </c>
      <c r="DR8" s="64">
        <v>774</v>
      </c>
      <c r="DS8" s="64">
        <v>691</v>
      </c>
      <c r="DT8" s="64">
        <v>620</v>
      </c>
      <c r="DU8" s="64">
        <v>524</v>
      </c>
      <c r="DV8" s="64">
        <v>514</v>
      </c>
      <c r="DW8" s="64">
        <v>444</v>
      </c>
      <c r="DX8" s="64">
        <v>361</v>
      </c>
      <c r="DY8" s="64">
        <v>338</v>
      </c>
      <c r="DZ8" s="64">
        <v>281</v>
      </c>
      <c r="EA8" s="64">
        <v>1059</v>
      </c>
      <c r="EB8" s="64">
        <f t="shared" si="3"/>
        <v>24521</v>
      </c>
      <c r="EC8" s="61">
        <v>140742</v>
      </c>
      <c r="ED8" s="64">
        <v>2096</v>
      </c>
      <c r="EE8" s="64">
        <v>264</v>
      </c>
      <c r="EF8" s="64">
        <v>539</v>
      </c>
      <c r="EG8" s="63">
        <v>115</v>
      </c>
      <c r="EH8" s="64">
        <v>6380</v>
      </c>
      <c r="EI8" s="100">
        <v>0.21301762759685516</v>
      </c>
      <c r="EJ8" s="100">
        <v>-1.839447021484375E-2</v>
      </c>
      <c r="EK8" s="61">
        <v>1588</v>
      </c>
      <c r="EL8" s="65">
        <v>476.9</v>
      </c>
      <c r="EM8" s="60">
        <v>1776</v>
      </c>
      <c r="EN8" s="65">
        <v>533.4</v>
      </c>
      <c r="EO8" s="66">
        <f t="shared" si="4"/>
        <v>0.11838790931989925</v>
      </c>
      <c r="EP8" s="56">
        <v>4710</v>
      </c>
      <c r="EQ8" s="67">
        <v>18.635014836795254</v>
      </c>
      <c r="ER8" s="61">
        <v>0</v>
      </c>
      <c r="ES8" s="64">
        <v>0</v>
      </c>
      <c r="ET8" s="64">
        <v>0</v>
      </c>
      <c r="EU8" s="64">
        <v>0</v>
      </c>
      <c r="EV8" s="64">
        <v>85</v>
      </c>
      <c r="EW8" s="64">
        <v>13</v>
      </c>
      <c r="EX8" s="64">
        <v>2960</v>
      </c>
      <c r="EY8" s="64">
        <v>23</v>
      </c>
      <c r="EZ8" s="64">
        <v>2380</v>
      </c>
      <c r="FA8" s="64">
        <v>21</v>
      </c>
      <c r="FB8" s="64">
        <v>5425</v>
      </c>
      <c r="FC8" s="63">
        <v>11.4</v>
      </c>
      <c r="FD8" s="61">
        <v>781</v>
      </c>
      <c r="FE8" s="64">
        <v>0</v>
      </c>
      <c r="FF8" s="64">
        <v>0</v>
      </c>
      <c r="FG8" s="64">
        <v>0</v>
      </c>
      <c r="FH8" s="64">
        <v>0</v>
      </c>
      <c r="FI8" s="63">
        <v>0</v>
      </c>
      <c r="FJ8" s="47">
        <v>14</v>
      </c>
      <c r="FK8" s="47">
        <v>23</v>
      </c>
      <c r="FL8" s="68">
        <f t="shared" si="5"/>
        <v>-0.39130434782608697</v>
      </c>
      <c r="FM8" s="69">
        <v>3.579307</v>
      </c>
      <c r="FN8" s="62">
        <v>8.2456130000000005</v>
      </c>
      <c r="FO8" s="62">
        <v>16.135249999999999</v>
      </c>
      <c r="FP8" s="77">
        <v>3018</v>
      </c>
      <c r="FQ8" s="88">
        <v>2105</v>
      </c>
      <c r="FR8" s="88">
        <v>5123</v>
      </c>
      <c r="FS8" s="88">
        <v>4907</v>
      </c>
      <c r="FT8" s="88">
        <v>3737</v>
      </c>
      <c r="FU8" s="88">
        <v>8644</v>
      </c>
      <c r="FV8" s="73">
        <f t="shared" si="6"/>
        <v>0.68729260199102093</v>
      </c>
      <c r="FW8" s="61">
        <v>42583</v>
      </c>
      <c r="FX8" s="70">
        <f t="shared" si="7"/>
        <v>296.21720136898631</v>
      </c>
      <c r="FY8" s="71">
        <v>25.02</v>
      </c>
      <c r="FZ8" s="72">
        <v>6.36</v>
      </c>
      <c r="GA8" s="73">
        <v>28</v>
      </c>
      <c r="GB8" s="61">
        <v>30900</v>
      </c>
      <c r="GC8" s="64">
        <v>8400</v>
      </c>
      <c r="GD8" s="64">
        <v>16800</v>
      </c>
      <c r="GE8" s="64">
        <v>5400</v>
      </c>
      <c r="GF8" s="68">
        <v>3.7</v>
      </c>
      <c r="GG8" s="74">
        <v>0.83656509695290859</v>
      </c>
      <c r="GH8" s="75">
        <v>435.9</v>
      </c>
      <c r="GI8" s="76">
        <v>483.3</v>
      </c>
      <c r="GJ8" s="76">
        <v>399.6</v>
      </c>
      <c r="GK8" s="68">
        <v>-17.318435754189942</v>
      </c>
      <c r="GL8" s="72">
        <v>555</v>
      </c>
      <c r="GM8" s="72">
        <v>547.6</v>
      </c>
      <c r="GN8" s="72">
        <v>581.79999999999995</v>
      </c>
      <c r="GO8" s="72">
        <v>6.2454346238129892</v>
      </c>
      <c r="GP8" s="72">
        <v>182.9</v>
      </c>
      <c r="GQ8" s="72" t="s">
        <v>211</v>
      </c>
      <c r="GR8" s="72">
        <v>202</v>
      </c>
      <c r="GS8" s="73" t="s">
        <v>211</v>
      </c>
      <c r="GT8" s="77">
        <v>1132</v>
      </c>
      <c r="GU8" s="72">
        <v>3.3</v>
      </c>
      <c r="GV8" s="73">
        <v>-5.7142857142857197E-2</v>
      </c>
      <c r="GW8" s="64">
        <v>53275</v>
      </c>
      <c r="GX8" s="68">
        <f t="shared" si="8"/>
        <v>370.59322741311667</v>
      </c>
      <c r="GY8" s="64">
        <v>387</v>
      </c>
      <c r="GZ8" s="100">
        <f t="shared" si="9"/>
        <v>2.692061548735357</v>
      </c>
      <c r="HA8" s="100">
        <f t="shared" si="10"/>
        <v>0.13841201716738197</v>
      </c>
      <c r="HB8" s="63">
        <v>2796</v>
      </c>
    </row>
    <row r="9" spans="1:210" x14ac:dyDescent="0.3">
      <c r="A9" s="47" t="s">
        <v>889</v>
      </c>
      <c r="B9" s="47" t="s">
        <v>890</v>
      </c>
      <c r="C9" s="47" t="s">
        <v>890</v>
      </c>
      <c r="D9" s="47" t="s">
        <v>889</v>
      </c>
      <c r="E9" s="47" t="s">
        <v>889</v>
      </c>
      <c r="F9" s="47" t="s">
        <v>888</v>
      </c>
      <c r="G9" s="54" t="s">
        <v>888</v>
      </c>
      <c r="H9" s="47">
        <v>86</v>
      </c>
      <c r="I9" s="101">
        <v>3.4883720930232558E-2</v>
      </c>
      <c r="J9" s="97">
        <v>6.3953488372093021</v>
      </c>
      <c r="K9" s="57">
        <v>470</v>
      </c>
      <c r="L9" s="95">
        <f t="shared" si="0"/>
        <v>2.9002320185614847</v>
      </c>
      <c r="M9" s="57">
        <v>470</v>
      </c>
      <c r="N9" s="55">
        <f t="shared" si="1"/>
        <v>2.9002320185614847</v>
      </c>
      <c r="O9" s="56">
        <v>64605</v>
      </c>
      <c r="P9" s="57">
        <v>52080</v>
      </c>
      <c r="Q9" s="57">
        <v>12525</v>
      </c>
      <c r="R9" s="57">
        <v>18244</v>
      </c>
      <c r="S9" s="57">
        <v>36111</v>
      </c>
      <c r="T9" s="57">
        <v>4493</v>
      </c>
      <c r="U9" s="57">
        <v>7185</v>
      </c>
      <c r="V9" s="57">
        <v>14078</v>
      </c>
      <c r="W9" s="57">
        <v>2482</v>
      </c>
      <c r="X9" s="58">
        <v>391</v>
      </c>
      <c r="Y9" s="56">
        <v>13464</v>
      </c>
      <c r="Z9" s="58">
        <v>19.8</v>
      </c>
      <c r="AA9" s="59">
        <v>42.7</v>
      </c>
      <c r="AB9" s="96" t="s">
        <v>216</v>
      </c>
      <c r="AC9" s="59">
        <v>5.91</v>
      </c>
      <c r="AD9" s="60">
        <v>12000</v>
      </c>
      <c r="AE9" s="55">
        <f t="shared" si="2"/>
        <v>74.048477069654936</v>
      </c>
      <c r="AF9" s="61">
        <v>162056</v>
      </c>
      <c r="AG9" s="62">
        <v>44.39</v>
      </c>
      <c r="AH9" s="62">
        <v>79.670529999999999</v>
      </c>
      <c r="AI9" s="62">
        <v>82.556160000000006</v>
      </c>
      <c r="AJ9" s="62">
        <v>81.11334500000001</v>
      </c>
      <c r="AK9" s="62">
        <v>18.76652</v>
      </c>
      <c r="AL9" s="62">
        <v>20.749639999999999</v>
      </c>
      <c r="AM9" s="62">
        <v>19.75808</v>
      </c>
      <c r="AN9" s="63">
        <v>286.0788471546403</v>
      </c>
      <c r="AO9" s="64">
        <v>1500</v>
      </c>
      <c r="AP9" s="64">
        <v>1582</v>
      </c>
      <c r="AQ9" s="64">
        <v>1582</v>
      </c>
      <c r="AR9" s="64">
        <v>1729</v>
      </c>
      <c r="AS9" s="64">
        <v>1886</v>
      </c>
      <c r="AT9" s="64">
        <v>1835</v>
      </c>
      <c r="AU9" s="64">
        <v>1903</v>
      </c>
      <c r="AV9" s="64">
        <v>1919</v>
      </c>
      <c r="AW9" s="64">
        <v>2000</v>
      </c>
      <c r="AX9" s="64">
        <v>2049</v>
      </c>
      <c r="AY9" s="64">
        <v>1978</v>
      </c>
      <c r="AZ9" s="64">
        <v>2048</v>
      </c>
      <c r="BA9" s="64">
        <v>2087</v>
      </c>
      <c r="BB9" s="64">
        <v>2061</v>
      </c>
      <c r="BC9" s="64">
        <v>1945</v>
      </c>
      <c r="BD9" s="64">
        <v>1895</v>
      </c>
      <c r="BE9" s="64">
        <v>1904</v>
      </c>
      <c r="BF9" s="64">
        <v>1800</v>
      </c>
      <c r="BG9" s="64">
        <v>1717</v>
      </c>
      <c r="BH9" s="64">
        <v>1485</v>
      </c>
      <c r="BI9" s="64">
        <v>1420</v>
      </c>
      <c r="BJ9" s="64">
        <v>1492</v>
      </c>
      <c r="BK9" s="64">
        <v>1579</v>
      </c>
      <c r="BL9" s="64">
        <v>1571</v>
      </c>
      <c r="BM9" s="64">
        <v>1571</v>
      </c>
      <c r="BN9" s="64">
        <v>1632</v>
      </c>
      <c r="BO9" s="64">
        <v>1672</v>
      </c>
      <c r="BP9" s="64">
        <v>1742</v>
      </c>
      <c r="BQ9" s="64">
        <v>1801</v>
      </c>
      <c r="BR9" s="64">
        <v>1899</v>
      </c>
      <c r="BS9" s="64">
        <v>1884</v>
      </c>
      <c r="BT9" s="64">
        <v>1908</v>
      </c>
      <c r="BU9" s="64">
        <v>1954</v>
      </c>
      <c r="BV9" s="64">
        <v>1877</v>
      </c>
      <c r="BW9" s="64">
        <v>1898</v>
      </c>
      <c r="BX9" s="64">
        <v>1841</v>
      </c>
      <c r="BY9" s="64">
        <v>1933</v>
      </c>
      <c r="BZ9" s="64">
        <v>1965</v>
      </c>
      <c r="CA9" s="64">
        <v>1913</v>
      </c>
      <c r="CB9" s="64">
        <v>1984</v>
      </c>
      <c r="CC9" s="64">
        <v>2069</v>
      </c>
      <c r="CD9" s="64">
        <v>2002</v>
      </c>
      <c r="CE9" s="64">
        <v>1916</v>
      </c>
      <c r="CF9" s="64">
        <v>1851</v>
      </c>
      <c r="CG9" s="64">
        <v>1943</v>
      </c>
      <c r="CH9" s="64">
        <v>2007</v>
      </c>
      <c r="CI9" s="64">
        <v>2029</v>
      </c>
      <c r="CJ9" s="64">
        <v>2171</v>
      </c>
      <c r="CK9" s="64">
        <v>2204</v>
      </c>
      <c r="CL9" s="64">
        <v>2312</v>
      </c>
      <c r="CM9" s="64">
        <v>2289</v>
      </c>
      <c r="CN9" s="64">
        <v>2378</v>
      </c>
      <c r="CO9" s="64">
        <v>2392</v>
      </c>
      <c r="CP9" s="64">
        <v>2350</v>
      </c>
      <c r="CQ9" s="64">
        <v>2305</v>
      </c>
      <c r="CR9" s="64">
        <v>2346</v>
      </c>
      <c r="CS9" s="64">
        <v>2361</v>
      </c>
      <c r="CT9" s="64">
        <v>2375</v>
      </c>
      <c r="CU9" s="64">
        <v>2309</v>
      </c>
      <c r="CV9" s="64">
        <v>2291</v>
      </c>
      <c r="CW9" s="64">
        <v>2225</v>
      </c>
      <c r="CX9" s="64">
        <v>2131</v>
      </c>
      <c r="CY9" s="64">
        <v>2170</v>
      </c>
      <c r="CZ9" s="64">
        <v>2097</v>
      </c>
      <c r="DA9" s="64">
        <v>1995</v>
      </c>
      <c r="DB9" s="64">
        <v>1912</v>
      </c>
      <c r="DC9" s="64">
        <v>1947</v>
      </c>
      <c r="DD9" s="64">
        <v>1947</v>
      </c>
      <c r="DE9" s="64">
        <v>1901</v>
      </c>
      <c r="DF9" s="64">
        <v>1936</v>
      </c>
      <c r="DG9" s="64">
        <v>1927</v>
      </c>
      <c r="DH9" s="64">
        <v>1944</v>
      </c>
      <c r="DI9" s="64">
        <v>2037</v>
      </c>
      <c r="DJ9" s="64">
        <v>1971</v>
      </c>
      <c r="DK9" s="64">
        <v>1811</v>
      </c>
      <c r="DL9" s="64">
        <v>1750</v>
      </c>
      <c r="DM9" s="64">
        <v>1600</v>
      </c>
      <c r="DN9" s="64">
        <v>1520</v>
      </c>
      <c r="DO9" s="64">
        <v>1286</v>
      </c>
      <c r="DP9" s="64">
        <v>1066</v>
      </c>
      <c r="DQ9" s="64">
        <v>975</v>
      </c>
      <c r="DR9" s="64">
        <v>981</v>
      </c>
      <c r="DS9" s="64">
        <v>915</v>
      </c>
      <c r="DT9" s="64">
        <v>821</v>
      </c>
      <c r="DU9" s="64">
        <v>712</v>
      </c>
      <c r="DV9" s="64">
        <v>642</v>
      </c>
      <c r="DW9" s="64">
        <v>565</v>
      </c>
      <c r="DX9" s="64">
        <v>532</v>
      </c>
      <c r="DY9" s="64">
        <v>480</v>
      </c>
      <c r="DZ9" s="64">
        <v>398</v>
      </c>
      <c r="EA9" s="64">
        <v>1521</v>
      </c>
      <c r="EB9" s="64">
        <f t="shared" si="3"/>
        <v>35097</v>
      </c>
      <c r="EC9" s="61">
        <v>159684</v>
      </c>
      <c r="ED9" s="64">
        <v>1332</v>
      </c>
      <c r="EE9" s="64">
        <v>280</v>
      </c>
      <c r="EF9" s="64">
        <v>574</v>
      </c>
      <c r="EG9" s="63">
        <v>186</v>
      </c>
      <c r="EH9" s="64">
        <v>6451</v>
      </c>
      <c r="EI9" s="100">
        <v>0.21426227688789368</v>
      </c>
      <c r="EJ9" s="100">
        <v>-2.5841593742370605E-2</v>
      </c>
      <c r="EK9" s="61">
        <v>1489</v>
      </c>
      <c r="EL9" s="65">
        <v>441.8</v>
      </c>
      <c r="EM9" s="60">
        <v>1558</v>
      </c>
      <c r="EN9" s="65">
        <v>462.3</v>
      </c>
      <c r="EO9" s="66">
        <f t="shared" si="4"/>
        <v>4.6339825386165212E-2</v>
      </c>
      <c r="EP9" s="56">
        <v>4845</v>
      </c>
      <c r="EQ9" s="67">
        <v>18.724637681159422</v>
      </c>
      <c r="ER9" s="61">
        <v>0</v>
      </c>
      <c r="ES9" s="64">
        <v>0</v>
      </c>
      <c r="ET9" s="64">
        <v>0</v>
      </c>
      <c r="EU9" s="64">
        <v>0</v>
      </c>
      <c r="EV9" s="64">
        <v>75</v>
      </c>
      <c r="EW9" s="64">
        <v>21</v>
      </c>
      <c r="EX9" s="64">
        <v>2850</v>
      </c>
      <c r="EY9" s="64">
        <v>22</v>
      </c>
      <c r="EZ9" s="64">
        <v>2270</v>
      </c>
      <c r="FA9" s="64">
        <v>20</v>
      </c>
      <c r="FB9" s="64">
        <v>5195</v>
      </c>
      <c r="FC9" s="63">
        <v>12.6</v>
      </c>
      <c r="FD9" s="61">
        <v>854</v>
      </c>
      <c r="FE9" s="64">
        <v>0</v>
      </c>
      <c r="FF9" s="64">
        <v>0</v>
      </c>
      <c r="FG9" s="64">
        <v>0</v>
      </c>
      <c r="FH9" s="64">
        <v>0</v>
      </c>
      <c r="FI9" s="63">
        <v>0</v>
      </c>
      <c r="FJ9" s="47">
        <v>21</v>
      </c>
      <c r="FK9" s="47">
        <v>19</v>
      </c>
      <c r="FL9" s="68">
        <f t="shared" si="5"/>
        <v>0.10526315789473684</v>
      </c>
      <c r="FM9" s="69">
        <v>1.635788</v>
      </c>
      <c r="FN9" s="62">
        <v>7.1308889999999998</v>
      </c>
      <c r="FO9" s="62">
        <v>11.59652</v>
      </c>
      <c r="FP9" s="77">
        <v>1957</v>
      </c>
      <c r="FQ9" s="88">
        <v>1426</v>
      </c>
      <c r="FR9" s="88">
        <v>3383</v>
      </c>
      <c r="FS9" s="88">
        <v>3305</v>
      </c>
      <c r="FT9" s="88">
        <v>2000</v>
      </c>
      <c r="FU9" s="88">
        <v>5304.9999999999991</v>
      </c>
      <c r="FV9" s="73">
        <f t="shared" si="6"/>
        <v>0.56813479160508396</v>
      </c>
      <c r="FW9" s="61">
        <v>51002</v>
      </c>
      <c r="FX9" s="70">
        <f t="shared" si="7"/>
        <v>314.71836895887839</v>
      </c>
      <c r="FY9" s="71">
        <v>18.399999999999999</v>
      </c>
      <c r="FZ9" s="72">
        <v>4.53</v>
      </c>
      <c r="GA9" s="73">
        <v>28</v>
      </c>
      <c r="GB9" s="61">
        <v>16400</v>
      </c>
      <c r="GC9" s="64">
        <v>5900</v>
      </c>
      <c r="GD9" s="64">
        <v>13100</v>
      </c>
      <c r="GE9" s="64">
        <v>3800</v>
      </c>
      <c r="GF9" s="68">
        <v>4.0999999999999996</v>
      </c>
      <c r="GG9" s="74">
        <v>0.83333333333333337</v>
      </c>
      <c r="GH9" s="69">
        <v>375.3</v>
      </c>
      <c r="GI9" s="68">
        <v>440</v>
      </c>
      <c r="GJ9" s="68">
        <v>325.8</v>
      </c>
      <c r="GK9" s="68">
        <v>-25.954545454545453</v>
      </c>
      <c r="GL9" s="72">
        <v>564.70000000000005</v>
      </c>
      <c r="GM9" s="72">
        <v>567</v>
      </c>
      <c r="GN9" s="72">
        <v>551.5</v>
      </c>
      <c r="GO9" s="72">
        <v>-2.7336860670194003</v>
      </c>
      <c r="GP9" s="72">
        <v>208.2</v>
      </c>
      <c r="GQ9" s="72">
        <v>197</v>
      </c>
      <c r="GR9" s="72">
        <v>212</v>
      </c>
      <c r="GS9" s="73">
        <v>7.6142131979695442</v>
      </c>
      <c r="GT9" s="77">
        <v>1774</v>
      </c>
      <c r="GU9" s="72">
        <v>3.8</v>
      </c>
      <c r="GV9" s="73">
        <v>2.7027027027026931E-2</v>
      </c>
      <c r="GW9" s="64">
        <v>52663</v>
      </c>
      <c r="GX9" s="68">
        <f t="shared" si="8"/>
        <v>324.96791232660314</v>
      </c>
      <c r="GY9" s="64">
        <v>336</v>
      </c>
      <c r="GZ9" s="100">
        <f t="shared" si="9"/>
        <v>2.0733573579503384</v>
      </c>
      <c r="HA9" s="100">
        <f t="shared" si="10"/>
        <v>9.8389458272327965E-2</v>
      </c>
      <c r="HB9" s="63">
        <v>3415</v>
      </c>
    </row>
    <row r="10" spans="1:210" x14ac:dyDescent="0.3">
      <c r="A10" s="82" t="s">
        <v>917</v>
      </c>
      <c r="B10" s="47" t="s">
        <v>918</v>
      </c>
      <c r="C10" s="82" t="s">
        <v>918</v>
      </c>
      <c r="D10" s="82" t="s">
        <v>917</v>
      </c>
      <c r="E10" s="82" t="s">
        <v>917</v>
      </c>
      <c r="F10" s="47" t="s">
        <v>911</v>
      </c>
      <c r="G10" s="54" t="s">
        <v>911</v>
      </c>
      <c r="H10" s="47">
        <v>125</v>
      </c>
      <c r="I10" s="101">
        <v>8.7999999999999995E-2</v>
      </c>
      <c r="J10" s="97">
        <v>5.1280000000000001</v>
      </c>
      <c r="K10" s="57">
        <v>695</v>
      </c>
      <c r="L10" s="95">
        <f t="shared" si="0"/>
        <v>8.1353154629521249</v>
      </c>
      <c r="M10" s="57">
        <v>695</v>
      </c>
      <c r="N10" s="55">
        <f t="shared" si="1"/>
        <v>8.1353154629521249</v>
      </c>
      <c r="O10" s="56">
        <v>41839</v>
      </c>
      <c r="P10" s="57">
        <v>5857.4600000000009</v>
      </c>
      <c r="Q10" s="57">
        <v>35981.54</v>
      </c>
      <c r="R10" s="57">
        <v>15760</v>
      </c>
      <c r="S10" s="57">
        <v>25960</v>
      </c>
      <c r="T10" s="57">
        <v>119</v>
      </c>
      <c r="U10" s="57">
        <v>2323</v>
      </c>
      <c r="V10" s="57">
        <v>10783</v>
      </c>
      <c r="W10" s="57">
        <v>2597</v>
      </c>
      <c r="X10" s="58">
        <v>495</v>
      </c>
      <c r="Y10" s="56">
        <v>14208.26</v>
      </c>
      <c r="Z10" s="58">
        <v>34</v>
      </c>
      <c r="AA10" s="59">
        <v>42.4</v>
      </c>
      <c r="AB10" s="96" t="s">
        <v>216</v>
      </c>
      <c r="AC10" s="59">
        <v>0</v>
      </c>
      <c r="AD10" s="98">
        <v>10000</v>
      </c>
      <c r="AE10" s="55">
        <f t="shared" si="2"/>
        <v>117.05489874751258</v>
      </c>
      <c r="AF10" s="61">
        <v>85430</v>
      </c>
      <c r="AG10" s="62">
        <v>50.01</v>
      </c>
      <c r="AH10" s="62">
        <v>77.884950685663398</v>
      </c>
      <c r="AI10" s="62">
        <v>81.844882639425293</v>
      </c>
      <c r="AJ10" s="62">
        <v>79.864916662544346</v>
      </c>
      <c r="AK10" s="62">
        <v>18.184220835933701</v>
      </c>
      <c r="AL10" s="62">
        <v>20.454900723643998</v>
      </c>
      <c r="AM10" s="62">
        <v>19.319560779788851</v>
      </c>
      <c r="AN10" s="63">
        <v>12.368719356725824</v>
      </c>
      <c r="AO10" s="64">
        <v>612</v>
      </c>
      <c r="AP10" s="64">
        <v>650</v>
      </c>
      <c r="AQ10" s="64">
        <v>643</v>
      </c>
      <c r="AR10" s="64">
        <v>713</v>
      </c>
      <c r="AS10" s="64">
        <v>718</v>
      </c>
      <c r="AT10" s="64">
        <v>756</v>
      </c>
      <c r="AU10" s="64">
        <v>760</v>
      </c>
      <c r="AV10" s="64">
        <v>768</v>
      </c>
      <c r="AW10" s="64">
        <v>857</v>
      </c>
      <c r="AX10" s="64">
        <v>858</v>
      </c>
      <c r="AY10" s="64">
        <v>875</v>
      </c>
      <c r="AZ10" s="64">
        <v>916</v>
      </c>
      <c r="BA10" s="64">
        <v>890</v>
      </c>
      <c r="BB10" s="64">
        <v>815</v>
      </c>
      <c r="BC10" s="64">
        <v>865</v>
      </c>
      <c r="BD10" s="64">
        <v>881</v>
      </c>
      <c r="BE10" s="64">
        <v>894</v>
      </c>
      <c r="BF10" s="64">
        <v>833</v>
      </c>
      <c r="BG10" s="64">
        <v>834</v>
      </c>
      <c r="BH10" s="64">
        <v>859</v>
      </c>
      <c r="BI10" s="64">
        <v>933</v>
      </c>
      <c r="BJ10" s="64">
        <v>908</v>
      </c>
      <c r="BK10" s="64">
        <v>985</v>
      </c>
      <c r="BL10" s="64">
        <v>945</v>
      </c>
      <c r="BM10" s="64">
        <v>930</v>
      </c>
      <c r="BN10" s="64">
        <v>891</v>
      </c>
      <c r="BO10" s="64">
        <v>874</v>
      </c>
      <c r="BP10" s="64">
        <v>866</v>
      </c>
      <c r="BQ10" s="64">
        <v>828</v>
      </c>
      <c r="BR10" s="64">
        <v>784</v>
      </c>
      <c r="BS10" s="64">
        <v>730</v>
      </c>
      <c r="BT10" s="64">
        <v>811</v>
      </c>
      <c r="BU10" s="64">
        <v>699</v>
      </c>
      <c r="BV10" s="64">
        <v>757</v>
      </c>
      <c r="BW10" s="64">
        <v>767</v>
      </c>
      <c r="BX10" s="64">
        <v>800</v>
      </c>
      <c r="BY10" s="64">
        <v>867</v>
      </c>
      <c r="BZ10" s="64">
        <v>840</v>
      </c>
      <c r="CA10" s="64">
        <v>836</v>
      </c>
      <c r="CB10" s="64">
        <v>988</v>
      </c>
      <c r="CC10" s="64">
        <v>925</v>
      </c>
      <c r="CD10" s="64">
        <v>843</v>
      </c>
      <c r="CE10" s="64">
        <v>876</v>
      </c>
      <c r="CF10" s="64">
        <v>879</v>
      </c>
      <c r="CG10" s="64">
        <v>881</v>
      </c>
      <c r="CH10" s="64">
        <v>968</v>
      </c>
      <c r="CI10" s="64">
        <v>935</v>
      </c>
      <c r="CJ10" s="64">
        <v>1083</v>
      </c>
      <c r="CK10" s="64">
        <v>1142</v>
      </c>
      <c r="CL10" s="64">
        <v>1132</v>
      </c>
      <c r="CM10" s="64">
        <v>1237</v>
      </c>
      <c r="CN10" s="64">
        <v>1228</v>
      </c>
      <c r="CO10" s="64">
        <v>1310</v>
      </c>
      <c r="CP10" s="64">
        <v>1372</v>
      </c>
      <c r="CQ10" s="64">
        <v>1371</v>
      </c>
      <c r="CR10" s="64">
        <v>1453</v>
      </c>
      <c r="CS10" s="64">
        <v>1412</v>
      </c>
      <c r="CT10" s="64">
        <v>1487</v>
      </c>
      <c r="CU10" s="64">
        <v>1413</v>
      </c>
      <c r="CV10" s="64">
        <v>1427</v>
      </c>
      <c r="CW10" s="64">
        <v>1384</v>
      </c>
      <c r="CX10" s="64">
        <v>1340</v>
      </c>
      <c r="CY10" s="64">
        <v>1318</v>
      </c>
      <c r="CZ10" s="64">
        <v>1298</v>
      </c>
      <c r="DA10" s="64">
        <v>1338</v>
      </c>
      <c r="DB10" s="64">
        <v>1243</v>
      </c>
      <c r="DC10" s="64">
        <v>1207</v>
      </c>
      <c r="DD10" s="64">
        <v>1207</v>
      </c>
      <c r="DE10" s="64">
        <v>1210</v>
      </c>
      <c r="DF10" s="64">
        <v>1280</v>
      </c>
      <c r="DG10" s="64">
        <v>1201</v>
      </c>
      <c r="DH10" s="64">
        <v>1288</v>
      </c>
      <c r="DI10" s="64">
        <v>1278</v>
      </c>
      <c r="DJ10" s="64">
        <v>1376</v>
      </c>
      <c r="DK10" s="64">
        <v>1042</v>
      </c>
      <c r="DL10" s="64">
        <v>975</v>
      </c>
      <c r="DM10" s="64">
        <v>984</v>
      </c>
      <c r="DN10" s="64">
        <v>886</v>
      </c>
      <c r="DO10" s="64">
        <v>796</v>
      </c>
      <c r="DP10" s="64">
        <v>723</v>
      </c>
      <c r="DQ10" s="64">
        <v>725</v>
      </c>
      <c r="DR10" s="64">
        <v>645</v>
      </c>
      <c r="DS10" s="64">
        <v>617</v>
      </c>
      <c r="DT10" s="64">
        <v>562</v>
      </c>
      <c r="DU10" s="64">
        <v>505</v>
      </c>
      <c r="DV10" s="64">
        <v>488</v>
      </c>
      <c r="DW10" s="64">
        <v>369</v>
      </c>
      <c r="DX10" s="64">
        <v>321</v>
      </c>
      <c r="DY10" s="64">
        <v>314</v>
      </c>
      <c r="DZ10" s="64">
        <v>280</v>
      </c>
      <c r="EA10" s="64">
        <v>820</v>
      </c>
      <c r="EB10" s="64">
        <f t="shared" si="3"/>
        <v>22342</v>
      </c>
      <c r="EC10" s="61">
        <v>84365</v>
      </c>
      <c r="ED10" s="64">
        <v>547</v>
      </c>
      <c r="EE10" s="64">
        <v>185</v>
      </c>
      <c r="EF10" s="64">
        <v>268</v>
      </c>
      <c r="EG10" s="63">
        <v>65</v>
      </c>
      <c r="EH10" s="64">
        <v>3000</v>
      </c>
      <c r="EI10" s="100">
        <v>0.23292747139930725</v>
      </c>
      <c r="EJ10" s="100">
        <v>2.6332482695579529E-2</v>
      </c>
      <c r="EK10" s="61">
        <v>149</v>
      </c>
      <c r="EL10" s="65">
        <v>104.16666666666666</v>
      </c>
      <c r="EM10" s="60">
        <v>150</v>
      </c>
      <c r="EN10" s="65">
        <v>104.86577181208054</v>
      </c>
      <c r="EO10" s="66">
        <f t="shared" si="4"/>
        <v>6.7114093959731542E-3</v>
      </c>
      <c r="EP10" s="56">
        <v>80</v>
      </c>
      <c r="EQ10" s="67">
        <v>6.4205457463884423</v>
      </c>
      <c r="ER10" s="61">
        <v>0</v>
      </c>
      <c r="ES10" s="64">
        <v>0</v>
      </c>
      <c r="ET10" s="64">
        <v>11</v>
      </c>
      <c r="EU10" s="64">
        <v>44</v>
      </c>
      <c r="EV10" s="64">
        <v>0</v>
      </c>
      <c r="EW10" s="64">
        <v>0</v>
      </c>
      <c r="EX10" s="64">
        <v>2701</v>
      </c>
      <c r="EY10" s="64">
        <v>83.174585365853673</v>
      </c>
      <c r="EZ10" s="64">
        <v>444</v>
      </c>
      <c r="FA10" s="64">
        <v>7.805875247524753</v>
      </c>
      <c r="FB10" s="64">
        <v>3156</v>
      </c>
      <c r="FC10" s="63">
        <v>44.993486871126144</v>
      </c>
      <c r="FD10" s="61">
        <v>425</v>
      </c>
      <c r="FE10" s="64">
        <v>90</v>
      </c>
      <c r="FF10" s="64">
        <v>295</v>
      </c>
      <c r="FG10" s="64">
        <v>15</v>
      </c>
      <c r="FH10" s="64">
        <v>25</v>
      </c>
      <c r="FI10" s="63">
        <v>40</v>
      </c>
      <c r="FJ10" s="47">
        <v>10</v>
      </c>
      <c r="FK10" s="47">
        <v>20</v>
      </c>
      <c r="FL10" s="68">
        <f t="shared" si="5"/>
        <v>-0.5</v>
      </c>
      <c r="FM10" s="69">
        <v>6.51891</v>
      </c>
      <c r="FN10" s="62">
        <v>18.471920000000001</v>
      </c>
      <c r="FO10" s="62">
        <v>9.5423729999999995</v>
      </c>
      <c r="FP10" s="77" t="s">
        <v>269</v>
      </c>
      <c r="FQ10" s="88" t="s">
        <v>269</v>
      </c>
      <c r="FR10" s="88" t="s">
        <v>269</v>
      </c>
      <c r="FS10" s="88" t="s">
        <v>269</v>
      </c>
      <c r="FT10" s="88" t="s">
        <v>269</v>
      </c>
      <c r="FU10" s="88" t="s">
        <v>269</v>
      </c>
      <c r="FV10" s="89" t="s">
        <v>269</v>
      </c>
      <c r="FW10" s="61">
        <v>27876</v>
      </c>
      <c r="FX10" s="70">
        <f t="shared" si="7"/>
        <v>326.30223574856609</v>
      </c>
      <c r="FY10" s="71">
        <v>8.144192256341789</v>
      </c>
      <c r="FZ10" s="72" t="s">
        <v>211</v>
      </c>
      <c r="GA10" s="73">
        <v>0</v>
      </c>
      <c r="GB10" s="61">
        <v>16900</v>
      </c>
      <c r="GC10" s="64">
        <v>5800</v>
      </c>
      <c r="GD10" s="64">
        <v>9500</v>
      </c>
      <c r="GE10" s="64">
        <v>4300</v>
      </c>
      <c r="GF10" s="68">
        <v>3.7419574099999999</v>
      </c>
      <c r="GG10" s="74">
        <v>0.86407001799999994</v>
      </c>
      <c r="GH10" s="75">
        <v>458.2</v>
      </c>
      <c r="GI10" s="76">
        <v>505.5</v>
      </c>
      <c r="GJ10" s="76">
        <v>374.4</v>
      </c>
      <c r="GK10" s="68">
        <v>-25.934718100890215</v>
      </c>
      <c r="GL10" s="72">
        <v>562.70000000000005</v>
      </c>
      <c r="GM10" s="72">
        <v>607.20000000000005</v>
      </c>
      <c r="GN10" s="72">
        <v>527.70000000000005</v>
      </c>
      <c r="GO10" s="72">
        <v>-13.09288537549407</v>
      </c>
      <c r="GP10" s="72">
        <v>202.9</v>
      </c>
      <c r="GQ10" s="72" t="s">
        <v>211</v>
      </c>
      <c r="GR10" s="72">
        <v>201.6</v>
      </c>
      <c r="GS10" s="73" t="s">
        <v>211</v>
      </c>
      <c r="GT10" s="77">
        <v>31</v>
      </c>
      <c r="GU10" s="72">
        <v>1.938711694809256</v>
      </c>
      <c r="GV10" s="73">
        <v>6.8965517241379309E-2</v>
      </c>
      <c r="GW10" s="64">
        <v>22666</v>
      </c>
      <c r="GX10" s="68">
        <f t="shared" si="8"/>
        <v>265.31663350111199</v>
      </c>
      <c r="GY10" s="64">
        <v>149</v>
      </c>
      <c r="GZ10" s="100">
        <f t="shared" si="9"/>
        <v>1.7441179913379374</v>
      </c>
      <c r="HA10" s="100">
        <f t="shared" si="10"/>
        <v>6.1090610906109059E-2</v>
      </c>
      <c r="HB10" s="63">
        <v>2439</v>
      </c>
    </row>
    <row r="11" spans="1:210" x14ac:dyDescent="0.3">
      <c r="A11" s="47" t="s">
        <v>1239</v>
      </c>
      <c r="B11" s="47" t="s">
        <v>892</v>
      </c>
      <c r="C11" s="47" t="s">
        <v>892</v>
      </c>
      <c r="D11" s="47" t="s">
        <v>891</v>
      </c>
      <c r="E11" s="47" t="s">
        <v>891</v>
      </c>
      <c r="F11" s="47" t="s">
        <v>888</v>
      </c>
      <c r="G11" s="54" t="s">
        <v>888</v>
      </c>
      <c r="H11" s="47">
        <v>87</v>
      </c>
      <c r="I11" s="101">
        <v>0.13793103448275862</v>
      </c>
      <c r="J11" s="97">
        <v>5</v>
      </c>
      <c r="K11" s="57">
        <v>592</v>
      </c>
      <c r="L11" s="95">
        <f t="shared" si="0"/>
        <v>2.7251970243794652</v>
      </c>
      <c r="M11" s="57">
        <v>592</v>
      </c>
      <c r="N11" s="55">
        <f t="shared" si="1"/>
        <v>2.7251970243794652</v>
      </c>
      <c r="O11" s="56">
        <v>75506</v>
      </c>
      <c r="P11" s="57">
        <v>41360</v>
      </c>
      <c r="Q11" s="57">
        <v>34146</v>
      </c>
      <c r="R11" s="57">
        <v>19534</v>
      </c>
      <c r="S11" s="57">
        <v>41356</v>
      </c>
      <c r="T11" s="57">
        <v>6375</v>
      </c>
      <c r="U11" s="57">
        <v>10074</v>
      </c>
      <c r="V11" s="57">
        <v>13244</v>
      </c>
      <c r="W11" s="57">
        <v>4021</v>
      </c>
      <c r="X11" s="58">
        <v>733</v>
      </c>
      <c r="Y11" s="56">
        <v>18972</v>
      </c>
      <c r="Z11" s="58">
        <v>24.2</v>
      </c>
      <c r="AA11" s="59">
        <v>42.660000000000004</v>
      </c>
      <c r="AB11" s="96" t="s">
        <v>216</v>
      </c>
      <c r="AC11" s="59">
        <v>5.32</v>
      </c>
      <c r="AD11" s="60">
        <v>23000</v>
      </c>
      <c r="AE11" s="55">
        <f t="shared" si="2"/>
        <v>105.87758709582381</v>
      </c>
      <c r="AF11" s="61">
        <v>217232</v>
      </c>
      <c r="AG11" s="62">
        <v>38.25</v>
      </c>
      <c r="AH11" s="62">
        <v>79.057109999999994</v>
      </c>
      <c r="AI11" s="62">
        <v>82.876379999999997</v>
      </c>
      <c r="AJ11" s="62">
        <v>80.966745000000003</v>
      </c>
      <c r="AK11" s="62">
        <v>18.579249999999998</v>
      </c>
      <c r="AL11" s="62">
        <v>20.956849999999999</v>
      </c>
      <c r="AM11" s="62">
        <v>19.768049999999999</v>
      </c>
      <c r="AN11" s="63">
        <v>162.34257817340091</v>
      </c>
      <c r="AO11" s="64">
        <v>2675</v>
      </c>
      <c r="AP11" s="64">
        <v>2828</v>
      </c>
      <c r="AQ11" s="64">
        <v>2957</v>
      </c>
      <c r="AR11" s="64">
        <v>3022</v>
      </c>
      <c r="AS11" s="64">
        <v>3172</v>
      </c>
      <c r="AT11" s="64">
        <v>3062</v>
      </c>
      <c r="AU11" s="64">
        <v>3093</v>
      </c>
      <c r="AV11" s="64">
        <v>3197</v>
      </c>
      <c r="AW11" s="64">
        <v>3283</v>
      </c>
      <c r="AX11" s="64">
        <v>3240</v>
      </c>
      <c r="AY11" s="64">
        <v>3142</v>
      </c>
      <c r="AZ11" s="64">
        <v>3201</v>
      </c>
      <c r="BA11" s="64">
        <v>3193</v>
      </c>
      <c r="BB11" s="64">
        <v>3088</v>
      </c>
      <c r="BC11" s="64">
        <v>2937</v>
      </c>
      <c r="BD11" s="64">
        <v>2782</v>
      </c>
      <c r="BE11" s="64">
        <v>2702</v>
      </c>
      <c r="BF11" s="64">
        <v>2549</v>
      </c>
      <c r="BG11" s="64">
        <v>2529</v>
      </c>
      <c r="BH11" s="64">
        <v>2125</v>
      </c>
      <c r="BI11" s="64">
        <v>2090</v>
      </c>
      <c r="BJ11" s="64">
        <v>2115</v>
      </c>
      <c r="BK11" s="64">
        <v>2227</v>
      </c>
      <c r="BL11" s="64">
        <v>2294</v>
      </c>
      <c r="BM11" s="64">
        <v>2501</v>
      </c>
      <c r="BN11" s="64">
        <v>2650</v>
      </c>
      <c r="BO11" s="64">
        <v>2743</v>
      </c>
      <c r="BP11" s="64">
        <v>2739</v>
      </c>
      <c r="BQ11" s="64">
        <v>2925</v>
      </c>
      <c r="BR11" s="64">
        <v>2990</v>
      </c>
      <c r="BS11" s="64">
        <v>2962</v>
      </c>
      <c r="BT11" s="64">
        <v>3005</v>
      </c>
      <c r="BU11" s="64">
        <v>2986</v>
      </c>
      <c r="BV11" s="64">
        <v>3002</v>
      </c>
      <c r="BW11" s="64">
        <v>2980</v>
      </c>
      <c r="BX11" s="64">
        <v>2952</v>
      </c>
      <c r="BY11" s="64">
        <v>2978</v>
      </c>
      <c r="BZ11" s="64">
        <v>2960</v>
      </c>
      <c r="CA11" s="64">
        <v>2917</v>
      </c>
      <c r="CB11" s="64">
        <v>3015</v>
      </c>
      <c r="CC11" s="64">
        <v>2986</v>
      </c>
      <c r="CD11" s="64">
        <v>2927</v>
      </c>
      <c r="CE11" s="64">
        <v>2713</v>
      </c>
      <c r="CF11" s="64">
        <v>2699</v>
      </c>
      <c r="CG11" s="64">
        <v>2766</v>
      </c>
      <c r="CH11" s="64">
        <v>2714</v>
      </c>
      <c r="CI11" s="64">
        <v>2797</v>
      </c>
      <c r="CJ11" s="64">
        <v>2867</v>
      </c>
      <c r="CK11" s="64">
        <v>2960</v>
      </c>
      <c r="CL11" s="64">
        <v>2922</v>
      </c>
      <c r="CM11" s="64">
        <v>2985</v>
      </c>
      <c r="CN11" s="64">
        <v>2947</v>
      </c>
      <c r="CO11" s="64">
        <v>2985</v>
      </c>
      <c r="CP11" s="64">
        <v>2944</v>
      </c>
      <c r="CQ11" s="64">
        <v>2915</v>
      </c>
      <c r="CR11" s="64">
        <v>3024</v>
      </c>
      <c r="CS11" s="64">
        <v>2967</v>
      </c>
      <c r="CT11" s="64">
        <v>2798</v>
      </c>
      <c r="CU11" s="64">
        <v>2771</v>
      </c>
      <c r="CV11" s="64">
        <v>2639</v>
      </c>
      <c r="CW11" s="64">
        <v>2611</v>
      </c>
      <c r="CX11" s="64">
        <v>2497</v>
      </c>
      <c r="CY11" s="64">
        <v>2419</v>
      </c>
      <c r="CZ11" s="64">
        <v>2239</v>
      </c>
      <c r="DA11" s="64">
        <v>2165</v>
      </c>
      <c r="DB11" s="64">
        <v>2058</v>
      </c>
      <c r="DC11" s="64">
        <v>1990</v>
      </c>
      <c r="DD11" s="64">
        <v>1891</v>
      </c>
      <c r="DE11" s="64">
        <v>1846</v>
      </c>
      <c r="DF11" s="64">
        <v>1839</v>
      </c>
      <c r="DG11" s="64">
        <v>1910</v>
      </c>
      <c r="DH11" s="64">
        <v>1830</v>
      </c>
      <c r="DI11" s="64">
        <v>1809</v>
      </c>
      <c r="DJ11" s="64">
        <v>1759</v>
      </c>
      <c r="DK11" s="64">
        <v>1610</v>
      </c>
      <c r="DL11" s="64">
        <v>1618</v>
      </c>
      <c r="DM11" s="64">
        <v>1523</v>
      </c>
      <c r="DN11" s="64">
        <v>1453</v>
      </c>
      <c r="DO11" s="64">
        <v>1272</v>
      </c>
      <c r="DP11" s="64">
        <v>1135</v>
      </c>
      <c r="DQ11" s="64">
        <v>1053</v>
      </c>
      <c r="DR11" s="64">
        <v>1031</v>
      </c>
      <c r="DS11" s="64">
        <v>921</v>
      </c>
      <c r="DT11" s="64">
        <v>874</v>
      </c>
      <c r="DU11" s="64">
        <v>751</v>
      </c>
      <c r="DV11" s="64">
        <v>685</v>
      </c>
      <c r="DW11" s="64">
        <v>593</v>
      </c>
      <c r="DX11" s="64">
        <v>536</v>
      </c>
      <c r="DY11" s="64">
        <v>430</v>
      </c>
      <c r="DZ11" s="64">
        <v>365</v>
      </c>
      <c r="EA11" s="64">
        <v>1385</v>
      </c>
      <c r="EB11" s="64">
        <f t="shared" si="3"/>
        <v>34167</v>
      </c>
      <c r="EC11" s="61">
        <v>214239</v>
      </c>
      <c r="ED11" s="64">
        <v>1718</v>
      </c>
      <c r="EE11" s="64">
        <v>361</v>
      </c>
      <c r="EF11" s="64">
        <v>655</v>
      </c>
      <c r="EG11" s="63">
        <v>259</v>
      </c>
      <c r="EH11" s="64">
        <v>11725</v>
      </c>
      <c r="EI11" s="100">
        <v>0.24063040316104889</v>
      </c>
      <c r="EJ11" s="100">
        <v>-1.1837437748908997E-2</v>
      </c>
      <c r="EK11" s="61">
        <v>2915</v>
      </c>
      <c r="EL11" s="65">
        <v>538.6</v>
      </c>
      <c r="EM11" s="60">
        <v>2502</v>
      </c>
      <c r="EN11" s="65">
        <v>462.3</v>
      </c>
      <c r="EO11" s="66">
        <f t="shared" si="4"/>
        <v>-0.14168096054888507</v>
      </c>
      <c r="EP11" s="56">
        <v>6935</v>
      </c>
      <c r="EQ11" s="67">
        <v>17.14462299134734</v>
      </c>
      <c r="ER11" s="61">
        <v>0</v>
      </c>
      <c r="ES11" s="64">
        <v>0</v>
      </c>
      <c r="ET11" s="64">
        <v>0</v>
      </c>
      <c r="EU11" s="64">
        <v>0</v>
      </c>
      <c r="EV11" s="64">
        <v>170</v>
      </c>
      <c r="EW11" s="64">
        <v>23</v>
      </c>
      <c r="EX11" s="64">
        <v>4800</v>
      </c>
      <c r="EY11" s="64">
        <v>22</v>
      </c>
      <c r="EZ11" s="64">
        <v>3815</v>
      </c>
      <c r="FA11" s="64">
        <v>22</v>
      </c>
      <c r="FB11" s="64">
        <v>8785</v>
      </c>
      <c r="FC11" s="63">
        <v>13.4</v>
      </c>
      <c r="FD11" s="61">
        <v>514</v>
      </c>
      <c r="FE11" s="64">
        <v>0</v>
      </c>
      <c r="FF11" s="64">
        <v>0</v>
      </c>
      <c r="FG11" s="64">
        <v>0</v>
      </c>
      <c r="FH11" s="64">
        <v>0</v>
      </c>
      <c r="FI11" s="63">
        <v>0</v>
      </c>
      <c r="FJ11" s="47">
        <v>19</v>
      </c>
      <c r="FK11" s="47">
        <v>23</v>
      </c>
      <c r="FL11" s="68">
        <f t="shared" si="5"/>
        <v>-0.17391304347826086</v>
      </c>
      <c r="FM11" s="69">
        <v>4.5155050000000001</v>
      </c>
      <c r="FN11" s="62">
        <v>10.107989999999999</v>
      </c>
      <c r="FO11" s="62">
        <v>18.702570000000001</v>
      </c>
      <c r="FP11" s="77">
        <v>3031</v>
      </c>
      <c r="FQ11" s="88">
        <v>2180</v>
      </c>
      <c r="FR11" s="88">
        <v>5211</v>
      </c>
      <c r="FS11" s="88">
        <v>2555</v>
      </c>
      <c r="FT11" s="88">
        <v>1728</v>
      </c>
      <c r="FU11" s="88">
        <v>4283</v>
      </c>
      <c r="FV11" s="73">
        <f t="shared" ref="FV11:FV30" si="11">(FU11-FR11)/FR11</f>
        <v>-0.1780848205718672</v>
      </c>
      <c r="FW11" s="61">
        <v>59948</v>
      </c>
      <c r="FX11" s="70">
        <f t="shared" si="7"/>
        <v>275.96302570523676</v>
      </c>
      <c r="FY11" s="71">
        <v>19.43</v>
      </c>
      <c r="FZ11" s="72">
        <v>5.61</v>
      </c>
      <c r="GA11" s="73">
        <v>29</v>
      </c>
      <c r="GB11" s="61">
        <v>39300</v>
      </c>
      <c r="GC11" s="64">
        <v>11900</v>
      </c>
      <c r="GD11" s="64">
        <v>19100</v>
      </c>
      <c r="GE11" s="64">
        <v>7500</v>
      </c>
      <c r="GF11" s="68">
        <v>3.8</v>
      </c>
      <c r="GG11" s="74">
        <v>0.88235294117647056</v>
      </c>
      <c r="GH11" s="75">
        <v>431.3</v>
      </c>
      <c r="GI11" s="76">
        <v>474.3</v>
      </c>
      <c r="GJ11" s="76">
        <v>396.1</v>
      </c>
      <c r="GK11" s="68">
        <v>-16.487455197132615</v>
      </c>
      <c r="GL11" s="72">
        <v>562.70000000000005</v>
      </c>
      <c r="GM11" s="72">
        <v>563.29999999999995</v>
      </c>
      <c r="GN11" s="72">
        <v>562.70000000000005</v>
      </c>
      <c r="GO11" s="72">
        <v>-0.10651517841290771</v>
      </c>
      <c r="GP11" s="72">
        <v>214.6</v>
      </c>
      <c r="GQ11" s="72" t="s">
        <v>211</v>
      </c>
      <c r="GR11" s="72">
        <v>233.2</v>
      </c>
      <c r="GS11" s="73" t="s">
        <v>211</v>
      </c>
      <c r="GT11" s="77">
        <v>1452</v>
      </c>
      <c r="GU11" s="72">
        <v>3.9</v>
      </c>
      <c r="GV11" s="73">
        <v>-0.1875</v>
      </c>
      <c r="GW11" s="64">
        <v>79744</v>
      </c>
      <c r="GX11" s="68">
        <f t="shared" si="8"/>
        <v>367.09140458127717</v>
      </c>
      <c r="GY11" s="64">
        <v>551</v>
      </c>
      <c r="GZ11" s="100">
        <f t="shared" si="9"/>
        <v>2.5364587169477795</v>
      </c>
      <c r="HA11" s="100">
        <f t="shared" si="10"/>
        <v>0.14875809935205184</v>
      </c>
      <c r="HB11" s="63">
        <v>3704</v>
      </c>
    </row>
    <row r="12" spans="1:210" x14ac:dyDescent="0.3">
      <c r="A12" s="47" t="s">
        <v>221</v>
      </c>
      <c r="B12" s="47" t="s">
        <v>222</v>
      </c>
      <c r="C12" s="47" t="s">
        <v>222</v>
      </c>
      <c r="D12" s="47" t="s">
        <v>221</v>
      </c>
      <c r="E12" s="47" t="s">
        <v>207</v>
      </c>
      <c r="F12" s="47" t="s">
        <v>208</v>
      </c>
      <c r="G12" s="54" t="s">
        <v>209</v>
      </c>
      <c r="H12" s="47">
        <v>94</v>
      </c>
      <c r="I12" s="101">
        <v>4.2553191489361701E-2</v>
      </c>
      <c r="J12" s="97">
        <v>5.7553191489361701</v>
      </c>
      <c r="K12" s="57">
        <v>268</v>
      </c>
      <c r="L12" s="95">
        <f t="shared" si="0"/>
        <v>1.6633255339088771</v>
      </c>
      <c r="M12" s="57">
        <v>323</v>
      </c>
      <c r="N12" s="55">
        <f t="shared" si="1"/>
        <v>2.0046796546737586</v>
      </c>
      <c r="O12" s="56">
        <v>66706</v>
      </c>
      <c r="P12" s="57">
        <v>56004</v>
      </c>
      <c r="Q12" s="57">
        <v>10702</v>
      </c>
      <c r="R12" s="57">
        <v>22020</v>
      </c>
      <c r="S12" s="57">
        <v>40683</v>
      </c>
      <c r="T12" s="57">
        <v>4003</v>
      </c>
      <c r="U12" s="57">
        <v>5460</v>
      </c>
      <c r="V12" s="57">
        <v>21426</v>
      </c>
      <c r="W12" s="57">
        <v>1955</v>
      </c>
      <c r="X12" s="58">
        <v>454</v>
      </c>
      <c r="Y12" s="56">
        <v>5165</v>
      </c>
      <c r="Z12" s="58">
        <v>7.2180681225277903</v>
      </c>
      <c r="AA12" s="59">
        <v>41.1</v>
      </c>
      <c r="AB12" s="96" t="s">
        <v>216</v>
      </c>
      <c r="AC12" s="59">
        <v>6.03</v>
      </c>
      <c r="AD12" s="98">
        <v>3000</v>
      </c>
      <c r="AE12" s="55">
        <f t="shared" si="2"/>
        <v>18.619315678084444</v>
      </c>
      <c r="AF12" s="61">
        <v>161123</v>
      </c>
      <c r="AG12" s="62">
        <v>49.97</v>
      </c>
      <c r="AH12" s="62">
        <v>79.747839328476203</v>
      </c>
      <c r="AI12" s="62">
        <v>83.4676484351657</v>
      </c>
      <c r="AJ12" s="62">
        <v>81.607743881820952</v>
      </c>
      <c r="AK12" s="62">
        <v>19.214561137099299</v>
      </c>
      <c r="AL12" s="62">
        <v>21.547830443206301</v>
      </c>
      <c r="AM12" s="62">
        <v>20.381195790152802</v>
      </c>
      <c r="AN12" s="63">
        <v>729.09238014907385</v>
      </c>
      <c r="AO12" s="64">
        <v>1360</v>
      </c>
      <c r="AP12" s="64">
        <v>1416</v>
      </c>
      <c r="AQ12" s="64">
        <v>1450</v>
      </c>
      <c r="AR12" s="64">
        <v>1581</v>
      </c>
      <c r="AS12" s="64">
        <v>1726</v>
      </c>
      <c r="AT12" s="64">
        <v>1691</v>
      </c>
      <c r="AU12" s="64">
        <v>1564</v>
      </c>
      <c r="AV12" s="64">
        <v>1762</v>
      </c>
      <c r="AW12" s="64">
        <v>1858</v>
      </c>
      <c r="AX12" s="64">
        <v>1707</v>
      </c>
      <c r="AY12" s="64">
        <v>1744</v>
      </c>
      <c r="AZ12" s="64">
        <v>1774</v>
      </c>
      <c r="BA12" s="64">
        <v>1715</v>
      </c>
      <c r="BB12" s="64">
        <v>1638</v>
      </c>
      <c r="BC12" s="64">
        <v>1589</v>
      </c>
      <c r="BD12" s="64">
        <v>1492</v>
      </c>
      <c r="BE12" s="64">
        <v>1503</v>
      </c>
      <c r="BF12" s="64">
        <v>1505</v>
      </c>
      <c r="BG12" s="64">
        <v>1440</v>
      </c>
      <c r="BH12" s="64">
        <v>1275</v>
      </c>
      <c r="BI12" s="64">
        <v>1125</v>
      </c>
      <c r="BJ12" s="64">
        <v>1281</v>
      </c>
      <c r="BK12" s="64">
        <v>1368</v>
      </c>
      <c r="BL12" s="64">
        <v>1513</v>
      </c>
      <c r="BM12" s="64">
        <v>1474</v>
      </c>
      <c r="BN12" s="64">
        <v>1553</v>
      </c>
      <c r="BO12" s="64">
        <v>1505</v>
      </c>
      <c r="BP12" s="64">
        <v>1462</v>
      </c>
      <c r="BQ12" s="64">
        <v>1522</v>
      </c>
      <c r="BR12" s="64">
        <v>1656</v>
      </c>
      <c r="BS12" s="64">
        <v>1693</v>
      </c>
      <c r="BT12" s="64">
        <v>1693</v>
      </c>
      <c r="BU12" s="64">
        <v>1652</v>
      </c>
      <c r="BV12" s="64">
        <v>1584</v>
      </c>
      <c r="BW12" s="64">
        <v>1655</v>
      </c>
      <c r="BX12" s="64">
        <v>1553</v>
      </c>
      <c r="BY12" s="64">
        <v>1674</v>
      </c>
      <c r="BZ12" s="64">
        <v>1592</v>
      </c>
      <c r="CA12" s="64">
        <v>1678</v>
      </c>
      <c r="CB12" s="64">
        <v>1717</v>
      </c>
      <c r="CC12" s="64">
        <v>1805</v>
      </c>
      <c r="CD12" s="64">
        <v>1748</v>
      </c>
      <c r="CE12" s="64">
        <v>1627</v>
      </c>
      <c r="CF12" s="64">
        <v>1601</v>
      </c>
      <c r="CG12" s="64">
        <v>1561</v>
      </c>
      <c r="CH12" s="64">
        <v>1701</v>
      </c>
      <c r="CI12" s="64">
        <v>1773</v>
      </c>
      <c r="CJ12" s="64">
        <v>1866</v>
      </c>
      <c r="CK12" s="64">
        <v>2014</v>
      </c>
      <c r="CL12" s="64">
        <v>2186</v>
      </c>
      <c r="CM12" s="64">
        <v>2104</v>
      </c>
      <c r="CN12" s="64">
        <v>2304</v>
      </c>
      <c r="CO12" s="64">
        <v>2218</v>
      </c>
      <c r="CP12" s="64">
        <v>2308</v>
      </c>
      <c r="CQ12" s="64">
        <v>2232</v>
      </c>
      <c r="CR12" s="64">
        <v>2462</v>
      </c>
      <c r="CS12" s="64">
        <v>2371</v>
      </c>
      <c r="CT12" s="64">
        <v>2199</v>
      </c>
      <c r="CU12" s="64">
        <v>2335</v>
      </c>
      <c r="CV12" s="64">
        <v>2240</v>
      </c>
      <c r="CW12" s="64">
        <v>2192</v>
      </c>
      <c r="CX12" s="64">
        <v>2214</v>
      </c>
      <c r="CY12" s="64">
        <v>2137</v>
      </c>
      <c r="CZ12" s="64">
        <v>2218</v>
      </c>
      <c r="DA12" s="64">
        <v>2069</v>
      </c>
      <c r="DB12" s="64">
        <v>2151</v>
      </c>
      <c r="DC12" s="64">
        <v>2147</v>
      </c>
      <c r="DD12" s="64">
        <v>2071</v>
      </c>
      <c r="DE12" s="64">
        <v>2276</v>
      </c>
      <c r="DF12" s="64">
        <v>2162</v>
      </c>
      <c r="DG12" s="64">
        <v>2369</v>
      </c>
      <c r="DH12" s="64">
        <v>2529</v>
      </c>
      <c r="DI12" s="64">
        <v>2674</v>
      </c>
      <c r="DJ12" s="64">
        <v>2949</v>
      </c>
      <c r="DK12" s="64">
        <v>2271</v>
      </c>
      <c r="DL12" s="64">
        <v>2199</v>
      </c>
      <c r="DM12" s="64">
        <v>2060</v>
      </c>
      <c r="DN12" s="64">
        <v>2055</v>
      </c>
      <c r="DO12" s="64">
        <v>1631</v>
      </c>
      <c r="DP12" s="64">
        <v>1435</v>
      </c>
      <c r="DQ12" s="64">
        <v>1562</v>
      </c>
      <c r="DR12" s="64">
        <v>1489</v>
      </c>
      <c r="DS12" s="64">
        <v>1424</v>
      </c>
      <c r="DT12" s="64">
        <v>1304</v>
      </c>
      <c r="DU12" s="64">
        <v>1179</v>
      </c>
      <c r="DV12" s="64">
        <v>1071</v>
      </c>
      <c r="DW12" s="64">
        <v>950</v>
      </c>
      <c r="DX12" s="64">
        <v>781</v>
      </c>
      <c r="DY12" s="64">
        <v>780</v>
      </c>
      <c r="DZ12" s="64">
        <v>684</v>
      </c>
      <c r="EA12" s="64">
        <v>2695</v>
      </c>
      <c r="EB12" s="64">
        <f t="shared" si="3"/>
        <v>46898</v>
      </c>
      <c r="EC12" s="61">
        <v>156381</v>
      </c>
      <c r="ED12" s="64">
        <v>2280</v>
      </c>
      <c r="EE12" s="64">
        <v>579</v>
      </c>
      <c r="EF12" s="64">
        <v>1618</v>
      </c>
      <c r="EG12" s="63">
        <v>265</v>
      </c>
      <c r="EH12" s="64">
        <v>7257</v>
      </c>
      <c r="EI12" s="100">
        <v>0.27995961904525757</v>
      </c>
      <c r="EJ12" s="100">
        <v>-3.4201145172119141E-3</v>
      </c>
      <c r="EK12" s="61">
        <v>7368</v>
      </c>
      <c r="EL12" s="65">
        <v>421.8</v>
      </c>
      <c r="EM12" s="60">
        <v>8037</v>
      </c>
      <c r="EN12" s="65">
        <v>456.4</v>
      </c>
      <c r="EO12" s="66">
        <f t="shared" si="4"/>
        <v>9.0798045602605862E-2</v>
      </c>
      <c r="EP12" s="56">
        <v>22907</v>
      </c>
      <c r="EQ12" s="67">
        <v>17.924100156494525</v>
      </c>
      <c r="ER12" s="61">
        <v>59</v>
      </c>
      <c r="ES12" s="64">
        <v>45.38461538</v>
      </c>
      <c r="ET12" s="64">
        <v>639</v>
      </c>
      <c r="EU12" s="64">
        <v>31.524420330000002</v>
      </c>
      <c r="EV12" s="64">
        <v>0</v>
      </c>
      <c r="EW12" s="64">
        <v>0</v>
      </c>
      <c r="EX12" s="64">
        <v>7623</v>
      </c>
      <c r="EY12" s="64">
        <v>11.787718999999999</v>
      </c>
      <c r="EZ12" s="64">
        <v>5097</v>
      </c>
      <c r="FA12" s="64">
        <v>10.42843113</v>
      </c>
      <c r="FB12" s="64">
        <v>13418</v>
      </c>
      <c r="FC12" s="63">
        <v>11.561161800000001</v>
      </c>
      <c r="FD12" s="61">
        <v>287</v>
      </c>
      <c r="FE12" s="64">
        <v>41</v>
      </c>
      <c r="FF12" s="64">
        <v>217</v>
      </c>
      <c r="FG12" s="64">
        <v>8</v>
      </c>
      <c r="FH12" s="64">
        <v>21</v>
      </c>
      <c r="FI12" s="63">
        <v>15</v>
      </c>
      <c r="FJ12" s="47">
        <v>17</v>
      </c>
      <c r="FK12" s="47">
        <v>22</v>
      </c>
      <c r="FL12" s="68">
        <f t="shared" si="5"/>
        <v>-0.22727272727272727</v>
      </c>
      <c r="FM12" s="69">
        <v>2.1082679999999998</v>
      </c>
      <c r="FN12" s="62">
        <v>8.6868259999999999</v>
      </c>
      <c r="FO12" s="62">
        <v>8.2253480000000003</v>
      </c>
      <c r="FP12" s="77">
        <v>1457</v>
      </c>
      <c r="FQ12" s="88">
        <v>648</v>
      </c>
      <c r="FR12" s="88">
        <v>2105</v>
      </c>
      <c r="FS12" s="88">
        <v>4520</v>
      </c>
      <c r="FT12" s="88">
        <v>2454</v>
      </c>
      <c r="FU12" s="88">
        <v>6974</v>
      </c>
      <c r="FV12" s="73">
        <f t="shared" si="11"/>
        <v>2.3130641330166273</v>
      </c>
      <c r="FW12" s="61">
        <v>36708</v>
      </c>
      <c r="FX12" s="70">
        <f t="shared" si="7"/>
        <v>227.82594663704126</v>
      </c>
      <c r="FY12" s="71">
        <v>7.9</v>
      </c>
      <c r="FZ12" s="72">
        <v>19.3</v>
      </c>
      <c r="GA12" s="73">
        <v>69.014302380134694</v>
      </c>
      <c r="GB12" s="61">
        <v>25500</v>
      </c>
      <c r="GC12" s="64">
        <v>3000</v>
      </c>
      <c r="GD12" s="64">
        <v>15300</v>
      </c>
      <c r="GE12" s="64">
        <v>2600</v>
      </c>
      <c r="GF12" s="68">
        <v>3.9210472599999999</v>
      </c>
      <c r="GG12" s="74">
        <v>1.108400678</v>
      </c>
      <c r="GH12" s="75">
        <v>444</v>
      </c>
      <c r="GI12" s="76">
        <v>543.29999999999995</v>
      </c>
      <c r="GJ12" s="76">
        <v>391</v>
      </c>
      <c r="GK12" s="68">
        <v>-28.032394625437135</v>
      </c>
      <c r="GL12" s="72">
        <v>575.9</v>
      </c>
      <c r="GM12" s="72">
        <v>615.5</v>
      </c>
      <c r="GN12" s="72">
        <v>489.9</v>
      </c>
      <c r="GO12" s="72">
        <v>-20.406173842404556</v>
      </c>
      <c r="GP12" s="72">
        <v>213.4</v>
      </c>
      <c r="GQ12" s="72" t="s">
        <v>211</v>
      </c>
      <c r="GR12" s="72">
        <v>207.1</v>
      </c>
      <c r="GS12" s="73" t="s">
        <v>211</v>
      </c>
      <c r="GT12" s="77">
        <v>1320</v>
      </c>
      <c r="GU12" s="72">
        <v>7.6575878501414136</v>
      </c>
      <c r="GV12" s="73">
        <v>-4.321651874925216</v>
      </c>
      <c r="GW12" s="64">
        <v>46930</v>
      </c>
      <c r="GX12" s="68">
        <f t="shared" si="8"/>
        <v>291.26816159083432</v>
      </c>
      <c r="GY12" s="64">
        <v>404</v>
      </c>
      <c r="GZ12" s="100">
        <f t="shared" si="9"/>
        <v>2.5074011779820387</v>
      </c>
      <c r="HA12" s="100">
        <f t="shared" si="10"/>
        <v>8.2432156702713727E-2</v>
      </c>
      <c r="HB12" s="63">
        <v>4901</v>
      </c>
    </row>
    <row r="13" spans="1:210" x14ac:dyDescent="0.3">
      <c r="A13" s="47" t="s">
        <v>571</v>
      </c>
      <c r="B13" s="47" t="s">
        <v>572</v>
      </c>
      <c r="C13" s="47" t="s">
        <v>572</v>
      </c>
      <c r="D13" s="47" t="s">
        <v>571</v>
      </c>
      <c r="E13" s="47" t="s">
        <v>573</v>
      </c>
      <c r="F13" s="47" t="s">
        <v>220</v>
      </c>
      <c r="G13" s="54" t="s">
        <v>209</v>
      </c>
      <c r="H13" s="47">
        <v>74</v>
      </c>
      <c r="I13" s="101">
        <v>0.16216216216216217</v>
      </c>
      <c r="J13" s="97">
        <v>4.2837837837837842</v>
      </c>
      <c r="K13" s="57">
        <v>104</v>
      </c>
      <c r="L13" s="95">
        <f t="shared" si="0"/>
        <v>0.81036645706226573</v>
      </c>
      <c r="M13" s="57">
        <v>111</v>
      </c>
      <c r="N13" s="55">
        <f t="shared" si="1"/>
        <v>0.86491035321068743</v>
      </c>
      <c r="O13" s="56">
        <v>50931</v>
      </c>
      <c r="P13" s="57">
        <v>50629</v>
      </c>
      <c r="Q13" s="57">
        <v>302</v>
      </c>
      <c r="R13" s="57">
        <v>14278</v>
      </c>
      <c r="S13" s="57">
        <v>34266</v>
      </c>
      <c r="T13" s="57">
        <v>2387</v>
      </c>
      <c r="U13" s="57">
        <v>5818</v>
      </c>
      <c r="V13" s="57">
        <v>10670</v>
      </c>
      <c r="W13" s="57">
        <v>1287</v>
      </c>
      <c r="X13" s="58">
        <v>404</v>
      </c>
      <c r="Y13" s="56">
        <v>8302</v>
      </c>
      <c r="Z13" s="58">
        <v>15.197767727294512</v>
      </c>
      <c r="AA13" s="59">
        <v>50.8</v>
      </c>
      <c r="AB13" s="96" t="s">
        <v>238</v>
      </c>
      <c r="AC13" s="59">
        <v>6.56</v>
      </c>
      <c r="AD13" s="98">
        <v>10100</v>
      </c>
      <c r="AE13" s="55">
        <f t="shared" si="2"/>
        <v>78.6990501570085</v>
      </c>
      <c r="AF13" s="61">
        <v>128337</v>
      </c>
      <c r="AG13" s="62">
        <v>41.93</v>
      </c>
      <c r="AH13" s="62">
        <v>78.056220010704095</v>
      </c>
      <c r="AI13" s="62">
        <v>81.761065395920795</v>
      </c>
      <c r="AJ13" s="62">
        <v>79.908642703312438</v>
      </c>
      <c r="AK13" s="62">
        <v>17.800600400109001</v>
      </c>
      <c r="AL13" s="62">
        <v>20.352699306059499</v>
      </c>
      <c r="AM13" s="62">
        <v>19.076649853084248</v>
      </c>
      <c r="AN13" s="63">
        <v>1171.4058568010946</v>
      </c>
      <c r="AO13" s="64">
        <v>1282</v>
      </c>
      <c r="AP13" s="64">
        <v>1398</v>
      </c>
      <c r="AQ13" s="64">
        <v>1314</v>
      </c>
      <c r="AR13" s="64">
        <v>1569</v>
      </c>
      <c r="AS13" s="64">
        <v>1510</v>
      </c>
      <c r="AT13" s="64">
        <v>1540</v>
      </c>
      <c r="AU13" s="64">
        <v>1591</v>
      </c>
      <c r="AV13" s="64">
        <v>1588</v>
      </c>
      <c r="AW13" s="64">
        <v>1670</v>
      </c>
      <c r="AX13" s="64">
        <v>1665</v>
      </c>
      <c r="AY13" s="64">
        <v>1571</v>
      </c>
      <c r="AZ13" s="64">
        <v>1575</v>
      </c>
      <c r="BA13" s="64">
        <v>1540</v>
      </c>
      <c r="BB13" s="64">
        <v>1528</v>
      </c>
      <c r="BC13" s="64">
        <v>1478</v>
      </c>
      <c r="BD13" s="64">
        <v>1440</v>
      </c>
      <c r="BE13" s="64">
        <v>1365</v>
      </c>
      <c r="BF13" s="64">
        <v>1397</v>
      </c>
      <c r="BG13" s="64">
        <v>1370</v>
      </c>
      <c r="BH13" s="64">
        <v>1175</v>
      </c>
      <c r="BI13" s="64">
        <v>1181</v>
      </c>
      <c r="BJ13" s="64">
        <v>1261</v>
      </c>
      <c r="BK13" s="64">
        <v>1346</v>
      </c>
      <c r="BL13" s="64">
        <v>1454</v>
      </c>
      <c r="BM13" s="64">
        <v>1586</v>
      </c>
      <c r="BN13" s="64">
        <v>1397</v>
      </c>
      <c r="BO13" s="64">
        <v>1576</v>
      </c>
      <c r="BP13" s="64">
        <v>1491</v>
      </c>
      <c r="BQ13" s="64">
        <v>1698</v>
      </c>
      <c r="BR13" s="64">
        <v>1770</v>
      </c>
      <c r="BS13" s="64">
        <v>1777</v>
      </c>
      <c r="BT13" s="64">
        <v>1773</v>
      </c>
      <c r="BU13" s="64">
        <v>1782</v>
      </c>
      <c r="BV13" s="64">
        <v>1718</v>
      </c>
      <c r="BW13" s="64">
        <v>1761</v>
      </c>
      <c r="BX13" s="64">
        <v>1621</v>
      </c>
      <c r="BY13" s="64">
        <v>1592</v>
      </c>
      <c r="BZ13" s="64">
        <v>1569</v>
      </c>
      <c r="CA13" s="64">
        <v>1569</v>
      </c>
      <c r="CB13" s="64">
        <v>1642</v>
      </c>
      <c r="CC13" s="64">
        <v>1645</v>
      </c>
      <c r="CD13" s="64">
        <v>1493</v>
      </c>
      <c r="CE13" s="64">
        <v>1446</v>
      </c>
      <c r="CF13" s="64">
        <v>1347</v>
      </c>
      <c r="CG13" s="64">
        <v>1486</v>
      </c>
      <c r="CH13" s="64">
        <v>1428</v>
      </c>
      <c r="CI13" s="64">
        <v>1565</v>
      </c>
      <c r="CJ13" s="64">
        <v>1702</v>
      </c>
      <c r="CK13" s="64">
        <v>1869</v>
      </c>
      <c r="CL13" s="64">
        <v>1881</v>
      </c>
      <c r="CM13" s="64">
        <v>1876</v>
      </c>
      <c r="CN13" s="64">
        <v>1924</v>
      </c>
      <c r="CO13" s="64">
        <v>1934</v>
      </c>
      <c r="CP13" s="64">
        <v>1905</v>
      </c>
      <c r="CQ13" s="64">
        <v>1849</v>
      </c>
      <c r="CR13" s="64">
        <v>2041</v>
      </c>
      <c r="CS13" s="64">
        <v>1815</v>
      </c>
      <c r="CT13" s="64">
        <v>1952</v>
      </c>
      <c r="CU13" s="64">
        <v>1742</v>
      </c>
      <c r="CV13" s="64">
        <v>1742</v>
      </c>
      <c r="CW13" s="64">
        <v>1742</v>
      </c>
      <c r="CX13" s="64">
        <v>1631</v>
      </c>
      <c r="CY13" s="64">
        <v>1443</v>
      </c>
      <c r="CZ13" s="64">
        <v>1450</v>
      </c>
      <c r="DA13" s="64">
        <v>1380</v>
      </c>
      <c r="DB13" s="64">
        <v>1331</v>
      </c>
      <c r="DC13" s="64">
        <v>1384</v>
      </c>
      <c r="DD13" s="64">
        <v>1368</v>
      </c>
      <c r="DE13" s="64">
        <v>1348</v>
      </c>
      <c r="DF13" s="64">
        <v>1331</v>
      </c>
      <c r="DG13" s="64">
        <v>1377</v>
      </c>
      <c r="DH13" s="64">
        <v>1338</v>
      </c>
      <c r="DI13" s="64">
        <v>1424</v>
      </c>
      <c r="DJ13" s="64">
        <v>1411</v>
      </c>
      <c r="DK13" s="64">
        <v>1152</v>
      </c>
      <c r="DL13" s="64">
        <v>1174</v>
      </c>
      <c r="DM13" s="64">
        <v>1197</v>
      </c>
      <c r="DN13" s="64">
        <v>1155</v>
      </c>
      <c r="DO13" s="64">
        <v>902</v>
      </c>
      <c r="DP13" s="64">
        <v>847</v>
      </c>
      <c r="DQ13" s="64">
        <v>799</v>
      </c>
      <c r="DR13" s="64">
        <v>781</v>
      </c>
      <c r="DS13" s="64">
        <v>659</v>
      </c>
      <c r="DT13" s="64">
        <v>644</v>
      </c>
      <c r="DU13" s="64">
        <v>535</v>
      </c>
      <c r="DV13" s="64">
        <v>467</v>
      </c>
      <c r="DW13" s="64">
        <v>432</v>
      </c>
      <c r="DX13" s="64">
        <v>356</v>
      </c>
      <c r="DY13" s="64">
        <v>314</v>
      </c>
      <c r="DZ13" s="64">
        <v>266</v>
      </c>
      <c r="EA13" s="64">
        <v>927</v>
      </c>
      <c r="EB13" s="64">
        <f t="shared" si="3"/>
        <v>24919</v>
      </c>
      <c r="EC13" s="61">
        <v>125368</v>
      </c>
      <c r="ED13" s="64">
        <v>1180</v>
      </c>
      <c r="EE13" s="64">
        <v>506</v>
      </c>
      <c r="EF13" s="64">
        <v>1137</v>
      </c>
      <c r="EG13" s="63">
        <v>146</v>
      </c>
      <c r="EH13" s="64">
        <v>6627</v>
      </c>
      <c r="EI13" s="100">
        <v>0.27329304814338684</v>
      </c>
      <c r="EJ13" s="100">
        <v>5.423426628112793E-3</v>
      </c>
      <c r="EK13" s="61">
        <v>7920</v>
      </c>
      <c r="EL13" s="65">
        <v>475.6</v>
      </c>
      <c r="EM13" s="60">
        <v>7905</v>
      </c>
      <c r="EN13" s="65">
        <v>471.8</v>
      </c>
      <c r="EO13" s="66">
        <f t="shared" si="4"/>
        <v>-1.893939393939394E-3</v>
      </c>
      <c r="EP13" s="56">
        <v>14158</v>
      </c>
      <c r="EQ13" s="67">
        <v>11.267807401512137</v>
      </c>
      <c r="ER13" s="61">
        <v>0</v>
      </c>
      <c r="ES13" s="64">
        <v>0</v>
      </c>
      <c r="ET13" s="64">
        <v>475</v>
      </c>
      <c r="EU13" s="64">
        <v>40.288379980000002</v>
      </c>
      <c r="EV13" s="64">
        <v>0</v>
      </c>
      <c r="EW13" s="64">
        <v>0</v>
      </c>
      <c r="EX13" s="64">
        <v>12342</v>
      </c>
      <c r="EY13" s="64">
        <v>17.540717999999998</v>
      </c>
      <c r="EZ13" s="64">
        <v>8378</v>
      </c>
      <c r="FA13" s="64">
        <v>16.244304410000002</v>
      </c>
      <c r="FB13" s="64">
        <v>21195</v>
      </c>
      <c r="FC13" s="63">
        <v>17.21547159</v>
      </c>
      <c r="FD13" s="61">
        <v>224</v>
      </c>
      <c r="FE13" s="64">
        <v>53</v>
      </c>
      <c r="FF13" s="64">
        <v>152</v>
      </c>
      <c r="FG13" s="64">
        <v>10</v>
      </c>
      <c r="FH13" s="64">
        <v>9</v>
      </c>
      <c r="FI13" s="63">
        <v>4</v>
      </c>
      <c r="FJ13" s="47">
        <v>6</v>
      </c>
      <c r="FK13" s="47">
        <v>15</v>
      </c>
      <c r="FL13" s="68">
        <f t="shared" si="5"/>
        <v>-0.6</v>
      </c>
      <c r="FM13" s="69">
        <v>4.3782969999999999</v>
      </c>
      <c r="FN13" s="62">
        <v>9.5354759999999992</v>
      </c>
      <c r="FO13" s="62">
        <v>12.073169999999999</v>
      </c>
      <c r="FP13" s="77">
        <v>47.057917436845351</v>
      </c>
      <c r="FQ13" s="88">
        <v>36.111685625646331</v>
      </c>
      <c r="FR13" s="88">
        <v>83.169603062491689</v>
      </c>
      <c r="FS13" s="88">
        <v>123</v>
      </c>
      <c r="FT13" s="88">
        <v>95</v>
      </c>
      <c r="FU13" s="88">
        <v>218</v>
      </c>
      <c r="FV13" s="73">
        <f t="shared" si="11"/>
        <v>1.6211499390732924</v>
      </c>
      <c r="FW13" s="61">
        <v>47473</v>
      </c>
      <c r="FX13" s="70">
        <f t="shared" si="7"/>
        <v>369.90891169343217</v>
      </c>
      <c r="FY13" s="71">
        <v>9.8000000000000007</v>
      </c>
      <c r="FZ13" s="72">
        <v>22.7</v>
      </c>
      <c r="GA13" s="73">
        <v>69.700598217825799</v>
      </c>
      <c r="GB13" s="61">
        <v>30800</v>
      </c>
      <c r="GC13" s="64">
        <v>6200</v>
      </c>
      <c r="GD13" s="64">
        <v>10000</v>
      </c>
      <c r="GE13" s="64">
        <v>6400</v>
      </c>
      <c r="GF13" s="68">
        <v>5.5189483400000006</v>
      </c>
      <c r="GG13" s="74">
        <v>1.6321586596000002</v>
      </c>
      <c r="GH13" s="75">
        <v>455.9</v>
      </c>
      <c r="GI13" s="76">
        <v>564.1</v>
      </c>
      <c r="GJ13" s="76">
        <v>363.6</v>
      </c>
      <c r="GK13" s="68">
        <v>-35.543343378833534</v>
      </c>
      <c r="GL13" s="72">
        <v>535.20000000000005</v>
      </c>
      <c r="GM13" s="72">
        <v>576.70000000000005</v>
      </c>
      <c r="GN13" s="72">
        <v>457.9</v>
      </c>
      <c r="GO13" s="72">
        <v>-20.599965319923712</v>
      </c>
      <c r="GP13" s="72">
        <v>216.1</v>
      </c>
      <c r="GQ13" s="72" t="s">
        <v>211</v>
      </c>
      <c r="GR13" s="72">
        <v>224.5</v>
      </c>
      <c r="GS13" s="73" t="s">
        <v>211</v>
      </c>
      <c r="GT13" s="77">
        <v>2320</v>
      </c>
      <c r="GU13" s="72">
        <v>13.790920779349225</v>
      </c>
      <c r="GV13" s="73">
        <v>3.7558168338339124</v>
      </c>
      <c r="GW13" s="64">
        <v>41303</v>
      </c>
      <c r="GX13" s="68">
        <f t="shared" si="8"/>
        <v>321.83236323118041</v>
      </c>
      <c r="GY13" s="64">
        <v>454</v>
      </c>
      <c r="GZ13" s="100">
        <f t="shared" si="9"/>
        <v>3.5375612644833527</v>
      </c>
      <c r="HA13" s="100">
        <f t="shared" si="10"/>
        <v>0.15214477211796246</v>
      </c>
      <c r="HB13" s="63">
        <v>2984</v>
      </c>
    </row>
    <row r="14" spans="1:210" x14ac:dyDescent="0.3">
      <c r="A14" s="47" t="s">
        <v>650</v>
      </c>
      <c r="B14" s="47" t="s">
        <v>651</v>
      </c>
      <c r="C14" s="47" t="s">
        <v>651</v>
      </c>
      <c r="D14" s="47" t="s">
        <v>650</v>
      </c>
      <c r="E14" s="47" t="s">
        <v>652</v>
      </c>
      <c r="F14" s="47" t="s">
        <v>208</v>
      </c>
      <c r="G14" s="54" t="s">
        <v>209</v>
      </c>
      <c r="H14" s="47">
        <v>78</v>
      </c>
      <c r="I14" s="101">
        <v>1.282051282051282E-2</v>
      </c>
      <c r="J14" s="97">
        <v>5.7307692307692308</v>
      </c>
      <c r="K14" s="57">
        <v>334</v>
      </c>
      <c r="L14" s="95">
        <f t="shared" si="0"/>
        <v>2.5492680395060221</v>
      </c>
      <c r="M14" s="57">
        <v>403</v>
      </c>
      <c r="N14" s="55">
        <f t="shared" si="1"/>
        <v>3.0759132332961885</v>
      </c>
      <c r="O14" s="56">
        <v>47787</v>
      </c>
      <c r="P14" s="57">
        <v>29552</v>
      </c>
      <c r="Q14" s="57">
        <v>18235</v>
      </c>
      <c r="R14" s="57">
        <v>12242</v>
      </c>
      <c r="S14" s="57">
        <v>32660</v>
      </c>
      <c r="T14" s="57">
        <v>2885</v>
      </c>
      <c r="U14" s="57">
        <v>4869</v>
      </c>
      <c r="V14" s="57">
        <v>10307</v>
      </c>
      <c r="W14" s="57">
        <v>11</v>
      </c>
      <c r="X14" s="58">
        <v>391</v>
      </c>
      <c r="Y14" s="56">
        <v>3944</v>
      </c>
      <c r="Z14" s="58">
        <v>7.71614239567044</v>
      </c>
      <c r="AA14" s="59">
        <v>46</v>
      </c>
      <c r="AB14" s="96" t="s">
        <v>216</v>
      </c>
      <c r="AC14" s="59">
        <v>5.39</v>
      </c>
      <c r="AD14" s="98">
        <v>7500</v>
      </c>
      <c r="AE14" s="55">
        <f t="shared" si="2"/>
        <v>57.244042803278937</v>
      </c>
      <c r="AF14" s="61">
        <v>131018</v>
      </c>
      <c r="AG14" s="62">
        <v>42.26</v>
      </c>
      <c r="AH14" s="62">
        <v>80.587512155112293</v>
      </c>
      <c r="AI14" s="62">
        <v>84.232083391304897</v>
      </c>
      <c r="AJ14" s="62">
        <v>82.409797773208595</v>
      </c>
      <c r="AK14" s="62">
        <v>19.166174535389299</v>
      </c>
      <c r="AL14" s="62">
        <v>21.607659285946799</v>
      </c>
      <c r="AM14" s="62">
        <v>20.386916910668049</v>
      </c>
      <c r="AN14" s="63">
        <v>225.65297755560806</v>
      </c>
      <c r="AO14" s="64">
        <v>1437</v>
      </c>
      <c r="AP14" s="64">
        <v>1413</v>
      </c>
      <c r="AQ14" s="64">
        <v>1599</v>
      </c>
      <c r="AR14" s="64">
        <v>1717</v>
      </c>
      <c r="AS14" s="64">
        <v>1624</v>
      </c>
      <c r="AT14" s="64">
        <v>1740</v>
      </c>
      <c r="AU14" s="64">
        <v>1683</v>
      </c>
      <c r="AV14" s="64">
        <v>1793</v>
      </c>
      <c r="AW14" s="64">
        <v>1851</v>
      </c>
      <c r="AX14" s="64">
        <v>1774</v>
      </c>
      <c r="AY14" s="64">
        <v>1715</v>
      </c>
      <c r="AZ14" s="64">
        <v>1814</v>
      </c>
      <c r="BA14" s="64">
        <v>1817</v>
      </c>
      <c r="BB14" s="64">
        <v>1745</v>
      </c>
      <c r="BC14" s="64">
        <v>1610</v>
      </c>
      <c r="BD14" s="64">
        <v>1599</v>
      </c>
      <c r="BE14" s="64">
        <v>1645</v>
      </c>
      <c r="BF14" s="64">
        <v>1549</v>
      </c>
      <c r="BG14" s="64">
        <v>1487</v>
      </c>
      <c r="BH14" s="64">
        <v>1133</v>
      </c>
      <c r="BI14" s="64">
        <v>1014</v>
      </c>
      <c r="BJ14" s="64">
        <v>1129</v>
      </c>
      <c r="BK14" s="64">
        <v>1210</v>
      </c>
      <c r="BL14" s="64">
        <v>1447</v>
      </c>
      <c r="BM14" s="64">
        <v>1315</v>
      </c>
      <c r="BN14" s="64">
        <v>1439</v>
      </c>
      <c r="BO14" s="64">
        <v>1412</v>
      </c>
      <c r="BP14" s="64">
        <v>1466</v>
      </c>
      <c r="BQ14" s="64">
        <v>1569</v>
      </c>
      <c r="BR14" s="64">
        <v>1511</v>
      </c>
      <c r="BS14" s="64">
        <v>1490</v>
      </c>
      <c r="BT14" s="64">
        <v>1577</v>
      </c>
      <c r="BU14" s="64">
        <v>1539</v>
      </c>
      <c r="BV14" s="64">
        <v>1610</v>
      </c>
      <c r="BW14" s="64">
        <v>1543</v>
      </c>
      <c r="BX14" s="64">
        <v>1585</v>
      </c>
      <c r="BY14" s="64">
        <v>1584</v>
      </c>
      <c r="BZ14" s="64">
        <v>1583</v>
      </c>
      <c r="CA14" s="64">
        <v>1546</v>
      </c>
      <c r="CB14" s="64">
        <v>1568</v>
      </c>
      <c r="CC14" s="64">
        <v>1610</v>
      </c>
      <c r="CD14" s="64">
        <v>1603</v>
      </c>
      <c r="CE14" s="64">
        <v>1623</v>
      </c>
      <c r="CF14" s="64">
        <v>1561</v>
      </c>
      <c r="CG14" s="64">
        <v>1573</v>
      </c>
      <c r="CH14" s="64">
        <v>1616</v>
      </c>
      <c r="CI14" s="64">
        <v>1703</v>
      </c>
      <c r="CJ14" s="64">
        <v>1729</v>
      </c>
      <c r="CK14" s="64">
        <v>1854</v>
      </c>
      <c r="CL14" s="64">
        <v>1900</v>
      </c>
      <c r="CM14" s="64">
        <v>1938</v>
      </c>
      <c r="CN14" s="64">
        <v>2027</v>
      </c>
      <c r="CO14" s="64">
        <v>2025</v>
      </c>
      <c r="CP14" s="64">
        <v>1930</v>
      </c>
      <c r="CQ14" s="64">
        <v>2052</v>
      </c>
      <c r="CR14" s="64">
        <v>1944</v>
      </c>
      <c r="CS14" s="64">
        <v>1944</v>
      </c>
      <c r="CT14" s="64">
        <v>1840</v>
      </c>
      <c r="CU14" s="64">
        <v>1791</v>
      </c>
      <c r="CV14" s="64">
        <v>1724</v>
      </c>
      <c r="CW14" s="64">
        <v>1606</v>
      </c>
      <c r="CX14" s="64">
        <v>1526</v>
      </c>
      <c r="CY14" s="64">
        <v>1435</v>
      </c>
      <c r="CZ14" s="64">
        <v>1417</v>
      </c>
      <c r="DA14" s="64">
        <v>1392</v>
      </c>
      <c r="DB14" s="64">
        <v>1383</v>
      </c>
      <c r="DC14" s="64">
        <v>1285</v>
      </c>
      <c r="DD14" s="64">
        <v>1293</v>
      </c>
      <c r="DE14" s="64">
        <v>1359</v>
      </c>
      <c r="DF14" s="64">
        <v>1293</v>
      </c>
      <c r="DG14" s="64">
        <v>1370</v>
      </c>
      <c r="DH14" s="64">
        <v>1438</v>
      </c>
      <c r="DI14" s="64">
        <v>1560</v>
      </c>
      <c r="DJ14" s="64">
        <v>1691</v>
      </c>
      <c r="DK14" s="64">
        <v>1248</v>
      </c>
      <c r="DL14" s="64">
        <v>1232</v>
      </c>
      <c r="DM14" s="64">
        <v>1171</v>
      </c>
      <c r="DN14" s="64">
        <v>1121</v>
      </c>
      <c r="DO14" s="64">
        <v>890</v>
      </c>
      <c r="DP14" s="64">
        <v>768</v>
      </c>
      <c r="DQ14" s="64">
        <v>844</v>
      </c>
      <c r="DR14" s="64">
        <v>754</v>
      </c>
      <c r="DS14" s="64">
        <v>669</v>
      </c>
      <c r="DT14" s="64">
        <v>624</v>
      </c>
      <c r="DU14" s="64">
        <v>537</v>
      </c>
      <c r="DV14" s="64">
        <v>535</v>
      </c>
      <c r="DW14" s="64">
        <v>451</v>
      </c>
      <c r="DX14" s="64">
        <v>370</v>
      </c>
      <c r="DY14" s="64">
        <v>381</v>
      </c>
      <c r="DZ14" s="64">
        <v>335</v>
      </c>
      <c r="EA14" s="64">
        <v>1171</v>
      </c>
      <c r="EB14" s="64">
        <f t="shared" si="3"/>
        <v>25773</v>
      </c>
      <c r="EC14" s="61">
        <v>122758</v>
      </c>
      <c r="ED14" s="64">
        <v>4432</v>
      </c>
      <c r="EE14" s="64">
        <v>1527</v>
      </c>
      <c r="EF14" s="64">
        <v>1868</v>
      </c>
      <c r="EG14" s="63">
        <v>433</v>
      </c>
      <c r="EH14" s="64">
        <v>7359</v>
      </c>
      <c r="EI14" s="100">
        <v>0.27456185221672058</v>
      </c>
      <c r="EJ14" s="100">
        <v>-1.1012256145477295E-2</v>
      </c>
      <c r="EK14" s="61">
        <v>18947</v>
      </c>
      <c r="EL14" s="65">
        <v>557</v>
      </c>
      <c r="EM14" s="60">
        <v>20373</v>
      </c>
      <c r="EN14" s="65">
        <v>592.5</v>
      </c>
      <c r="EO14" s="66">
        <f t="shared" si="4"/>
        <v>7.526257455006069E-2</v>
      </c>
      <c r="EP14" s="56">
        <v>39187</v>
      </c>
      <c r="EQ14" s="67">
        <v>15.024307579057142</v>
      </c>
      <c r="ER14" s="61">
        <v>4</v>
      </c>
      <c r="ES14" s="64">
        <v>80</v>
      </c>
      <c r="ET14" s="64">
        <v>1916</v>
      </c>
      <c r="EU14" s="64">
        <v>36.564885500000003</v>
      </c>
      <c r="EV14" s="64">
        <v>0</v>
      </c>
      <c r="EW14" s="64">
        <v>0</v>
      </c>
      <c r="EX14" s="64">
        <v>25361</v>
      </c>
      <c r="EY14" s="64">
        <v>19.886613140000001</v>
      </c>
      <c r="EZ14" s="64">
        <v>16126</v>
      </c>
      <c r="FA14" s="64">
        <v>14.842153700000001</v>
      </c>
      <c r="FB14" s="64">
        <v>43407</v>
      </c>
      <c r="FC14" s="63">
        <v>17.972871139999999</v>
      </c>
      <c r="FD14" s="61">
        <v>261</v>
      </c>
      <c r="FE14" s="64">
        <v>48</v>
      </c>
      <c r="FF14" s="64">
        <v>190</v>
      </c>
      <c r="FG14" s="64">
        <v>8</v>
      </c>
      <c r="FH14" s="64">
        <v>15</v>
      </c>
      <c r="FI14" s="63">
        <v>0</v>
      </c>
      <c r="FJ14" s="47">
        <v>21</v>
      </c>
      <c r="FK14" s="47">
        <v>7</v>
      </c>
      <c r="FL14" s="68">
        <f t="shared" si="5"/>
        <v>2</v>
      </c>
      <c r="FM14" s="69">
        <v>7.1951619999999998</v>
      </c>
      <c r="FN14" s="62">
        <v>18.460039999999999</v>
      </c>
      <c r="FO14" s="62">
        <v>11.490930000000001</v>
      </c>
      <c r="FP14" s="77">
        <v>3876</v>
      </c>
      <c r="FQ14" s="88">
        <v>2423</v>
      </c>
      <c r="FR14" s="88">
        <v>6299</v>
      </c>
      <c r="FS14" s="88">
        <v>3723</v>
      </c>
      <c r="FT14" s="88">
        <v>2359</v>
      </c>
      <c r="FU14" s="88">
        <v>6082</v>
      </c>
      <c r="FV14" s="73">
        <f t="shared" si="11"/>
        <v>-3.4449912684553101E-2</v>
      </c>
      <c r="FW14" s="61">
        <v>75205</v>
      </c>
      <c r="FX14" s="70">
        <f t="shared" si="7"/>
        <v>574.00509853607912</v>
      </c>
      <c r="FY14" s="71">
        <v>10.9</v>
      </c>
      <c r="FZ14" s="72">
        <v>21.8</v>
      </c>
      <c r="GA14" s="73">
        <v>64.873519494383302</v>
      </c>
      <c r="GB14" s="61">
        <v>31200</v>
      </c>
      <c r="GC14" s="64">
        <v>7000</v>
      </c>
      <c r="GD14" s="64">
        <v>15600</v>
      </c>
      <c r="GE14" s="64">
        <v>3400</v>
      </c>
      <c r="GF14" s="68">
        <v>4.8988432199999998</v>
      </c>
      <c r="GG14" s="74">
        <v>1.4221015591999999</v>
      </c>
      <c r="GH14" s="75">
        <v>512.6</v>
      </c>
      <c r="GI14" s="76">
        <v>603.29999999999995</v>
      </c>
      <c r="GJ14" s="76">
        <v>422</v>
      </c>
      <c r="GK14" s="68">
        <v>-30.051384054367642</v>
      </c>
      <c r="GL14" s="72">
        <v>598.29999999999995</v>
      </c>
      <c r="GM14" s="72">
        <v>669.2</v>
      </c>
      <c r="GN14" s="72">
        <v>545.29999999999995</v>
      </c>
      <c r="GO14" s="72">
        <v>-18.514644351464447</v>
      </c>
      <c r="GP14" s="72">
        <v>207.1</v>
      </c>
      <c r="GQ14" s="72" t="s">
        <v>211</v>
      </c>
      <c r="GR14" s="72" t="s">
        <v>211</v>
      </c>
      <c r="GS14" s="73" t="s">
        <v>211</v>
      </c>
      <c r="GT14" s="77">
        <v>2530</v>
      </c>
      <c r="GU14" s="72">
        <v>7.539308566043351</v>
      </c>
      <c r="GV14" s="73">
        <v>-0.15601927062724175</v>
      </c>
      <c r="GW14" s="64">
        <v>41530</v>
      </c>
      <c r="GX14" s="68">
        <f t="shared" si="8"/>
        <v>316.9793463493566</v>
      </c>
      <c r="GY14" s="64">
        <v>424</v>
      </c>
      <c r="GZ14" s="100">
        <f t="shared" si="9"/>
        <v>3.2361965531453691</v>
      </c>
      <c r="HA14" s="100">
        <f t="shared" si="10"/>
        <v>0.16245210727969348</v>
      </c>
      <c r="HB14" s="63">
        <v>2610</v>
      </c>
    </row>
    <row r="15" spans="1:210" x14ac:dyDescent="0.3">
      <c r="A15" s="47" t="s">
        <v>227</v>
      </c>
      <c r="B15" s="47" t="s">
        <v>228</v>
      </c>
      <c r="C15" s="47" t="s">
        <v>229</v>
      </c>
      <c r="D15" s="47" t="s">
        <v>230</v>
      </c>
      <c r="E15" s="47" t="s">
        <v>230</v>
      </c>
      <c r="F15" s="47" t="s">
        <v>208</v>
      </c>
      <c r="G15" s="54" t="s">
        <v>209</v>
      </c>
      <c r="H15" s="47">
        <v>115</v>
      </c>
      <c r="I15" s="101">
        <v>0</v>
      </c>
      <c r="J15" s="97">
        <v>7.7565217391304344</v>
      </c>
      <c r="K15" s="57">
        <v>611</v>
      </c>
      <c r="L15" s="95">
        <f t="shared" si="0"/>
        <v>3.0066086340352034</v>
      </c>
      <c r="M15" s="57">
        <v>709</v>
      </c>
      <c r="N15" s="55">
        <f t="shared" si="1"/>
        <v>3.4888470074156452</v>
      </c>
      <c r="O15" s="56">
        <v>69406</v>
      </c>
      <c r="P15" s="57">
        <v>35019</v>
      </c>
      <c r="Q15" s="57">
        <v>34387</v>
      </c>
      <c r="R15" s="57">
        <v>17612</v>
      </c>
      <c r="S15" s="57">
        <v>47307</v>
      </c>
      <c r="T15" s="57">
        <v>4487</v>
      </c>
      <c r="U15" s="57">
        <v>6095</v>
      </c>
      <c r="V15" s="57">
        <v>13250</v>
      </c>
      <c r="W15" s="57">
        <v>359</v>
      </c>
      <c r="X15" s="58">
        <v>572</v>
      </c>
      <c r="Y15" s="56">
        <v>5285</v>
      </c>
      <c r="Z15" s="58">
        <v>7.0960309940854875</v>
      </c>
      <c r="AA15" s="59">
        <v>35.1</v>
      </c>
      <c r="AB15" s="96" t="s">
        <v>210</v>
      </c>
      <c r="AC15" s="59">
        <v>0</v>
      </c>
      <c r="AD15" s="98">
        <v>30000</v>
      </c>
      <c r="AE15" s="55">
        <f t="shared" si="2"/>
        <v>147.62399185115567</v>
      </c>
      <c r="AF15" s="61">
        <v>203219</v>
      </c>
      <c r="AG15" s="62">
        <v>40.299999999999997</v>
      </c>
      <c r="AH15" s="62">
        <v>80.978898590603393</v>
      </c>
      <c r="AI15" s="62">
        <v>84.493488853870602</v>
      </c>
      <c r="AJ15" s="62">
        <v>82.736193722237005</v>
      </c>
      <c r="AK15" s="62">
        <v>19.293269101119002</v>
      </c>
      <c r="AL15" s="62">
        <v>22.018627637179701</v>
      </c>
      <c r="AM15" s="62">
        <v>20.65594836914935</v>
      </c>
      <c r="AN15" s="63">
        <v>225</v>
      </c>
      <c r="AO15" s="64">
        <v>2234</v>
      </c>
      <c r="AP15" s="64">
        <v>2404</v>
      </c>
      <c r="AQ15" s="64">
        <v>2582</v>
      </c>
      <c r="AR15" s="64">
        <v>2653</v>
      </c>
      <c r="AS15" s="64">
        <v>2664</v>
      </c>
      <c r="AT15" s="64">
        <v>2749</v>
      </c>
      <c r="AU15" s="64">
        <v>2772</v>
      </c>
      <c r="AV15" s="64">
        <v>2864</v>
      </c>
      <c r="AW15" s="64">
        <v>2902</v>
      </c>
      <c r="AX15" s="64">
        <v>2842</v>
      </c>
      <c r="AY15" s="64">
        <v>2756</v>
      </c>
      <c r="AZ15" s="64">
        <v>2786</v>
      </c>
      <c r="BA15" s="64">
        <v>2671</v>
      </c>
      <c r="BB15" s="64">
        <v>2520</v>
      </c>
      <c r="BC15" s="64">
        <v>2521</v>
      </c>
      <c r="BD15" s="64">
        <v>2490</v>
      </c>
      <c r="BE15" s="64">
        <v>2363</v>
      </c>
      <c r="BF15" s="64">
        <v>2365</v>
      </c>
      <c r="BG15" s="64">
        <v>2342</v>
      </c>
      <c r="BH15" s="64">
        <v>1738</v>
      </c>
      <c r="BI15" s="64">
        <v>1704</v>
      </c>
      <c r="BJ15" s="64">
        <v>1636</v>
      </c>
      <c r="BK15" s="64">
        <v>1907</v>
      </c>
      <c r="BL15" s="64">
        <v>2216</v>
      </c>
      <c r="BM15" s="64">
        <v>2442</v>
      </c>
      <c r="BN15" s="64">
        <v>2167</v>
      </c>
      <c r="BO15" s="64">
        <v>2295</v>
      </c>
      <c r="BP15" s="64">
        <v>2326</v>
      </c>
      <c r="BQ15" s="64">
        <v>2587</v>
      </c>
      <c r="BR15" s="64">
        <v>2482</v>
      </c>
      <c r="BS15" s="64">
        <v>2659</v>
      </c>
      <c r="BT15" s="64">
        <v>2734</v>
      </c>
      <c r="BU15" s="64">
        <v>2623</v>
      </c>
      <c r="BV15" s="64">
        <v>2830</v>
      </c>
      <c r="BW15" s="64">
        <v>2825</v>
      </c>
      <c r="BX15" s="64">
        <v>2585</v>
      </c>
      <c r="BY15" s="64">
        <v>2736</v>
      </c>
      <c r="BZ15" s="64">
        <v>2835</v>
      </c>
      <c r="CA15" s="64">
        <v>2920</v>
      </c>
      <c r="CB15" s="64">
        <v>3068</v>
      </c>
      <c r="CC15" s="64">
        <v>2842</v>
      </c>
      <c r="CD15" s="64">
        <v>2694</v>
      </c>
      <c r="CE15" s="64">
        <v>2776</v>
      </c>
      <c r="CF15" s="64">
        <v>2641</v>
      </c>
      <c r="CG15" s="64">
        <v>2812</v>
      </c>
      <c r="CH15" s="64">
        <v>2809</v>
      </c>
      <c r="CI15" s="64">
        <v>2893</v>
      </c>
      <c r="CJ15" s="64">
        <v>2879</v>
      </c>
      <c r="CK15" s="64">
        <v>2996</v>
      </c>
      <c r="CL15" s="64">
        <v>2910</v>
      </c>
      <c r="CM15" s="64">
        <v>2908</v>
      </c>
      <c r="CN15" s="64">
        <v>2979</v>
      </c>
      <c r="CO15" s="64">
        <v>3108</v>
      </c>
      <c r="CP15" s="64">
        <v>3029</v>
      </c>
      <c r="CQ15" s="64">
        <v>2992</v>
      </c>
      <c r="CR15" s="64">
        <v>3043</v>
      </c>
      <c r="CS15" s="64">
        <v>2802</v>
      </c>
      <c r="CT15" s="64">
        <v>2639</v>
      </c>
      <c r="CU15" s="64">
        <v>2616</v>
      </c>
      <c r="CV15" s="64">
        <v>2573</v>
      </c>
      <c r="CW15" s="64">
        <v>2396</v>
      </c>
      <c r="CX15" s="64">
        <v>2440</v>
      </c>
      <c r="CY15" s="64">
        <v>2229</v>
      </c>
      <c r="CZ15" s="64">
        <v>2060</v>
      </c>
      <c r="DA15" s="64">
        <v>2004</v>
      </c>
      <c r="DB15" s="64">
        <v>2044</v>
      </c>
      <c r="DC15" s="64">
        <v>1949</v>
      </c>
      <c r="DD15" s="64">
        <v>1850</v>
      </c>
      <c r="DE15" s="64">
        <v>1876</v>
      </c>
      <c r="DF15" s="64">
        <v>1872</v>
      </c>
      <c r="DG15" s="64">
        <v>2033</v>
      </c>
      <c r="DH15" s="64">
        <v>2020</v>
      </c>
      <c r="DI15" s="64">
        <v>2162</v>
      </c>
      <c r="DJ15" s="64">
        <v>1554</v>
      </c>
      <c r="DK15" s="64">
        <v>1614</v>
      </c>
      <c r="DL15" s="64">
        <v>1510</v>
      </c>
      <c r="DM15" s="64">
        <v>1391</v>
      </c>
      <c r="DN15" s="64">
        <v>1262</v>
      </c>
      <c r="DO15" s="64">
        <v>1101</v>
      </c>
      <c r="DP15" s="64">
        <v>1126</v>
      </c>
      <c r="DQ15" s="64">
        <v>1070</v>
      </c>
      <c r="DR15" s="64">
        <v>949</v>
      </c>
      <c r="DS15" s="64">
        <v>936</v>
      </c>
      <c r="DT15" s="64">
        <v>853</v>
      </c>
      <c r="DU15" s="64">
        <v>804</v>
      </c>
      <c r="DV15" s="64">
        <v>629</v>
      </c>
      <c r="DW15" s="64">
        <v>634</v>
      </c>
      <c r="DX15" s="64">
        <v>524</v>
      </c>
      <c r="DY15" s="64">
        <v>468</v>
      </c>
      <c r="DZ15" s="64">
        <v>403</v>
      </c>
      <c r="EA15" s="64">
        <v>1720</v>
      </c>
      <c r="EB15" s="64">
        <f t="shared" si="3"/>
        <v>34354</v>
      </c>
      <c r="EC15" s="61">
        <v>182145</v>
      </c>
      <c r="ED15" s="64">
        <v>11792</v>
      </c>
      <c r="EE15" s="64">
        <v>3877</v>
      </c>
      <c r="EF15" s="64">
        <v>4509</v>
      </c>
      <c r="EG15" s="63">
        <v>896</v>
      </c>
      <c r="EH15" s="64">
        <v>9624</v>
      </c>
      <c r="EI15" s="100">
        <v>0.22615455090999603</v>
      </c>
      <c r="EJ15" s="100">
        <v>-1.3921111822128296E-2</v>
      </c>
      <c r="EK15" s="61">
        <v>5986</v>
      </c>
      <c r="EL15" s="65">
        <v>481.5</v>
      </c>
      <c r="EM15" s="60">
        <v>7046</v>
      </c>
      <c r="EN15" s="65">
        <v>560.4</v>
      </c>
      <c r="EO15" s="66">
        <f t="shared" si="4"/>
        <v>0.17707985299031073</v>
      </c>
      <c r="EP15" s="56">
        <v>13357</v>
      </c>
      <c r="EQ15" s="67">
        <v>13.955991139716639</v>
      </c>
      <c r="ER15" s="61">
        <v>34</v>
      </c>
      <c r="ES15" s="64">
        <v>43.589743589999998</v>
      </c>
      <c r="ET15" s="64">
        <v>448</v>
      </c>
      <c r="EU15" s="64">
        <v>29.649238910000001</v>
      </c>
      <c r="EV15" s="64">
        <v>0</v>
      </c>
      <c r="EW15" s="64">
        <v>0</v>
      </c>
      <c r="EX15" s="64">
        <v>5354</v>
      </c>
      <c r="EY15" s="64">
        <v>11.920028500000001</v>
      </c>
      <c r="EZ15" s="64">
        <v>3064</v>
      </c>
      <c r="FA15" s="64">
        <v>7.6578940790000001</v>
      </c>
      <c r="FB15" s="64">
        <v>8900</v>
      </c>
      <c r="FC15" s="63">
        <v>10.26267844</v>
      </c>
      <c r="FD15" s="78">
        <v>729</v>
      </c>
      <c r="FE15" s="79">
        <v>94</v>
      </c>
      <c r="FF15" s="79">
        <v>578</v>
      </c>
      <c r="FG15" s="79">
        <v>19</v>
      </c>
      <c r="FH15" s="79">
        <v>38</v>
      </c>
      <c r="FI15" s="80">
        <v>5</v>
      </c>
      <c r="FJ15" s="47">
        <v>57</v>
      </c>
      <c r="FK15" s="47">
        <v>51</v>
      </c>
      <c r="FL15" s="68">
        <f t="shared" si="5"/>
        <v>0.11764705882352941</v>
      </c>
      <c r="FM15" s="69">
        <v>5.8835839999999999</v>
      </c>
      <c r="FN15" s="62">
        <v>10.93722</v>
      </c>
      <c r="FO15" s="62">
        <v>10.608639999999999</v>
      </c>
      <c r="FP15" s="77">
        <v>5365</v>
      </c>
      <c r="FQ15" s="88">
        <v>3090.0000000000005</v>
      </c>
      <c r="FR15" s="88">
        <v>8455</v>
      </c>
      <c r="FS15" s="88">
        <v>13373.831732890772</v>
      </c>
      <c r="FT15" s="88">
        <v>7562.5361462141536</v>
      </c>
      <c r="FU15" s="88">
        <v>20936.367879104924</v>
      </c>
      <c r="FV15" s="73">
        <f t="shared" si="11"/>
        <v>1.4762114582028296</v>
      </c>
      <c r="FW15" s="61">
        <v>17509</v>
      </c>
      <c r="FX15" s="70">
        <f t="shared" si="7"/>
        <v>86.158282444062806</v>
      </c>
      <c r="FY15" s="71">
        <v>7.3</v>
      </c>
      <c r="FZ15" s="72">
        <v>16.8</v>
      </c>
      <c r="GA15" s="73">
        <v>63.1</v>
      </c>
      <c r="GB15" s="61">
        <v>44300</v>
      </c>
      <c r="GC15" s="64">
        <v>9900</v>
      </c>
      <c r="GD15" s="64">
        <v>19800</v>
      </c>
      <c r="GE15" s="64">
        <v>5300</v>
      </c>
      <c r="GF15" s="68">
        <v>3.75096338</v>
      </c>
      <c r="GG15" s="74">
        <v>0.91901313000000007</v>
      </c>
      <c r="GH15" s="69">
        <v>555.5</v>
      </c>
      <c r="GI15" s="68">
        <v>652.9</v>
      </c>
      <c r="GJ15" s="68">
        <v>444.7</v>
      </c>
      <c r="GK15" s="68">
        <v>-31.888497472813597</v>
      </c>
      <c r="GL15" s="72">
        <v>689.9</v>
      </c>
      <c r="GM15" s="72">
        <v>707.5</v>
      </c>
      <c r="GN15" s="72">
        <v>632.29999999999995</v>
      </c>
      <c r="GO15" s="72">
        <v>-10.628975265017674</v>
      </c>
      <c r="GP15" s="72">
        <v>229.8</v>
      </c>
      <c r="GQ15" s="72">
        <v>229</v>
      </c>
      <c r="GR15" s="72">
        <v>229.9</v>
      </c>
      <c r="GS15" s="73">
        <v>0.39301310043668369</v>
      </c>
      <c r="GT15" s="77">
        <v>870</v>
      </c>
      <c r="GU15" s="72">
        <v>7.0282904811799787</v>
      </c>
      <c r="GV15" s="73">
        <v>-3.2047159250788799</v>
      </c>
      <c r="GW15" s="64">
        <v>64919</v>
      </c>
      <c r="GX15" s="68">
        <f t="shared" si="8"/>
        <v>319.4533975661725</v>
      </c>
      <c r="GY15" s="64">
        <v>484</v>
      </c>
      <c r="GZ15" s="100">
        <f t="shared" si="9"/>
        <v>2.3816670685319781</v>
      </c>
      <c r="HA15" s="100">
        <f t="shared" si="10"/>
        <v>0.18382073680212685</v>
      </c>
      <c r="HB15" s="63">
        <v>2633</v>
      </c>
    </row>
    <row r="16" spans="1:210" x14ac:dyDescent="0.3">
      <c r="A16" s="47" t="s">
        <v>231</v>
      </c>
      <c r="B16" s="47" t="s">
        <v>232</v>
      </c>
      <c r="C16" s="47" t="s">
        <v>232</v>
      </c>
      <c r="D16" s="47" t="s">
        <v>231</v>
      </c>
      <c r="E16" s="47" t="s">
        <v>233</v>
      </c>
      <c r="F16" s="47" t="s">
        <v>234</v>
      </c>
      <c r="G16" s="54" t="s">
        <v>209</v>
      </c>
      <c r="H16" s="47">
        <v>54</v>
      </c>
      <c r="I16" s="101">
        <v>0</v>
      </c>
      <c r="J16" s="97">
        <v>6.6851851851851851</v>
      </c>
      <c r="K16" s="57">
        <v>367</v>
      </c>
      <c r="L16" s="95">
        <f t="shared" si="0"/>
        <v>3.9575133444761961</v>
      </c>
      <c r="M16" s="57">
        <v>406</v>
      </c>
      <c r="N16" s="55">
        <f t="shared" si="1"/>
        <v>4.3780665336712135</v>
      </c>
      <c r="O16" s="56">
        <v>37522</v>
      </c>
      <c r="P16" s="57">
        <v>11729</v>
      </c>
      <c r="Q16" s="57">
        <v>25793</v>
      </c>
      <c r="R16" s="57">
        <v>10570</v>
      </c>
      <c r="S16" s="57">
        <v>25424</v>
      </c>
      <c r="T16" s="57">
        <v>1528</v>
      </c>
      <c r="U16" s="57">
        <v>3026</v>
      </c>
      <c r="V16" s="57">
        <v>9839</v>
      </c>
      <c r="W16" s="57">
        <v>577</v>
      </c>
      <c r="X16" s="58">
        <v>143</v>
      </c>
      <c r="Y16" s="56">
        <v>5458</v>
      </c>
      <c r="Z16" s="58">
        <v>13.26462917143161</v>
      </c>
      <c r="AA16" s="59">
        <v>37.200000000000003</v>
      </c>
      <c r="AB16" s="96" t="s">
        <v>210</v>
      </c>
      <c r="AC16" s="59">
        <v>5.92</v>
      </c>
      <c r="AD16" s="98">
        <v>54000</v>
      </c>
      <c r="AE16" s="55">
        <f t="shared" si="2"/>
        <v>582.30441580848662</v>
      </c>
      <c r="AF16" s="61">
        <v>92735</v>
      </c>
      <c r="AG16" s="62">
        <v>49.1</v>
      </c>
      <c r="AH16" s="62">
        <v>81.590306232111402</v>
      </c>
      <c r="AI16" s="62">
        <v>84.748941613952098</v>
      </c>
      <c r="AJ16" s="62">
        <v>83.16962392303175</v>
      </c>
      <c r="AK16" s="62">
        <v>19.9177905820879</v>
      </c>
      <c r="AL16" s="62">
        <v>22.131348334600901</v>
      </c>
      <c r="AM16" s="62">
        <v>21.024569458344402</v>
      </c>
      <c r="AN16" s="63">
        <v>156.19212903506158</v>
      </c>
      <c r="AO16" s="64">
        <v>780</v>
      </c>
      <c r="AP16" s="64">
        <v>720</v>
      </c>
      <c r="AQ16" s="64">
        <v>806</v>
      </c>
      <c r="AR16" s="64">
        <v>835</v>
      </c>
      <c r="AS16" s="64">
        <v>999</v>
      </c>
      <c r="AT16" s="64">
        <v>902</v>
      </c>
      <c r="AU16" s="64">
        <v>921</v>
      </c>
      <c r="AV16" s="64">
        <v>963</v>
      </c>
      <c r="AW16" s="64">
        <v>997</v>
      </c>
      <c r="AX16" s="64">
        <v>1125</v>
      </c>
      <c r="AY16" s="64">
        <v>1024</v>
      </c>
      <c r="AZ16" s="64">
        <v>1022</v>
      </c>
      <c r="BA16" s="64">
        <v>1165</v>
      </c>
      <c r="BB16" s="64">
        <v>1114</v>
      </c>
      <c r="BC16" s="64">
        <v>1041</v>
      </c>
      <c r="BD16" s="64">
        <v>1058</v>
      </c>
      <c r="BE16" s="64">
        <v>1144</v>
      </c>
      <c r="BF16" s="64">
        <v>982</v>
      </c>
      <c r="BG16" s="64">
        <v>949</v>
      </c>
      <c r="BH16" s="64">
        <v>705</v>
      </c>
      <c r="BI16" s="64">
        <v>685</v>
      </c>
      <c r="BJ16" s="64">
        <v>771</v>
      </c>
      <c r="BK16" s="64">
        <v>787</v>
      </c>
      <c r="BL16" s="64">
        <v>883</v>
      </c>
      <c r="BM16" s="64">
        <v>905</v>
      </c>
      <c r="BN16" s="64">
        <v>880</v>
      </c>
      <c r="BO16" s="64">
        <v>852</v>
      </c>
      <c r="BP16" s="64">
        <v>726</v>
      </c>
      <c r="BQ16" s="64">
        <v>865</v>
      </c>
      <c r="BR16" s="64">
        <v>880</v>
      </c>
      <c r="BS16" s="64">
        <v>883</v>
      </c>
      <c r="BT16" s="64">
        <v>903</v>
      </c>
      <c r="BU16" s="64">
        <v>927</v>
      </c>
      <c r="BV16" s="64">
        <v>900</v>
      </c>
      <c r="BW16" s="64">
        <v>844</v>
      </c>
      <c r="BX16" s="64">
        <v>891</v>
      </c>
      <c r="BY16" s="64">
        <v>851</v>
      </c>
      <c r="BZ16" s="64">
        <v>971</v>
      </c>
      <c r="CA16" s="64">
        <v>963</v>
      </c>
      <c r="CB16" s="64">
        <v>971</v>
      </c>
      <c r="CC16" s="64">
        <v>1027</v>
      </c>
      <c r="CD16" s="64">
        <v>971</v>
      </c>
      <c r="CE16" s="64">
        <v>954</v>
      </c>
      <c r="CF16" s="64">
        <v>949</v>
      </c>
      <c r="CG16" s="64">
        <v>987</v>
      </c>
      <c r="CH16" s="64">
        <v>1072</v>
      </c>
      <c r="CI16" s="64">
        <v>1160</v>
      </c>
      <c r="CJ16" s="64">
        <v>1178</v>
      </c>
      <c r="CK16" s="64">
        <v>1345</v>
      </c>
      <c r="CL16" s="64">
        <v>1380</v>
      </c>
      <c r="CM16" s="64">
        <v>1352</v>
      </c>
      <c r="CN16" s="64">
        <v>1441</v>
      </c>
      <c r="CO16" s="64">
        <v>1351</v>
      </c>
      <c r="CP16" s="64">
        <v>1491</v>
      </c>
      <c r="CQ16" s="64">
        <v>1497</v>
      </c>
      <c r="CR16" s="64">
        <v>1469</v>
      </c>
      <c r="CS16" s="64">
        <v>1471</v>
      </c>
      <c r="CT16" s="64">
        <v>1458</v>
      </c>
      <c r="CU16" s="64">
        <v>1390</v>
      </c>
      <c r="CV16" s="64">
        <v>1408</v>
      </c>
      <c r="CW16" s="64">
        <v>1226</v>
      </c>
      <c r="CX16" s="64">
        <v>1224</v>
      </c>
      <c r="CY16" s="64">
        <v>1246</v>
      </c>
      <c r="CZ16" s="64">
        <v>1273</v>
      </c>
      <c r="DA16" s="64">
        <v>1276</v>
      </c>
      <c r="DB16" s="64">
        <v>1190</v>
      </c>
      <c r="DC16" s="64">
        <v>1182</v>
      </c>
      <c r="DD16" s="64">
        <v>1237</v>
      </c>
      <c r="DE16" s="64">
        <v>1170</v>
      </c>
      <c r="DF16" s="64">
        <v>1239</v>
      </c>
      <c r="DG16" s="64">
        <v>1327</v>
      </c>
      <c r="DH16" s="64">
        <v>1281</v>
      </c>
      <c r="DI16" s="64">
        <v>1469</v>
      </c>
      <c r="DJ16" s="64">
        <v>1545</v>
      </c>
      <c r="DK16" s="64">
        <v>1219</v>
      </c>
      <c r="DL16" s="64">
        <v>1148</v>
      </c>
      <c r="DM16" s="64">
        <v>1111</v>
      </c>
      <c r="DN16" s="64">
        <v>993</v>
      </c>
      <c r="DO16" s="64">
        <v>913</v>
      </c>
      <c r="DP16" s="64">
        <v>768</v>
      </c>
      <c r="DQ16" s="64">
        <v>760</v>
      </c>
      <c r="DR16" s="64">
        <v>752</v>
      </c>
      <c r="DS16" s="64">
        <v>642</v>
      </c>
      <c r="DT16" s="64">
        <v>651</v>
      </c>
      <c r="DU16" s="64">
        <v>536</v>
      </c>
      <c r="DV16" s="64">
        <v>559</v>
      </c>
      <c r="DW16" s="64">
        <v>444</v>
      </c>
      <c r="DX16" s="64">
        <v>393</v>
      </c>
      <c r="DY16" s="64">
        <v>352</v>
      </c>
      <c r="DZ16" s="64">
        <v>348</v>
      </c>
      <c r="EA16" s="64">
        <v>1320</v>
      </c>
      <c r="EB16" s="64">
        <f t="shared" si="3"/>
        <v>24549</v>
      </c>
      <c r="EC16" s="61">
        <v>90732</v>
      </c>
      <c r="ED16" s="64">
        <v>703</v>
      </c>
      <c r="EE16" s="64">
        <v>279</v>
      </c>
      <c r="EF16" s="64">
        <v>874</v>
      </c>
      <c r="EG16" s="63">
        <v>147</v>
      </c>
      <c r="EH16" s="64">
        <v>3980</v>
      </c>
      <c r="EI16" s="100">
        <v>0.25400379300117493</v>
      </c>
      <c r="EJ16" s="100">
        <v>1.785944402217865E-2</v>
      </c>
      <c r="EK16" s="61">
        <v>6678</v>
      </c>
      <c r="EL16" s="65">
        <v>437.2</v>
      </c>
      <c r="EM16" s="60">
        <v>6897</v>
      </c>
      <c r="EN16" s="65">
        <v>449</v>
      </c>
      <c r="EO16" s="66">
        <f t="shared" si="4"/>
        <v>3.2794249775381853E-2</v>
      </c>
      <c r="EP16" s="56">
        <v>16659</v>
      </c>
      <c r="EQ16" s="67">
        <v>15.004323233778866</v>
      </c>
      <c r="ER16" s="61">
        <v>76</v>
      </c>
      <c r="ES16" s="64">
        <v>45.783132530000003</v>
      </c>
      <c r="ET16" s="64">
        <v>470</v>
      </c>
      <c r="EU16" s="64">
        <v>36.209553159999999</v>
      </c>
      <c r="EV16" s="64">
        <v>3</v>
      </c>
      <c r="EW16" s="64">
        <v>3.5294117649999999</v>
      </c>
      <c r="EX16" s="64">
        <v>10387</v>
      </c>
      <c r="EY16" s="64">
        <v>18.37398949</v>
      </c>
      <c r="EZ16" s="64">
        <v>6862</v>
      </c>
      <c r="FA16" s="64">
        <v>15.239745040000001</v>
      </c>
      <c r="FB16" s="64">
        <v>17798</v>
      </c>
      <c r="FC16" s="63">
        <v>17.261679610000002</v>
      </c>
      <c r="FD16" s="61">
        <v>121</v>
      </c>
      <c r="FE16" s="64">
        <v>16</v>
      </c>
      <c r="FF16" s="64">
        <v>91</v>
      </c>
      <c r="FG16" s="64">
        <v>5</v>
      </c>
      <c r="FH16" s="64">
        <v>9</v>
      </c>
      <c r="FI16" s="63">
        <v>6</v>
      </c>
      <c r="FJ16" s="47">
        <v>8</v>
      </c>
      <c r="FK16" s="47">
        <v>9</v>
      </c>
      <c r="FL16" s="68">
        <f t="shared" si="5"/>
        <v>-0.1111111111111111</v>
      </c>
      <c r="FM16" s="69">
        <v>1.850821</v>
      </c>
      <c r="FN16" s="62">
        <v>5.2059319999999998</v>
      </c>
      <c r="FO16" s="62">
        <v>9.4995480000000008</v>
      </c>
      <c r="FP16" s="77">
        <v>6433.5859213250533</v>
      </c>
      <c r="FQ16" s="88">
        <v>3739.7626459143971</v>
      </c>
      <c r="FR16" s="88">
        <v>10173.348567239449</v>
      </c>
      <c r="FS16" s="88">
        <v>8482.4479184367046</v>
      </c>
      <c r="FT16" s="88">
        <v>5310.1276836158195</v>
      </c>
      <c r="FU16" s="88">
        <v>13792.575602052526</v>
      </c>
      <c r="FV16" s="73">
        <f t="shared" si="11"/>
        <v>0.35575572889223817</v>
      </c>
      <c r="FW16" s="61">
        <v>34809</v>
      </c>
      <c r="FX16" s="70">
        <f t="shared" si="7"/>
        <v>375.35989647921497</v>
      </c>
      <c r="FY16" s="71">
        <v>7.2</v>
      </c>
      <c r="FZ16" s="72">
        <v>15.7</v>
      </c>
      <c r="GA16" s="73">
        <v>69.0690991203018</v>
      </c>
      <c r="GB16" s="61">
        <v>18100</v>
      </c>
      <c r="GC16" s="64">
        <v>1400</v>
      </c>
      <c r="GD16" s="64">
        <v>10100</v>
      </c>
      <c r="GE16" s="64">
        <v>1600</v>
      </c>
      <c r="GF16" s="68">
        <v>3.7392559200000002</v>
      </c>
      <c r="GG16" s="74">
        <v>1.1229566768000001</v>
      </c>
      <c r="GH16" s="75">
        <v>487.9</v>
      </c>
      <c r="GI16" s="76">
        <v>535.79999999999995</v>
      </c>
      <c r="GJ16" s="76" t="s">
        <v>211</v>
      </c>
      <c r="GK16" s="76" t="s">
        <v>211</v>
      </c>
      <c r="GL16" s="72">
        <v>574.9</v>
      </c>
      <c r="GM16" s="72">
        <v>570.20000000000005</v>
      </c>
      <c r="GN16" s="72">
        <v>574.9</v>
      </c>
      <c r="GO16" s="72">
        <v>0.82427218519816414</v>
      </c>
      <c r="GP16" s="72">
        <v>232</v>
      </c>
      <c r="GQ16" s="72" t="s">
        <v>211</v>
      </c>
      <c r="GR16" s="72" t="s">
        <v>211</v>
      </c>
      <c r="GS16" s="73" t="s">
        <v>211</v>
      </c>
      <c r="GT16" s="77">
        <v>760</v>
      </c>
      <c r="GU16" s="72">
        <v>5.0269815994338289</v>
      </c>
      <c r="GV16" s="73">
        <v>-0.55534491312524203</v>
      </c>
      <c r="GW16" s="64">
        <v>24949</v>
      </c>
      <c r="GX16" s="68">
        <f t="shared" si="8"/>
        <v>269.03542351862836</v>
      </c>
      <c r="GY16" s="64">
        <v>250</v>
      </c>
      <c r="GZ16" s="100">
        <f t="shared" si="9"/>
        <v>2.6958537768911417</v>
      </c>
      <c r="HA16" s="100">
        <f t="shared" si="10"/>
        <v>0.11086474501108648</v>
      </c>
      <c r="HB16" s="63">
        <v>2255</v>
      </c>
    </row>
    <row r="17" spans="1:210" x14ac:dyDescent="0.3">
      <c r="A17" s="47" t="s">
        <v>235</v>
      </c>
      <c r="B17" s="47" t="s">
        <v>236</v>
      </c>
      <c r="C17" s="47" t="s">
        <v>236</v>
      </c>
      <c r="D17" s="47" t="s">
        <v>235</v>
      </c>
      <c r="E17" s="47" t="s">
        <v>235</v>
      </c>
      <c r="F17" s="47" t="s">
        <v>237</v>
      </c>
      <c r="G17" s="54" t="s">
        <v>209</v>
      </c>
      <c r="H17" s="47">
        <v>110</v>
      </c>
      <c r="I17" s="101">
        <v>3.6363636363636362E-2</v>
      </c>
      <c r="J17" s="97">
        <v>2.6818181818181817</v>
      </c>
      <c r="K17" s="57">
        <v>129</v>
      </c>
      <c r="L17" s="95">
        <f t="shared" si="0"/>
        <v>0.60250248707421994</v>
      </c>
      <c r="M17" s="57">
        <v>225</v>
      </c>
      <c r="N17" s="55">
        <f t="shared" si="1"/>
        <v>1.0508764309434069</v>
      </c>
      <c r="O17" s="56">
        <v>69681</v>
      </c>
      <c r="P17" s="57">
        <v>69681</v>
      </c>
      <c r="Q17" s="57">
        <v>0</v>
      </c>
      <c r="R17" s="57">
        <v>19215</v>
      </c>
      <c r="S17" s="57">
        <v>41787</v>
      </c>
      <c r="T17" s="57">
        <v>8679</v>
      </c>
      <c r="U17" s="57">
        <v>13270</v>
      </c>
      <c r="V17" s="57">
        <v>10412</v>
      </c>
      <c r="W17" s="57">
        <v>9395</v>
      </c>
      <c r="X17" s="58">
        <v>2485</v>
      </c>
      <c r="Y17" s="56">
        <v>16738</v>
      </c>
      <c r="Z17" s="58">
        <v>22.523247462192334</v>
      </c>
      <c r="AA17" s="59">
        <v>53.6</v>
      </c>
      <c r="AB17" s="96" t="s">
        <v>238</v>
      </c>
      <c r="AC17" s="59">
        <v>11.24</v>
      </c>
      <c r="AD17" s="98">
        <v>14500</v>
      </c>
      <c r="AE17" s="55">
        <f t="shared" si="2"/>
        <v>67.723147771908444</v>
      </c>
      <c r="AF17" s="61">
        <v>214107</v>
      </c>
      <c r="AG17" s="62">
        <v>32.68</v>
      </c>
      <c r="AH17" s="62">
        <v>77.983938706483698</v>
      </c>
      <c r="AI17" s="62">
        <v>82.666294613840606</v>
      </c>
      <c r="AJ17" s="62">
        <v>80.325116660162152</v>
      </c>
      <c r="AK17" s="62">
        <v>17.4824858114861</v>
      </c>
      <c r="AL17" s="62">
        <v>20.606654318861001</v>
      </c>
      <c r="AM17" s="62">
        <v>19.044570065173552</v>
      </c>
      <c r="AN17" s="63">
        <v>5930.7611125422764</v>
      </c>
      <c r="AO17" s="64">
        <v>3562</v>
      </c>
      <c r="AP17" s="64">
        <v>3622</v>
      </c>
      <c r="AQ17" s="64">
        <v>3834</v>
      </c>
      <c r="AR17" s="64">
        <v>3899</v>
      </c>
      <c r="AS17" s="64">
        <v>3993</v>
      </c>
      <c r="AT17" s="64">
        <v>3770</v>
      </c>
      <c r="AU17" s="64">
        <v>3799</v>
      </c>
      <c r="AV17" s="64">
        <v>3868</v>
      </c>
      <c r="AW17" s="64">
        <v>3892</v>
      </c>
      <c r="AX17" s="64">
        <v>3713</v>
      </c>
      <c r="AY17" s="64">
        <v>3687</v>
      </c>
      <c r="AZ17" s="64">
        <v>3497</v>
      </c>
      <c r="BA17" s="64">
        <v>3566</v>
      </c>
      <c r="BB17" s="64">
        <v>3531</v>
      </c>
      <c r="BC17" s="64">
        <v>3235</v>
      </c>
      <c r="BD17" s="64">
        <v>3083</v>
      </c>
      <c r="BE17" s="64">
        <v>2751</v>
      </c>
      <c r="BF17" s="64">
        <v>2790</v>
      </c>
      <c r="BG17" s="64">
        <v>2675</v>
      </c>
      <c r="BH17" s="64">
        <v>2290</v>
      </c>
      <c r="BI17" s="64">
        <v>2205</v>
      </c>
      <c r="BJ17" s="64">
        <v>2252</v>
      </c>
      <c r="BK17" s="64">
        <v>2686</v>
      </c>
      <c r="BL17" s="64">
        <v>2849</v>
      </c>
      <c r="BM17" s="64">
        <v>2762</v>
      </c>
      <c r="BN17" s="64">
        <v>3197</v>
      </c>
      <c r="BO17" s="64">
        <v>3085</v>
      </c>
      <c r="BP17" s="64">
        <v>3116</v>
      </c>
      <c r="BQ17" s="64">
        <v>3196</v>
      </c>
      <c r="BR17" s="64">
        <v>3286</v>
      </c>
      <c r="BS17" s="64">
        <v>3393</v>
      </c>
      <c r="BT17" s="64">
        <v>3423</v>
      </c>
      <c r="BU17" s="64">
        <v>3718</v>
      </c>
      <c r="BV17" s="64">
        <v>3651</v>
      </c>
      <c r="BW17" s="64">
        <v>3498</v>
      </c>
      <c r="BX17" s="64">
        <v>3778</v>
      </c>
      <c r="BY17" s="64">
        <v>3519</v>
      </c>
      <c r="BZ17" s="64">
        <v>3354</v>
      </c>
      <c r="CA17" s="64">
        <v>3545</v>
      </c>
      <c r="CB17" s="64">
        <v>3249</v>
      </c>
      <c r="CC17" s="64">
        <v>3335</v>
      </c>
      <c r="CD17" s="64">
        <v>3113</v>
      </c>
      <c r="CE17" s="64">
        <v>3042</v>
      </c>
      <c r="CF17" s="64">
        <v>3036</v>
      </c>
      <c r="CG17" s="64">
        <v>2854</v>
      </c>
      <c r="CH17" s="64">
        <v>2978</v>
      </c>
      <c r="CI17" s="64">
        <v>2911</v>
      </c>
      <c r="CJ17" s="64">
        <v>2828</v>
      </c>
      <c r="CK17" s="64">
        <v>2772</v>
      </c>
      <c r="CL17" s="64">
        <v>2804</v>
      </c>
      <c r="CM17" s="64">
        <v>2797</v>
      </c>
      <c r="CN17" s="64">
        <v>2517</v>
      </c>
      <c r="CO17" s="64">
        <v>2513</v>
      </c>
      <c r="CP17" s="64">
        <v>2487</v>
      </c>
      <c r="CQ17" s="64">
        <v>2421</v>
      </c>
      <c r="CR17" s="64">
        <v>2370</v>
      </c>
      <c r="CS17" s="64">
        <v>2276</v>
      </c>
      <c r="CT17" s="64">
        <v>2222</v>
      </c>
      <c r="CU17" s="64">
        <v>2093</v>
      </c>
      <c r="CV17" s="64">
        <v>1884</v>
      </c>
      <c r="CW17" s="64">
        <v>1829</v>
      </c>
      <c r="CX17" s="64">
        <v>1792</v>
      </c>
      <c r="CY17" s="64">
        <v>1620</v>
      </c>
      <c r="CZ17" s="64">
        <v>1528</v>
      </c>
      <c r="DA17" s="64">
        <v>1459</v>
      </c>
      <c r="DB17" s="64">
        <v>1338</v>
      </c>
      <c r="DC17" s="64">
        <v>1283</v>
      </c>
      <c r="DD17" s="64">
        <v>1244</v>
      </c>
      <c r="DE17" s="64">
        <v>1096</v>
      </c>
      <c r="DF17" s="64">
        <v>1101</v>
      </c>
      <c r="DG17" s="64">
        <v>1005</v>
      </c>
      <c r="DH17" s="64">
        <v>985</v>
      </c>
      <c r="DI17" s="64">
        <v>954</v>
      </c>
      <c r="DJ17" s="64">
        <v>1012</v>
      </c>
      <c r="DK17" s="64">
        <v>867</v>
      </c>
      <c r="DL17" s="64">
        <v>818</v>
      </c>
      <c r="DM17" s="64">
        <v>679</v>
      </c>
      <c r="DN17" s="64">
        <v>724</v>
      </c>
      <c r="DO17" s="64">
        <v>646</v>
      </c>
      <c r="DP17" s="64">
        <v>532</v>
      </c>
      <c r="DQ17" s="64">
        <v>572</v>
      </c>
      <c r="DR17" s="64">
        <v>560</v>
      </c>
      <c r="DS17" s="64">
        <v>599</v>
      </c>
      <c r="DT17" s="64">
        <v>496</v>
      </c>
      <c r="DU17" s="64">
        <v>443</v>
      </c>
      <c r="DV17" s="64">
        <v>428</v>
      </c>
      <c r="DW17" s="64">
        <v>336</v>
      </c>
      <c r="DX17" s="64">
        <v>322</v>
      </c>
      <c r="DY17" s="64">
        <v>293</v>
      </c>
      <c r="DZ17" s="64">
        <v>256</v>
      </c>
      <c r="EA17" s="64">
        <v>1218</v>
      </c>
      <c r="EB17" s="64">
        <f t="shared" si="3"/>
        <v>19807</v>
      </c>
      <c r="EC17" s="61">
        <v>124824</v>
      </c>
      <c r="ED17" s="64">
        <v>34082</v>
      </c>
      <c r="EE17" s="64">
        <v>42772</v>
      </c>
      <c r="EF17" s="64">
        <v>9072</v>
      </c>
      <c r="EG17" s="63">
        <v>3357</v>
      </c>
      <c r="EH17" s="64">
        <v>27871</v>
      </c>
      <c r="EI17" s="101">
        <v>0.48123329877853394</v>
      </c>
      <c r="EJ17" s="100">
        <v>5.1690548658370972E-2</v>
      </c>
      <c r="EK17" s="61">
        <v>4720</v>
      </c>
      <c r="EL17" s="65">
        <v>744.5</v>
      </c>
      <c r="EM17" s="60">
        <v>4340</v>
      </c>
      <c r="EN17" s="65">
        <v>683</v>
      </c>
      <c r="EO17" s="66">
        <f t="shared" si="4"/>
        <v>-8.050847457627118E-2</v>
      </c>
      <c r="EP17" s="56">
        <v>6555</v>
      </c>
      <c r="EQ17" s="67">
        <v>14.63757759814211</v>
      </c>
      <c r="ER17" s="61">
        <v>12</v>
      </c>
      <c r="ES17" s="64">
        <v>30</v>
      </c>
      <c r="ET17" s="64">
        <v>193</v>
      </c>
      <c r="EU17" s="64">
        <v>40.292275570000001</v>
      </c>
      <c r="EV17" s="64">
        <v>0</v>
      </c>
      <c r="EW17" s="64">
        <v>0</v>
      </c>
      <c r="EX17" s="64">
        <v>5005</v>
      </c>
      <c r="EY17" s="64">
        <v>20.0240048</v>
      </c>
      <c r="EZ17" s="64">
        <v>4097</v>
      </c>
      <c r="FA17" s="64">
        <v>21.43791534</v>
      </c>
      <c r="FB17" s="64">
        <v>9307</v>
      </c>
      <c r="FC17" s="63">
        <v>20.856022410000001</v>
      </c>
      <c r="FD17" s="61">
        <v>543</v>
      </c>
      <c r="FE17" s="64">
        <v>85</v>
      </c>
      <c r="FF17" s="64">
        <v>417</v>
      </c>
      <c r="FG17" s="64">
        <v>15</v>
      </c>
      <c r="FH17" s="64">
        <v>26</v>
      </c>
      <c r="FI17" s="63">
        <v>10</v>
      </c>
      <c r="FJ17" s="47">
        <v>14</v>
      </c>
      <c r="FK17" s="47">
        <v>13</v>
      </c>
      <c r="FL17" s="68">
        <f t="shared" si="5"/>
        <v>7.6923076923076927E-2</v>
      </c>
      <c r="FM17" s="69">
        <v>6.4602969999999997</v>
      </c>
      <c r="FN17" s="62">
        <v>18.633099999999999</v>
      </c>
      <c r="FO17" s="62">
        <v>16.57621</v>
      </c>
      <c r="FP17" s="77">
        <v>2735</v>
      </c>
      <c r="FQ17" s="88">
        <v>2053</v>
      </c>
      <c r="FR17" s="88">
        <v>4788</v>
      </c>
      <c r="FS17" s="88">
        <v>2883</v>
      </c>
      <c r="FT17" s="88">
        <v>2285</v>
      </c>
      <c r="FU17" s="88">
        <v>5168</v>
      </c>
      <c r="FV17" s="73">
        <f t="shared" si="11"/>
        <v>7.9365079365079361E-2</v>
      </c>
      <c r="FW17" s="61">
        <v>11330</v>
      </c>
      <c r="FX17" s="70">
        <f t="shared" si="7"/>
        <v>52.91746650039466</v>
      </c>
      <c r="FY17" s="71">
        <v>12.9</v>
      </c>
      <c r="FZ17" s="72">
        <v>29</v>
      </c>
      <c r="GA17" s="73">
        <v>65.4861813323067</v>
      </c>
      <c r="GB17" s="61">
        <v>33000</v>
      </c>
      <c r="GC17" s="64">
        <v>6400</v>
      </c>
      <c r="GD17" s="64">
        <v>13900</v>
      </c>
      <c r="GE17" s="64">
        <v>3500</v>
      </c>
      <c r="GF17" s="68">
        <v>9.4463688300000008</v>
      </c>
      <c r="GG17" s="74">
        <v>2.454574934</v>
      </c>
      <c r="GH17" s="75">
        <v>523.5</v>
      </c>
      <c r="GI17" s="76">
        <v>617.9</v>
      </c>
      <c r="GJ17" s="76">
        <v>443.5</v>
      </c>
      <c r="GK17" s="68">
        <v>-28.224631817446188</v>
      </c>
      <c r="GL17" s="72">
        <v>643.4</v>
      </c>
      <c r="GM17" s="72">
        <v>668.7</v>
      </c>
      <c r="GN17" s="72">
        <v>607.6</v>
      </c>
      <c r="GO17" s="72">
        <v>-9.1371317481680894</v>
      </c>
      <c r="GP17" s="72">
        <v>181.7</v>
      </c>
      <c r="GQ17" s="72" t="s">
        <v>211</v>
      </c>
      <c r="GR17" s="72">
        <v>165.8</v>
      </c>
      <c r="GS17" s="73" t="s">
        <v>211</v>
      </c>
      <c r="GT17" s="77">
        <v>230</v>
      </c>
      <c r="GU17" s="72">
        <v>3.7213536089098311</v>
      </c>
      <c r="GV17" s="73">
        <v>0.2238872066185775</v>
      </c>
      <c r="GW17" s="64">
        <v>67990</v>
      </c>
      <c r="GX17" s="68">
        <f t="shared" si="8"/>
        <v>317.55150462152102</v>
      </c>
      <c r="GY17" s="64">
        <v>588</v>
      </c>
      <c r="GZ17" s="100">
        <f t="shared" si="9"/>
        <v>2.7462904061987699</v>
      </c>
      <c r="HA17" s="100">
        <f t="shared" si="10"/>
        <v>0.19711699631243715</v>
      </c>
      <c r="HB17" s="63">
        <v>2983</v>
      </c>
    </row>
    <row r="18" spans="1:210" x14ac:dyDescent="0.3">
      <c r="A18" s="47" t="s">
        <v>239</v>
      </c>
      <c r="B18" s="47" t="s">
        <v>240</v>
      </c>
      <c r="C18" s="47" t="s">
        <v>240</v>
      </c>
      <c r="D18" s="47" t="s">
        <v>239</v>
      </c>
      <c r="E18" s="47" t="s">
        <v>239</v>
      </c>
      <c r="F18" s="47" t="s">
        <v>237</v>
      </c>
      <c r="G18" s="54" t="s">
        <v>209</v>
      </c>
      <c r="H18" s="47">
        <v>211</v>
      </c>
      <c r="I18" s="101">
        <v>4.7393364928909956E-3</v>
      </c>
      <c r="J18" s="97">
        <v>6.3838862559241702</v>
      </c>
      <c r="K18" s="57">
        <v>739</v>
      </c>
      <c r="L18" s="95">
        <f t="shared" si="0"/>
        <v>1.8520978328700999</v>
      </c>
      <c r="M18" s="57">
        <v>739</v>
      </c>
      <c r="N18" s="55">
        <f t="shared" si="1"/>
        <v>1.8520978328700999</v>
      </c>
      <c r="O18" s="56">
        <v>135916</v>
      </c>
      <c r="P18" s="57">
        <v>135916</v>
      </c>
      <c r="Q18" s="57">
        <v>0</v>
      </c>
      <c r="R18" s="57">
        <v>37957</v>
      </c>
      <c r="S18" s="57">
        <v>79382</v>
      </c>
      <c r="T18" s="57">
        <v>18577</v>
      </c>
      <c r="U18" s="57">
        <v>15754</v>
      </c>
      <c r="V18" s="57">
        <v>22634</v>
      </c>
      <c r="W18" s="57">
        <v>13636</v>
      </c>
      <c r="X18" s="58">
        <v>2965</v>
      </c>
      <c r="Y18" s="56">
        <v>19175</v>
      </c>
      <c r="Z18" s="58">
        <v>13.224367294080812</v>
      </c>
      <c r="AA18" s="59">
        <v>38.833333333333336</v>
      </c>
      <c r="AB18" s="96" t="s">
        <v>210</v>
      </c>
      <c r="AC18" s="59">
        <v>5.36</v>
      </c>
      <c r="AD18" s="98">
        <v>14000</v>
      </c>
      <c r="AE18" s="55">
        <f t="shared" si="2"/>
        <v>35.08710373502219</v>
      </c>
      <c r="AF18" s="61">
        <v>399007</v>
      </c>
      <c r="AG18" s="62">
        <v>37.659999999999997</v>
      </c>
      <c r="AH18" s="62">
        <v>82.449350184611305</v>
      </c>
      <c r="AI18" s="62">
        <v>85.789551011009195</v>
      </c>
      <c r="AJ18" s="62">
        <v>84.119450597810243</v>
      </c>
      <c r="AK18" s="62">
        <v>20.4702247685731</v>
      </c>
      <c r="AL18" s="62">
        <v>22.843309745930501</v>
      </c>
      <c r="AM18" s="62">
        <v>21.656767257251801</v>
      </c>
      <c r="AN18" s="63">
        <v>4598.6190554671321</v>
      </c>
      <c r="AO18" s="64">
        <v>5012</v>
      </c>
      <c r="AP18" s="64">
        <v>4944</v>
      </c>
      <c r="AQ18" s="64">
        <v>5298</v>
      </c>
      <c r="AR18" s="64">
        <v>5454</v>
      </c>
      <c r="AS18" s="64">
        <v>5395</v>
      </c>
      <c r="AT18" s="64">
        <v>5362</v>
      </c>
      <c r="AU18" s="64">
        <v>5303</v>
      </c>
      <c r="AV18" s="64">
        <v>5489</v>
      </c>
      <c r="AW18" s="64">
        <v>5862</v>
      </c>
      <c r="AX18" s="64">
        <v>5683</v>
      </c>
      <c r="AY18" s="64">
        <v>5497</v>
      </c>
      <c r="AZ18" s="64">
        <v>5381</v>
      </c>
      <c r="BA18" s="64">
        <v>5393</v>
      </c>
      <c r="BB18" s="64">
        <v>5284</v>
      </c>
      <c r="BC18" s="64">
        <v>5045</v>
      </c>
      <c r="BD18" s="64">
        <v>4911</v>
      </c>
      <c r="BE18" s="64">
        <v>4692</v>
      </c>
      <c r="BF18" s="64">
        <v>4684</v>
      </c>
      <c r="BG18" s="64">
        <v>4302</v>
      </c>
      <c r="BH18" s="64">
        <v>3201</v>
      </c>
      <c r="BI18" s="64">
        <v>3285</v>
      </c>
      <c r="BJ18" s="64">
        <v>3722</v>
      </c>
      <c r="BK18" s="64">
        <v>4316</v>
      </c>
      <c r="BL18" s="64">
        <v>4827</v>
      </c>
      <c r="BM18" s="64">
        <v>5181</v>
      </c>
      <c r="BN18" s="64">
        <v>5236</v>
      </c>
      <c r="BO18" s="64">
        <v>5598</v>
      </c>
      <c r="BP18" s="64">
        <v>5388</v>
      </c>
      <c r="BQ18" s="64">
        <v>5640</v>
      </c>
      <c r="BR18" s="64">
        <v>5831</v>
      </c>
      <c r="BS18" s="64">
        <v>6201</v>
      </c>
      <c r="BT18" s="64">
        <v>6119</v>
      </c>
      <c r="BU18" s="64">
        <v>6539</v>
      </c>
      <c r="BV18" s="64">
        <v>6426</v>
      </c>
      <c r="BW18" s="64">
        <v>6354</v>
      </c>
      <c r="BX18" s="64">
        <v>6354</v>
      </c>
      <c r="BY18" s="64">
        <v>5975</v>
      </c>
      <c r="BZ18" s="64">
        <v>6576</v>
      </c>
      <c r="CA18" s="64">
        <v>6371</v>
      </c>
      <c r="CB18" s="64">
        <v>6342</v>
      </c>
      <c r="CC18" s="64">
        <v>6401</v>
      </c>
      <c r="CD18" s="64">
        <v>6296</v>
      </c>
      <c r="CE18" s="64">
        <v>5999</v>
      </c>
      <c r="CF18" s="64">
        <v>5702</v>
      </c>
      <c r="CG18" s="64">
        <v>5653</v>
      </c>
      <c r="CH18" s="64">
        <v>5655</v>
      </c>
      <c r="CI18" s="64">
        <v>5492</v>
      </c>
      <c r="CJ18" s="64">
        <v>5509</v>
      </c>
      <c r="CK18" s="64">
        <v>5439</v>
      </c>
      <c r="CL18" s="64">
        <v>5606</v>
      </c>
      <c r="CM18" s="64">
        <v>5488</v>
      </c>
      <c r="CN18" s="64">
        <v>5400</v>
      </c>
      <c r="CO18" s="64">
        <v>5285</v>
      </c>
      <c r="CP18" s="64">
        <v>5179</v>
      </c>
      <c r="CQ18" s="64">
        <v>5091</v>
      </c>
      <c r="CR18" s="64">
        <v>4822</v>
      </c>
      <c r="CS18" s="64">
        <v>4979</v>
      </c>
      <c r="CT18" s="64">
        <v>4654</v>
      </c>
      <c r="CU18" s="64">
        <v>4363</v>
      </c>
      <c r="CV18" s="64">
        <v>4275</v>
      </c>
      <c r="CW18" s="64">
        <v>4061</v>
      </c>
      <c r="CX18" s="64">
        <v>3940</v>
      </c>
      <c r="CY18" s="64">
        <v>3928</v>
      </c>
      <c r="CZ18" s="64">
        <v>3597</v>
      </c>
      <c r="DA18" s="64">
        <v>3550</v>
      </c>
      <c r="DB18" s="64">
        <v>3354</v>
      </c>
      <c r="DC18" s="64">
        <v>3136</v>
      </c>
      <c r="DD18" s="64">
        <v>3178</v>
      </c>
      <c r="DE18" s="64">
        <v>3014</v>
      </c>
      <c r="DF18" s="64">
        <v>3041</v>
      </c>
      <c r="DG18" s="64">
        <v>3102</v>
      </c>
      <c r="DH18" s="64">
        <v>2958</v>
      </c>
      <c r="DI18" s="64">
        <v>2942</v>
      </c>
      <c r="DJ18" s="64">
        <v>3088</v>
      </c>
      <c r="DK18" s="64">
        <v>2662</v>
      </c>
      <c r="DL18" s="64">
        <v>2541</v>
      </c>
      <c r="DM18" s="64">
        <v>2515</v>
      </c>
      <c r="DN18" s="64">
        <v>2132</v>
      </c>
      <c r="DO18" s="64">
        <v>1979</v>
      </c>
      <c r="DP18" s="64">
        <v>1614</v>
      </c>
      <c r="DQ18" s="64">
        <v>1698</v>
      </c>
      <c r="DR18" s="64">
        <v>1732</v>
      </c>
      <c r="DS18" s="64">
        <v>1607</v>
      </c>
      <c r="DT18" s="64">
        <v>1383</v>
      </c>
      <c r="DU18" s="64">
        <v>1434</v>
      </c>
      <c r="DV18" s="64">
        <v>1332</v>
      </c>
      <c r="DW18" s="64">
        <v>1178</v>
      </c>
      <c r="DX18" s="64">
        <v>1147</v>
      </c>
      <c r="DY18" s="64">
        <v>921</v>
      </c>
      <c r="DZ18" s="64">
        <v>830</v>
      </c>
      <c r="EA18" s="64">
        <v>3652</v>
      </c>
      <c r="EB18" s="64">
        <f t="shared" si="3"/>
        <v>58170</v>
      </c>
      <c r="EC18" s="61">
        <v>255886</v>
      </c>
      <c r="ED18" s="64">
        <v>73801</v>
      </c>
      <c r="EE18" s="64">
        <v>30711</v>
      </c>
      <c r="EF18" s="64">
        <v>19222</v>
      </c>
      <c r="EG18" s="63">
        <v>19387</v>
      </c>
      <c r="EH18" s="64">
        <v>26214</v>
      </c>
      <c r="EI18" s="100">
        <v>0.30929127335548401</v>
      </c>
      <c r="EJ18" s="100">
        <v>1.5887022018432617E-3</v>
      </c>
      <c r="EK18" s="61">
        <v>4231</v>
      </c>
      <c r="EL18" s="65">
        <v>456.4</v>
      </c>
      <c r="EM18" s="60">
        <v>3713</v>
      </c>
      <c r="EN18" s="65">
        <v>396.4</v>
      </c>
      <c r="EO18" s="66">
        <f t="shared" si="4"/>
        <v>-0.12242968565350981</v>
      </c>
      <c r="EP18" s="56">
        <v>9261</v>
      </c>
      <c r="EQ18" s="67">
        <v>13.572213673334799</v>
      </c>
      <c r="ER18" s="61">
        <v>28</v>
      </c>
      <c r="ES18" s="64">
        <v>54.901960780000003</v>
      </c>
      <c r="ET18" s="64">
        <v>227</v>
      </c>
      <c r="EU18" s="64">
        <v>34.341906199999997</v>
      </c>
      <c r="EV18" s="64">
        <v>0</v>
      </c>
      <c r="EW18" s="64">
        <v>0</v>
      </c>
      <c r="EX18" s="64">
        <v>5079</v>
      </c>
      <c r="EY18" s="64">
        <v>16.6246604</v>
      </c>
      <c r="EZ18" s="64">
        <v>4561</v>
      </c>
      <c r="FA18" s="64">
        <v>15.96038772</v>
      </c>
      <c r="FB18" s="64">
        <v>9895</v>
      </c>
      <c r="FC18" s="63">
        <v>16.437969299999999</v>
      </c>
      <c r="FD18" s="61">
        <v>906</v>
      </c>
      <c r="FE18" s="64">
        <v>188</v>
      </c>
      <c r="FF18" s="64">
        <v>624</v>
      </c>
      <c r="FG18" s="64">
        <v>51</v>
      </c>
      <c r="FH18" s="64">
        <v>43</v>
      </c>
      <c r="FI18" s="63">
        <v>6</v>
      </c>
      <c r="FJ18" s="47">
        <v>18</v>
      </c>
      <c r="FK18" s="47">
        <v>22</v>
      </c>
      <c r="FL18" s="68">
        <f t="shared" si="5"/>
        <v>-0.18181818181818182</v>
      </c>
      <c r="FM18" s="69">
        <v>1.7421180000000001</v>
      </c>
      <c r="FN18" s="62">
        <v>7.9587060000000003</v>
      </c>
      <c r="FO18" s="62">
        <v>10.51163</v>
      </c>
      <c r="FP18" s="77">
        <v>6386</v>
      </c>
      <c r="FQ18" s="88">
        <v>3599</v>
      </c>
      <c r="FR18" s="88">
        <v>9985</v>
      </c>
      <c r="FS18" s="88">
        <v>12773</v>
      </c>
      <c r="FT18" s="88">
        <v>8760</v>
      </c>
      <c r="FU18" s="88">
        <v>21533</v>
      </c>
      <c r="FV18" s="73">
        <f t="shared" si="11"/>
        <v>1.1565348022033051</v>
      </c>
      <c r="FW18" s="61">
        <v>16253</v>
      </c>
      <c r="FX18" s="70">
        <f t="shared" si="7"/>
        <v>40.733621214665405</v>
      </c>
      <c r="FY18" s="71">
        <v>7.7</v>
      </c>
      <c r="FZ18" s="72">
        <v>20.6</v>
      </c>
      <c r="GA18" s="73">
        <v>57.743416573847597</v>
      </c>
      <c r="GB18" s="61">
        <v>74000</v>
      </c>
      <c r="GC18" s="64">
        <v>12600</v>
      </c>
      <c r="GD18" s="64">
        <v>36900</v>
      </c>
      <c r="GE18" s="64">
        <v>7300</v>
      </c>
      <c r="GF18" s="68">
        <v>6.98424406</v>
      </c>
      <c r="GG18" s="74">
        <v>1.5506967672000003</v>
      </c>
      <c r="GH18" s="69">
        <v>574.9</v>
      </c>
      <c r="GI18" s="68">
        <v>638.9</v>
      </c>
      <c r="GJ18" s="68">
        <v>500.1</v>
      </c>
      <c r="GK18" s="68">
        <v>-21.724839568007507</v>
      </c>
      <c r="GL18" s="72">
        <v>685.2</v>
      </c>
      <c r="GM18" s="72">
        <v>698</v>
      </c>
      <c r="GN18" s="72">
        <v>633.4</v>
      </c>
      <c r="GO18" s="72">
        <v>-9.2550143266475668</v>
      </c>
      <c r="GP18" s="72">
        <v>210.6</v>
      </c>
      <c r="GQ18" s="72">
        <v>210.5</v>
      </c>
      <c r="GR18" s="72">
        <v>210.5</v>
      </c>
      <c r="GS18" s="73">
        <v>0</v>
      </c>
      <c r="GT18" s="77">
        <v>130</v>
      </c>
      <c r="GU18" s="72">
        <v>1.711354427105785</v>
      </c>
      <c r="GV18" s="73">
        <v>0.18882632229919924</v>
      </c>
      <c r="GW18" s="64">
        <v>122272</v>
      </c>
      <c r="GX18" s="68">
        <f t="shared" si="8"/>
        <v>306.4407391349024</v>
      </c>
      <c r="GY18" s="64">
        <v>1020</v>
      </c>
      <c r="GZ18" s="100">
        <f t="shared" si="9"/>
        <v>2.5563461292659029</v>
      </c>
      <c r="HA18" s="100">
        <f t="shared" si="10"/>
        <v>0.17489711934156379</v>
      </c>
      <c r="HB18" s="63">
        <v>5832</v>
      </c>
    </row>
    <row r="19" spans="1:210" x14ac:dyDescent="0.3">
      <c r="A19" s="47" t="s">
        <v>241</v>
      </c>
      <c r="B19" s="47" t="s">
        <v>242</v>
      </c>
      <c r="C19" s="47" t="s">
        <v>242</v>
      </c>
      <c r="D19" s="47" t="s">
        <v>241</v>
      </c>
      <c r="E19" s="47" t="s">
        <v>241</v>
      </c>
      <c r="F19" s="47" t="s">
        <v>243</v>
      </c>
      <c r="G19" s="54" t="s">
        <v>209</v>
      </c>
      <c r="H19" s="47">
        <v>147</v>
      </c>
      <c r="I19" s="101">
        <v>0.21768707482993196</v>
      </c>
      <c r="J19" s="97">
        <v>3.8231292517006801</v>
      </c>
      <c r="K19" s="57">
        <v>246</v>
      </c>
      <c r="L19" s="95">
        <f t="shared" si="0"/>
        <v>0.9916515836192058</v>
      </c>
      <c r="M19" s="57">
        <v>278</v>
      </c>
      <c r="N19" s="55">
        <f t="shared" si="1"/>
        <v>1.1206469115696716</v>
      </c>
      <c r="O19" s="56">
        <v>100734</v>
      </c>
      <c r="P19" s="57">
        <v>90501</v>
      </c>
      <c r="Q19" s="57">
        <v>10233</v>
      </c>
      <c r="R19" s="57">
        <v>29734</v>
      </c>
      <c r="S19" s="57">
        <v>66621</v>
      </c>
      <c r="T19" s="57">
        <v>4379</v>
      </c>
      <c r="U19" s="57">
        <v>11436</v>
      </c>
      <c r="V19" s="57">
        <v>22014</v>
      </c>
      <c r="W19" s="57">
        <v>2380</v>
      </c>
      <c r="X19" s="58">
        <v>716</v>
      </c>
      <c r="Y19" s="56">
        <v>19971</v>
      </c>
      <c r="Z19" s="58">
        <v>18.676832768958921</v>
      </c>
      <c r="AA19" s="59">
        <v>49.674999999999997</v>
      </c>
      <c r="AB19" s="96" t="s">
        <v>216</v>
      </c>
      <c r="AC19" s="59">
        <v>7.46</v>
      </c>
      <c r="AD19" s="98">
        <v>7000</v>
      </c>
      <c r="AE19" s="55">
        <f t="shared" si="2"/>
        <v>28.217727989164391</v>
      </c>
      <c r="AF19" s="61">
        <v>248071</v>
      </c>
      <c r="AG19" s="62">
        <v>42.27</v>
      </c>
      <c r="AH19" s="62">
        <v>78.141956296604405</v>
      </c>
      <c r="AI19" s="62">
        <v>81.866567176406093</v>
      </c>
      <c r="AJ19" s="62">
        <v>80.004261736505242</v>
      </c>
      <c r="AK19" s="62">
        <v>17.9968215927716</v>
      </c>
      <c r="AL19" s="62">
        <v>20.12742667413</v>
      </c>
      <c r="AM19" s="62">
        <v>19.062124133450801</v>
      </c>
      <c r="AN19" s="63">
        <v>753.83739276085635</v>
      </c>
      <c r="AO19" s="64">
        <v>2647</v>
      </c>
      <c r="AP19" s="64">
        <v>2646</v>
      </c>
      <c r="AQ19" s="64">
        <v>2820</v>
      </c>
      <c r="AR19" s="64">
        <v>2963</v>
      </c>
      <c r="AS19" s="64">
        <v>2850</v>
      </c>
      <c r="AT19" s="64">
        <v>3021</v>
      </c>
      <c r="AU19" s="64">
        <v>2839</v>
      </c>
      <c r="AV19" s="64">
        <v>3097</v>
      </c>
      <c r="AW19" s="64">
        <v>3137</v>
      </c>
      <c r="AX19" s="64">
        <v>3037</v>
      </c>
      <c r="AY19" s="64">
        <v>2955</v>
      </c>
      <c r="AZ19" s="64">
        <v>2859</v>
      </c>
      <c r="BA19" s="64">
        <v>2965</v>
      </c>
      <c r="BB19" s="64">
        <v>2877</v>
      </c>
      <c r="BC19" s="64">
        <v>2874</v>
      </c>
      <c r="BD19" s="64">
        <v>2747</v>
      </c>
      <c r="BE19" s="64">
        <v>2713</v>
      </c>
      <c r="BF19" s="64">
        <v>2574</v>
      </c>
      <c r="BG19" s="64">
        <v>2435</v>
      </c>
      <c r="BH19" s="64">
        <v>2098</v>
      </c>
      <c r="BI19" s="64">
        <v>2101</v>
      </c>
      <c r="BJ19" s="64">
        <v>2280</v>
      </c>
      <c r="BK19" s="64">
        <v>2623</v>
      </c>
      <c r="BL19" s="64">
        <v>2829</v>
      </c>
      <c r="BM19" s="64">
        <v>3019</v>
      </c>
      <c r="BN19" s="64">
        <v>3075</v>
      </c>
      <c r="BO19" s="64">
        <v>3139</v>
      </c>
      <c r="BP19" s="64">
        <v>3292</v>
      </c>
      <c r="BQ19" s="64">
        <v>3295</v>
      </c>
      <c r="BR19" s="64">
        <v>3459</v>
      </c>
      <c r="BS19" s="64">
        <v>3187</v>
      </c>
      <c r="BT19" s="64">
        <v>3166</v>
      </c>
      <c r="BU19" s="64">
        <v>3454</v>
      </c>
      <c r="BV19" s="64">
        <v>3256</v>
      </c>
      <c r="BW19" s="64">
        <v>3190</v>
      </c>
      <c r="BX19" s="64">
        <v>3273</v>
      </c>
      <c r="BY19" s="64">
        <v>3267</v>
      </c>
      <c r="BZ19" s="64">
        <v>3211</v>
      </c>
      <c r="CA19" s="64">
        <v>3108</v>
      </c>
      <c r="CB19" s="64">
        <v>3055</v>
      </c>
      <c r="CC19" s="64">
        <v>3077</v>
      </c>
      <c r="CD19" s="64">
        <v>2825</v>
      </c>
      <c r="CE19" s="64">
        <v>2621</v>
      </c>
      <c r="CF19" s="64">
        <v>2484</v>
      </c>
      <c r="CG19" s="64">
        <v>2614</v>
      </c>
      <c r="CH19" s="64">
        <v>2847</v>
      </c>
      <c r="CI19" s="64">
        <v>2898</v>
      </c>
      <c r="CJ19" s="64">
        <v>3258</v>
      </c>
      <c r="CK19" s="64">
        <v>3326</v>
      </c>
      <c r="CL19" s="64">
        <v>3789</v>
      </c>
      <c r="CM19" s="64">
        <v>3533</v>
      </c>
      <c r="CN19" s="64">
        <v>3697</v>
      </c>
      <c r="CO19" s="64">
        <v>3825</v>
      </c>
      <c r="CP19" s="64">
        <v>3763</v>
      </c>
      <c r="CQ19" s="64">
        <v>3720</v>
      </c>
      <c r="CR19" s="64">
        <v>3749</v>
      </c>
      <c r="CS19" s="64">
        <v>3644</v>
      </c>
      <c r="CT19" s="64">
        <v>3576</v>
      </c>
      <c r="CU19" s="64">
        <v>3474</v>
      </c>
      <c r="CV19" s="64">
        <v>3409</v>
      </c>
      <c r="CW19" s="64">
        <v>3254</v>
      </c>
      <c r="CX19" s="64">
        <v>3334</v>
      </c>
      <c r="CY19" s="64">
        <v>3169</v>
      </c>
      <c r="CZ19" s="64">
        <v>3171</v>
      </c>
      <c r="DA19" s="64">
        <v>2921</v>
      </c>
      <c r="DB19" s="64">
        <v>2736</v>
      </c>
      <c r="DC19" s="64">
        <v>2854</v>
      </c>
      <c r="DD19" s="64">
        <v>2747</v>
      </c>
      <c r="DE19" s="64">
        <v>2607</v>
      </c>
      <c r="DF19" s="64">
        <v>2625</v>
      </c>
      <c r="DG19" s="64">
        <v>2593</v>
      </c>
      <c r="DH19" s="64">
        <v>2679</v>
      </c>
      <c r="DI19" s="64">
        <v>2780</v>
      </c>
      <c r="DJ19" s="64">
        <v>2911</v>
      </c>
      <c r="DK19" s="64">
        <v>2364</v>
      </c>
      <c r="DL19" s="64">
        <v>2322</v>
      </c>
      <c r="DM19" s="64">
        <v>2188</v>
      </c>
      <c r="DN19" s="64">
        <v>1963</v>
      </c>
      <c r="DO19" s="64">
        <v>1605</v>
      </c>
      <c r="DP19" s="64">
        <v>1578</v>
      </c>
      <c r="DQ19" s="64">
        <v>1417</v>
      </c>
      <c r="DR19" s="64">
        <v>1373</v>
      </c>
      <c r="DS19" s="64">
        <v>1323</v>
      </c>
      <c r="DT19" s="64">
        <v>1158</v>
      </c>
      <c r="DU19" s="64">
        <v>1087</v>
      </c>
      <c r="DV19" s="64">
        <v>947</v>
      </c>
      <c r="DW19" s="64">
        <v>817</v>
      </c>
      <c r="DX19" s="64">
        <v>780</v>
      </c>
      <c r="DY19" s="64">
        <v>581</v>
      </c>
      <c r="DZ19" s="64">
        <v>577</v>
      </c>
      <c r="EA19" s="64">
        <v>2048</v>
      </c>
      <c r="EB19" s="64">
        <f t="shared" si="3"/>
        <v>48660</v>
      </c>
      <c r="EC19" s="61">
        <v>242775</v>
      </c>
      <c r="ED19" s="64">
        <v>1782</v>
      </c>
      <c r="EE19" s="64">
        <v>1309</v>
      </c>
      <c r="EF19" s="64">
        <v>1748</v>
      </c>
      <c r="EG19" s="63">
        <v>457</v>
      </c>
      <c r="EH19" s="64">
        <v>15352</v>
      </c>
      <c r="EI19" s="100">
        <v>0.33326241374015808</v>
      </c>
      <c r="EJ19" s="100">
        <v>5.1402866840362549E-2</v>
      </c>
      <c r="EK19" s="61">
        <v>3203</v>
      </c>
      <c r="EL19" s="65">
        <v>631.4</v>
      </c>
      <c r="EM19" s="60">
        <v>3487</v>
      </c>
      <c r="EN19" s="65">
        <v>682.6</v>
      </c>
      <c r="EO19" s="66">
        <f t="shared" si="4"/>
        <v>8.8666874804870441E-2</v>
      </c>
      <c r="EP19" s="56">
        <v>5057</v>
      </c>
      <c r="EQ19" s="67">
        <v>14.513259097692572</v>
      </c>
      <c r="ER19" s="61">
        <v>16</v>
      </c>
      <c r="ES19" s="64">
        <v>69.565217390000001</v>
      </c>
      <c r="ET19" s="64">
        <v>231</v>
      </c>
      <c r="EU19" s="64">
        <v>52.619589980000001</v>
      </c>
      <c r="EV19" s="64">
        <v>0</v>
      </c>
      <c r="EW19" s="64">
        <v>0</v>
      </c>
      <c r="EX19" s="64">
        <v>5380</v>
      </c>
      <c r="EY19" s="64">
        <v>25.660593339999998</v>
      </c>
      <c r="EZ19" s="64">
        <v>3067</v>
      </c>
      <c r="FA19" s="64">
        <v>23.6980374</v>
      </c>
      <c r="FB19" s="64">
        <v>8694</v>
      </c>
      <c r="FC19" s="63">
        <v>25.295315680000002</v>
      </c>
      <c r="FD19" s="61">
        <v>471</v>
      </c>
      <c r="FE19" s="64">
        <v>55</v>
      </c>
      <c r="FF19" s="64">
        <v>384</v>
      </c>
      <c r="FG19" s="64">
        <v>13</v>
      </c>
      <c r="FH19" s="64">
        <v>19</v>
      </c>
      <c r="FI19" s="63">
        <v>10</v>
      </c>
      <c r="FJ19" s="47">
        <v>31</v>
      </c>
      <c r="FK19" s="47">
        <v>28</v>
      </c>
      <c r="FL19" s="68">
        <f t="shared" si="5"/>
        <v>0.10714285714285714</v>
      </c>
      <c r="FM19" s="69">
        <v>10.957420000000001</v>
      </c>
      <c r="FN19" s="62">
        <v>14.76647</v>
      </c>
      <c r="FO19" s="62">
        <v>11.30767</v>
      </c>
      <c r="FP19" s="77">
        <v>2826</v>
      </c>
      <c r="FQ19" s="88">
        <v>1710</v>
      </c>
      <c r="FR19" s="88">
        <v>4536</v>
      </c>
      <c r="FS19" s="88">
        <v>3967</v>
      </c>
      <c r="FT19" s="88">
        <v>2511</v>
      </c>
      <c r="FU19" s="88">
        <v>6478</v>
      </c>
      <c r="FV19" s="73">
        <f t="shared" si="11"/>
        <v>0.42813051146384479</v>
      </c>
      <c r="FW19" s="61">
        <v>19422</v>
      </c>
      <c r="FX19" s="70">
        <f t="shared" si="7"/>
        <v>78.292101857935833</v>
      </c>
      <c r="FY19" s="71">
        <v>8.6</v>
      </c>
      <c r="FZ19" s="72">
        <v>19.399999999999999</v>
      </c>
      <c r="GA19" s="73">
        <v>73.023504884911304</v>
      </c>
      <c r="GB19" s="61">
        <v>45800</v>
      </c>
      <c r="GC19" s="64">
        <v>9700</v>
      </c>
      <c r="GD19" s="64">
        <v>20700</v>
      </c>
      <c r="GE19" s="64">
        <v>6400</v>
      </c>
      <c r="GF19" s="68">
        <v>5.1466532899999997</v>
      </c>
      <c r="GG19" s="74">
        <v>1.1082688091999999</v>
      </c>
      <c r="GH19" s="75">
        <v>467.3</v>
      </c>
      <c r="GI19" s="76">
        <v>547.4</v>
      </c>
      <c r="GJ19" s="76">
        <v>408.6</v>
      </c>
      <c r="GK19" s="68">
        <v>-25.356229448301054</v>
      </c>
      <c r="GL19" s="72">
        <v>536.4</v>
      </c>
      <c r="GM19" s="72">
        <v>603.29999999999995</v>
      </c>
      <c r="GN19" s="72">
        <v>489.7</v>
      </c>
      <c r="GO19" s="72">
        <v>-18.829769600530412</v>
      </c>
      <c r="GP19" s="72">
        <v>242.2</v>
      </c>
      <c r="GQ19" s="72" t="s">
        <v>211</v>
      </c>
      <c r="GR19" s="72">
        <v>249.1</v>
      </c>
      <c r="GS19" s="73" t="s">
        <v>211</v>
      </c>
      <c r="GT19" s="77">
        <v>290</v>
      </c>
      <c r="GU19" s="72">
        <v>5.8006205314987191</v>
      </c>
      <c r="GV19" s="73">
        <v>1.683946969231445</v>
      </c>
      <c r="GW19" s="64">
        <v>86932</v>
      </c>
      <c r="GX19" s="68">
        <f t="shared" si="8"/>
        <v>350.43193279343416</v>
      </c>
      <c r="GY19" s="64">
        <v>953</v>
      </c>
      <c r="GZ19" s="100">
        <f t="shared" si="9"/>
        <v>3.8416421105248095</v>
      </c>
      <c r="HA19" s="100">
        <f t="shared" si="10"/>
        <v>0.15233375959079284</v>
      </c>
      <c r="HB19" s="63">
        <v>6256</v>
      </c>
    </row>
    <row r="20" spans="1:210" x14ac:dyDescent="0.3">
      <c r="A20" s="47" t="s">
        <v>244</v>
      </c>
      <c r="B20" s="47" t="s">
        <v>245</v>
      </c>
      <c r="C20" s="47" t="s">
        <v>245</v>
      </c>
      <c r="D20" s="47" t="s">
        <v>244</v>
      </c>
      <c r="E20" s="47" t="s">
        <v>214</v>
      </c>
      <c r="F20" s="47" t="s">
        <v>215</v>
      </c>
      <c r="G20" s="54" t="s">
        <v>209</v>
      </c>
      <c r="H20" s="47">
        <v>49</v>
      </c>
      <c r="I20" s="101">
        <v>0.24489795918367346</v>
      </c>
      <c r="J20" s="97">
        <v>4.0612244897959187</v>
      </c>
      <c r="K20" s="57">
        <v>101</v>
      </c>
      <c r="L20" s="95">
        <f t="shared" si="0"/>
        <v>1.5136528489644216</v>
      </c>
      <c r="M20" s="57">
        <v>110</v>
      </c>
      <c r="N20" s="55">
        <f t="shared" si="1"/>
        <v>1.6485328058028355</v>
      </c>
      <c r="O20" s="56">
        <v>31224</v>
      </c>
      <c r="P20" s="57">
        <v>20952</v>
      </c>
      <c r="Q20" s="57">
        <v>10272</v>
      </c>
      <c r="R20" s="57">
        <v>10791</v>
      </c>
      <c r="S20" s="57">
        <v>19178</v>
      </c>
      <c r="T20" s="57">
        <v>1255</v>
      </c>
      <c r="U20" s="57">
        <v>3431</v>
      </c>
      <c r="V20" s="57">
        <v>7262</v>
      </c>
      <c r="W20" s="57">
        <v>664</v>
      </c>
      <c r="X20" s="58">
        <v>200</v>
      </c>
      <c r="Y20" s="56">
        <v>4704</v>
      </c>
      <c r="Z20" s="58">
        <v>14.193058430698752</v>
      </c>
      <c r="AA20" s="59">
        <v>42.2</v>
      </c>
      <c r="AB20" s="96" t="s">
        <v>216</v>
      </c>
      <c r="AC20" s="59">
        <v>8.61</v>
      </c>
      <c r="AD20" s="98">
        <v>36000</v>
      </c>
      <c r="AE20" s="55">
        <f t="shared" si="2"/>
        <v>539.51982735365527</v>
      </c>
      <c r="AF20" s="61">
        <v>66726</v>
      </c>
      <c r="AG20" s="62">
        <v>44.95</v>
      </c>
      <c r="AH20" s="62">
        <v>77.342344695513802</v>
      </c>
      <c r="AI20" s="62">
        <v>80.980050363971102</v>
      </c>
      <c r="AJ20" s="62">
        <v>79.161197529742452</v>
      </c>
      <c r="AK20" s="62">
        <v>17.907806450018501</v>
      </c>
      <c r="AL20" s="62">
        <v>19.830731187465702</v>
      </c>
      <c r="AM20" s="62">
        <v>18.8692688187421</v>
      </c>
      <c r="AN20" s="63">
        <v>856.59158043110722</v>
      </c>
      <c r="AO20" s="64">
        <v>664</v>
      </c>
      <c r="AP20" s="64">
        <v>697</v>
      </c>
      <c r="AQ20" s="64">
        <v>681</v>
      </c>
      <c r="AR20" s="64">
        <v>748</v>
      </c>
      <c r="AS20" s="64">
        <v>763</v>
      </c>
      <c r="AT20" s="64">
        <v>760</v>
      </c>
      <c r="AU20" s="64">
        <v>728</v>
      </c>
      <c r="AV20" s="64">
        <v>728</v>
      </c>
      <c r="AW20" s="64">
        <v>762</v>
      </c>
      <c r="AX20" s="64">
        <v>728</v>
      </c>
      <c r="AY20" s="64">
        <v>673</v>
      </c>
      <c r="AZ20" s="64">
        <v>775</v>
      </c>
      <c r="BA20" s="64">
        <v>755</v>
      </c>
      <c r="BB20" s="64">
        <v>766</v>
      </c>
      <c r="BC20" s="64">
        <v>749</v>
      </c>
      <c r="BD20" s="64">
        <v>746</v>
      </c>
      <c r="BE20" s="64">
        <v>726</v>
      </c>
      <c r="BF20" s="64">
        <v>649</v>
      </c>
      <c r="BG20" s="64">
        <v>718</v>
      </c>
      <c r="BH20" s="64">
        <v>704</v>
      </c>
      <c r="BI20" s="64">
        <v>618</v>
      </c>
      <c r="BJ20" s="64">
        <v>704</v>
      </c>
      <c r="BK20" s="64">
        <v>701</v>
      </c>
      <c r="BL20" s="64">
        <v>721</v>
      </c>
      <c r="BM20" s="64">
        <v>810</v>
      </c>
      <c r="BN20" s="64">
        <v>763</v>
      </c>
      <c r="BO20" s="64">
        <v>894</v>
      </c>
      <c r="BP20" s="64">
        <v>834</v>
      </c>
      <c r="BQ20" s="64">
        <v>873</v>
      </c>
      <c r="BR20" s="64">
        <v>770</v>
      </c>
      <c r="BS20" s="64">
        <v>753</v>
      </c>
      <c r="BT20" s="64">
        <v>866</v>
      </c>
      <c r="BU20" s="64">
        <v>833</v>
      </c>
      <c r="BV20" s="64">
        <v>813</v>
      </c>
      <c r="BW20" s="64">
        <v>772</v>
      </c>
      <c r="BX20" s="64">
        <v>792</v>
      </c>
      <c r="BY20" s="64">
        <v>745</v>
      </c>
      <c r="BZ20" s="64">
        <v>726</v>
      </c>
      <c r="CA20" s="64">
        <v>743</v>
      </c>
      <c r="CB20" s="64">
        <v>729</v>
      </c>
      <c r="CC20" s="64">
        <v>694</v>
      </c>
      <c r="CD20" s="64">
        <v>695</v>
      </c>
      <c r="CE20" s="64">
        <v>655</v>
      </c>
      <c r="CF20" s="64">
        <v>647</v>
      </c>
      <c r="CG20" s="64">
        <v>728</v>
      </c>
      <c r="CH20" s="64">
        <v>724</v>
      </c>
      <c r="CI20" s="64">
        <v>791</v>
      </c>
      <c r="CJ20" s="64">
        <v>780</v>
      </c>
      <c r="CK20" s="64">
        <v>907</v>
      </c>
      <c r="CL20" s="64">
        <v>1028</v>
      </c>
      <c r="CM20" s="64">
        <v>992</v>
      </c>
      <c r="CN20" s="64">
        <v>976</v>
      </c>
      <c r="CO20" s="64">
        <v>1013</v>
      </c>
      <c r="CP20" s="64">
        <v>1104</v>
      </c>
      <c r="CQ20" s="64">
        <v>1044</v>
      </c>
      <c r="CR20" s="64">
        <v>1031</v>
      </c>
      <c r="CS20" s="64">
        <v>1074</v>
      </c>
      <c r="CT20" s="64">
        <v>1001</v>
      </c>
      <c r="CU20" s="64">
        <v>994</v>
      </c>
      <c r="CV20" s="64">
        <v>922</v>
      </c>
      <c r="CW20" s="64">
        <v>925</v>
      </c>
      <c r="CX20" s="64">
        <v>906</v>
      </c>
      <c r="CY20" s="64">
        <v>840</v>
      </c>
      <c r="CZ20" s="64">
        <v>864</v>
      </c>
      <c r="DA20" s="64">
        <v>802</v>
      </c>
      <c r="DB20" s="64">
        <v>746</v>
      </c>
      <c r="DC20" s="64">
        <v>796</v>
      </c>
      <c r="DD20" s="64">
        <v>775</v>
      </c>
      <c r="DE20" s="64">
        <v>766</v>
      </c>
      <c r="DF20" s="64">
        <v>781</v>
      </c>
      <c r="DG20" s="64">
        <v>747</v>
      </c>
      <c r="DH20" s="64">
        <v>811</v>
      </c>
      <c r="DI20" s="64">
        <v>887</v>
      </c>
      <c r="DJ20" s="64">
        <v>898</v>
      </c>
      <c r="DK20" s="64">
        <v>697</v>
      </c>
      <c r="DL20" s="64">
        <v>670</v>
      </c>
      <c r="DM20" s="64">
        <v>658</v>
      </c>
      <c r="DN20" s="64">
        <v>641</v>
      </c>
      <c r="DO20" s="64">
        <v>531</v>
      </c>
      <c r="DP20" s="64">
        <v>541</v>
      </c>
      <c r="DQ20" s="64">
        <v>475</v>
      </c>
      <c r="DR20" s="64">
        <v>450</v>
      </c>
      <c r="DS20" s="64">
        <v>440</v>
      </c>
      <c r="DT20" s="64">
        <v>355</v>
      </c>
      <c r="DU20" s="64">
        <v>339</v>
      </c>
      <c r="DV20" s="64">
        <v>269</v>
      </c>
      <c r="DW20" s="64">
        <v>223</v>
      </c>
      <c r="DX20" s="64">
        <v>222</v>
      </c>
      <c r="DY20" s="64">
        <v>165</v>
      </c>
      <c r="DZ20" s="64">
        <v>143</v>
      </c>
      <c r="EA20" s="64">
        <v>583</v>
      </c>
      <c r="EB20" s="64">
        <f t="shared" si="3"/>
        <v>14609</v>
      </c>
      <c r="EC20" s="61">
        <v>65618</v>
      </c>
      <c r="ED20" s="64">
        <v>611</v>
      </c>
      <c r="EE20" s="64">
        <v>67</v>
      </c>
      <c r="EF20" s="64">
        <v>347</v>
      </c>
      <c r="EG20" s="63">
        <v>83</v>
      </c>
      <c r="EH20" s="64">
        <v>3439</v>
      </c>
      <c r="EI20" s="100">
        <v>0.29273489117622375</v>
      </c>
      <c r="EJ20" s="100">
        <v>4.5436620712280273E-3</v>
      </c>
      <c r="EK20" s="61">
        <v>4981</v>
      </c>
      <c r="EL20" s="65">
        <v>538.5</v>
      </c>
      <c r="EM20" s="60">
        <v>4812</v>
      </c>
      <c r="EN20" s="65">
        <v>520.1</v>
      </c>
      <c r="EO20" s="66">
        <f t="shared" si="4"/>
        <v>-3.3928929933748242E-2</v>
      </c>
      <c r="EP20" s="56">
        <v>11560</v>
      </c>
      <c r="EQ20" s="67">
        <v>15.95913577690343</v>
      </c>
      <c r="ER20" s="61">
        <v>67</v>
      </c>
      <c r="ES20" s="64">
        <v>51.937984499999999</v>
      </c>
      <c r="ET20" s="64">
        <v>206</v>
      </c>
      <c r="EU20" s="64">
        <v>34.105960260000003</v>
      </c>
      <c r="EV20" s="64">
        <v>2</v>
      </c>
      <c r="EW20" s="64">
        <v>0.80971659900000004</v>
      </c>
      <c r="EX20" s="64">
        <v>5769</v>
      </c>
      <c r="EY20" s="64">
        <v>15.17319376</v>
      </c>
      <c r="EZ20" s="64">
        <v>4168</v>
      </c>
      <c r="FA20" s="64">
        <v>13.628486410000001</v>
      </c>
      <c r="FB20" s="64">
        <v>10212</v>
      </c>
      <c r="FC20" s="63">
        <v>14.67578754</v>
      </c>
      <c r="FD20" s="61">
        <v>162</v>
      </c>
      <c r="FE20" s="64">
        <v>16</v>
      </c>
      <c r="FF20" s="64">
        <v>138</v>
      </c>
      <c r="FG20" s="64">
        <v>3</v>
      </c>
      <c r="FH20" s="64">
        <v>5</v>
      </c>
      <c r="FI20" s="63">
        <v>0</v>
      </c>
      <c r="FJ20" s="47">
        <v>14</v>
      </c>
      <c r="FK20" s="47">
        <v>10</v>
      </c>
      <c r="FL20" s="68">
        <f t="shared" si="5"/>
        <v>0.4</v>
      </c>
      <c r="FM20" s="69">
        <v>6.2047210000000002</v>
      </c>
      <c r="FN20" s="62">
        <v>12.50615</v>
      </c>
      <c r="FO20" s="62">
        <v>12.094519999999999</v>
      </c>
      <c r="FP20" s="77">
        <v>2910.2638857401948</v>
      </c>
      <c r="FQ20" s="88">
        <v>1640.6797385620916</v>
      </c>
      <c r="FR20" s="88">
        <v>4550.9436243022865</v>
      </c>
      <c r="FS20" s="88">
        <v>2636</v>
      </c>
      <c r="FT20" s="88">
        <v>1379</v>
      </c>
      <c r="FU20" s="88">
        <v>4015</v>
      </c>
      <c r="FV20" s="73">
        <f t="shared" si="11"/>
        <v>-0.11776538418105607</v>
      </c>
      <c r="FW20" s="61">
        <v>30085</v>
      </c>
      <c r="FX20" s="70">
        <f t="shared" si="7"/>
        <v>450.87372238707553</v>
      </c>
      <c r="FY20" s="71">
        <v>0</v>
      </c>
      <c r="FZ20" s="72">
        <v>25.5</v>
      </c>
      <c r="GA20" s="73">
        <v>73.176623801781005</v>
      </c>
      <c r="GB20" s="61">
        <v>17300</v>
      </c>
      <c r="GC20" s="64">
        <v>3800</v>
      </c>
      <c r="GD20" s="64">
        <v>6500</v>
      </c>
      <c r="GE20" s="64">
        <v>2700</v>
      </c>
      <c r="GF20" s="68">
        <v>4.3578751000000002</v>
      </c>
      <c r="GG20" s="74">
        <v>1.5386050763999999</v>
      </c>
      <c r="GH20" s="75">
        <v>506.3</v>
      </c>
      <c r="GI20" s="76">
        <v>694.2</v>
      </c>
      <c r="GJ20" s="76">
        <v>373.7</v>
      </c>
      <c r="GK20" s="68">
        <v>-46.168251224431003</v>
      </c>
      <c r="GL20" s="72">
        <v>638</v>
      </c>
      <c r="GM20" s="72">
        <v>716.8</v>
      </c>
      <c r="GN20" s="72">
        <v>489.7</v>
      </c>
      <c r="GO20" s="72">
        <v>-31.682477678571423</v>
      </c>
      <c r="GP20" s="72">
        <v>205.2</v>
      </c>
      <c r="GQ20" s="72" t="s">
        <v>211</v>
      </c>
      <c r="GR20" s="72">
        <v>202.7</v>
      </c>
      <c r="GS20" s="73" t="s">
        <v>211</v>
      </c>
      <c r="GT20" s="77">
        <v>480</v>
      </c>
      <c r="GU20" s="72">
        <v>4.766604164610678</v>
      </c>
      <c r="GV20" s="73">
        <v>0.78794148453457047</v>
      </c>
      <c r="GW20" s="64">
        <v>24088</v>
      </c>
      <c r="GX20" s="68">
        <f t="shared" si="8"/>
        <v>360.99871114707912</v>
      </c>
      <c r="GY20" s="64">
        <v>233</v>
      </c>
      <c r="GZ20" s="100">
        <f t="shared" si="9"/>
        <v>3.4918922159278241</v>
      </c>
      <c r="HA20" s="100">
        <f t="shared" si="10"/>
        <v>0.12901439645625692</v>
      </c>
      <c r="HB20" s="63">
        <v>1806</v>
      </c>
    </row>
    <row r="21" spans="1:210" x14ac:dyDescent="0.3">
      <c r="A21" s="47" t="s">
        <v>330</v>
      </c>
      <c r="B21" s="47" t="s">
        <v>331</v>
      </c>
      <c r="C21" s="47" t="s">
        <v>331</v>
      </c>
      <c r="D21" s="47" t="s">
        <v>330</v>
      </c>
      <c r="E21" s="47" t="s">
        <v>332</v>
      </c>
      <c r="F21" s="47" t="s">
        <v>234</v>
      </c>
      <c r="G21" s="54" t="s">
        <v>209</v>
      </c>
      <c r="H21" s="47">
        <v>110</v>
      </c>
      <c r="I21" s="101">
        <v>0.10909090909090909</v>
      </c>
      <c r="J21" s="97">
        <v>5.2</v>
      </c>
      <c r="K21" s="57">
        <v>190</v>
      </c>
      <c r="L21" s="95">
        <f t="shared" si="0"/>
        <v>1.0130199724885103</v>
      </c>
      <c r="M21" s="57">
        <v>238</v>
      </c>
      <c r="N21" s="55">
        <f t="shared" si="1"/>
        <v>1.2689408076435023</v>
      </c>
      <c r="O21" s="56">
        <v>72746</v>
      </c>
      <c r="P21" s="57">
        <v>72356</v>
      </c>
      <c r="Q21" s="57">
        <v>390</v>
      </c>
      <c r="R21" s="57">
        <v>21480</v>
      </c>
      <c r="S21" s="57">
        <v>47099</v>
      </c>
      <c r="T21" s="57">
        <v>4167</v>
      </c>
      <c r="U21" s="57">
        <v>8412</v>
      </c>
      <c r="V21" s="57">
        <v>15056</v>
      </c>
      <c r="W21" s="57">
        <v>2719</v>
      </c>
      <c r="X21" s="58">
        <v>783</v>
      </c>
      <c r="Y21" s="56">
        <v>9275</v>
      </c>
      <c r="Z21" s="58">
        <v>11.699730599306561</v>
      </c>
      <c r="AA21" s="59">
        <v>41.7</v>
      </c>
      <c r="AB21" s="96" t="s">
        <v>216</v>
      </c>
      <c r="AC21" s="59">
        <v>6.9</v>
      </c>
      <c r="AD21" s="98">
        <v>6500</v>
      </c>
      <c r="AE21" s="55">
        <f t="shared" si="2"/>
        <v>34.655946427238511</v>
      </c>
      <c r="AF21" s="61">
        <v>187558</v>
      </c>
      <c r="AG21" s="62">
        <v>39.31</v>
      </c>
      <c r="AH21" s="62">
        <v>79.3661885039201</v>
      </c>
      <c r="AI21" s="62">
        <v>82.630397252516403</v>
      </c>
      <c r="AJ21" s="62">
        <v>80.998292878218251</v>
      </c>
      <c r="AK21" s="62">
        <v>18.485804187207702</v>
      </c>
      <c r="AL21" s="62">
        <v>21.157100699666</v>
      </c>
      <c r="AM21" s="62">
        <v>19.821452443436851</v>
      </c>
      <c r="AN21" s="63">
        <v>1705.057226752484</v>
      </c>
      <c r="AO21" s="64">
        <v>2398</v>
      </c>
      <c r="AP21" s="64">
        <v>2575</v>
      </c>
      <c r="AQ21" s="64">
        <v>2524</v>
      </c>
      <c r="AR21" s="64">
        <v>2603</v>
      </c>
      <c r="AS21" s="64">
        <v>2674</v>
      </c>
      <c r="AT21" s="64">
        <v>2550</v>
      </c>
      <c r="AU21" s="64">
        <v>2580</v>
      </c>
      <c r="AV21" s="64">
        <v>2650</v>
      </c>
      <c r="AW21" s="64">
        <v>2640</v>
      </c>
      <c r="AX21" s="64">
        <v>2479</v>
      </c>
      <c r="AY21" s="64">
        <v>2437</v>
      </c>
      <c r="AZ21" s="64">
        <v>2454</v>
      </c>
      <c r="BA21" s="64">
        <v>2429</v>
      </c>
      <c r="BB21" s="64">
        <v>2378</v>
      </c>
      <c r="BC21" s="64">
        <v>2348</v>
      </c>
      <c r="BD21" s="64">
        <v>2189</v>
      </c>
      <c r="BE21" s="64">
        <v>2212</v>
      </c>
      <c r="BF21" s="64">
        <v>2122</v>
      </c>
      <c r="BG21" s="64">
        <v>2081</v>
      </c>
      <c r="BH21" s="64">
        <v>1598</v>
      </c>
      <c r="BI21" s="64">
        <v>1675</v>
      </c>
      <c r="BJ21" s="64">
        <v>1815</v>
      </c>
      <c r="BK21" s="64">
        <v>1975</v>
      </c>
      <c r="BL21" s="64">
        <v>1994</v>
      </c>
      <c r="BM21" s="64">
        <v>2303</v>
      </c>
      <c r="BN21" s="64">
        <v>2154</v>
      </c>
      <c r="BO21" s="64">
        <v>2358</v>
      </c>
      <c r="BP21" s="64">
        <v>2364</v>
      </c>
      <c r="BQ21" s="64">
        <v>2439</v>
      </c>
      <c r="BR21" s="64">
        <v>2519</v>
      </c>
      <c r="BS21" s="64">
        <v>2563</v>
      </c>
      <c r="BT21" s="64">
        <v>2741</v>
      </c>
      <c r="BU21" s="64">
        <v>2801</v>
      </c>
      <c r="BV21" s="64">
        <v>2550</v>
      </c>
      <c r="BW21" s="64">
        <v>2702</v>
      </c>
      <c r="BX21" s="64">
        <v>2638</v>
      </c>
      <c r="BY21" s="64">
        <v>2516</v>
      </c>
      <c r="BZ21" s="64">
        <v>2515</v>
      </c>
      <c r="CA21" s="64">
        <v>2449</v>
      </c>
      <c r="CB21" s="64">
        <v>2558</v>
      </c>
      <c r="CC21" s="64">
        <v>2616</v>
      </c>
      <c r="CD21" s="64">
        <v>2466</v>
      </c>
      <c r="CE21" s="64">
        <v>2302</v>
      </c>
      <c r="CF21" s="64">
        <v>2325</v>
      </c>
      <c r="CG21" s="64">
        <v>2357</v>
      </c>
      <c r="CH21" s="64">
        <v>2371</v>
      </c>
      <c r="CI21" s="64">
        <v>2264</v>
      </c>
      <c r="CJ21" s="64">
        <v>2478</v>
      </c>
      <c r="CK21" s="64">
        <v>2505</v>
      </c>
      <c r="CL21" s="64">
        <v>2615</v>
      </c>
      <c r="CM21" s="64">
        <v>2552</v>
      </c>
      <c r="CN21" s="64">
        <v>2652</v>
      </c>
      <c r="CO21" s="64">
        <v>2615</v>
      </c>
      <c r="CP21" s="64">
        <v>2623</v>
      </c>
      <c r="CQ21" s="64">
        <v>2625</v>
      </c>
      <c r="CR21" s="64">
        <v>2562</v>
      </c>
      <c r="CS21" s="64">
        <v>2470</v>
      </c>
      <c r="CT21" s="64">
        <v>2470</v>
      </c>
      <c r="CU21" s="64">
        <v>2340</v>
      </c>
      <c r="CV21" s="64">
        <v>2370</v>
      </c>
      <c r="CW21" s="64">
        <v>2187</v>
      </c>
      <c r="CX21" s="64">
        <v>2128</v>
      </c>
      <c r="CY21" s="64">
        <v>2072</v>
      </c>
      <c r="CZ21" s="64">
        <v>1967</v>
      </c>
      <c r="DA21" s="64">
        <v>1829</v>
      </c>
      <c r="DB21" s="64">
        <v>1761</v>
      </c>
      <c r="DC21" s="64">
        <v>1746</v>
      </c>
      <c r="DD21" s="64">
        <v>1583</v>
      </c>
      <c r="DE21" s="64">
        <v>1678</v>
      </c>
      <c r="DF21" s="64">
        <v>1657</v>
      </c>
      <c r="DG21" s="64">
        <v>1655</v>
      </c>
      <c r="DH21" s="64">
        <v>1715</v>
      </c>
      <c r="DI21" s="64">
        <v>1825</v>
      </c>
      <c r="DJ21" s="64">
        <v>2085</v>
      </c>
      <c r="DK21" s="64">
        <v>1562</v>
      </c>
      <c r="DL21" s="64">
        <v>1390</v>
      </c>
      <c r="DM21" s="64">
        <v>1359</v>
      </c>
      <c r="DN21" s="64">
        <v>1273</v>
      </c>
      <c r="DO21" s="64">
        <v>1081</v>
      </c>
      <c r="DP21" s="64">
        <v>946</v>
      </c>
      <c r="DQ21" s="64">
        <v>1021</v>
      </c>
      <c r="DR21" s="64">
        <v>943</v>
      </c>
      <c r="DS21" s="64">
        <v>942</v>
      </c>
      <c r="DT21" s="64">
        <v>882</v>
      </c>
      <c r="DU21" s="64">
        <v>782</v>
      </c>
      <c r="DV21" s="64">
        <v>713</v>
      </c>
      <c r="DW21" s="64">
        <v>664</v>
      </c>
      <c r="DX21" s="64">
        <v>549</v>
      </c>
      <c r="DY21" s="64">
        <v>464</v>
      </c>
      <c r="DZ21" s="64">
        <v>435</v>
      </c>
      <c r="EA21" s="64">
        <v>1536</v>
      </c>
      <c r="EB21" s="64">
        <f t="shared" si="3"/>
        <v>32247</v>
      </c>
      <c r="EC21" s="61">
        <v>173778</v>
      </c>
      <c r="ED21" s="64">
        <v>5122</v>
      </c>
      <c r="EE21" s="64">
        <v>5035</v>
      </c>
      <c r="EF21" s="64">
        <v>3103</v>
      </c>
      <c r="EG21" s="63">
        <v>520</v>
      </c>
      <c r="EH21" s="64">
        <v>11650</v>
      </c>
      <c r="EI21" s="100">
        <v>0.29400315880775452</v>
      </c>
      <c r="EJ21" s="100">
        <v>6.6361725330352783E-3</v>
      </c>
      <c r="EK21" s="61">
        <v>9920</v>
      </c>
      <c r="EL21" s="65">
        <v>318.8</v>
      </c>
      <c r="EM21" s="60">
        <v>9097</v>
      </c>
      <c r="EN21" s="65">
        <v>289.60000000000002</v>
      </c>
      <c r="EO21" s="66">
        <f t="shared" si="4"/>
        <v>-8.2963709677419353E-2</v>
      </c>
      <c r="EP21" s="56">
        <v>32427</v>
      </c>
      <c r="EQ21" s="67">
        <v>14.214699964492839</v>
      </c>
      <c r="ER21" s="61">
        <v>51</v>
      </c>
      <c r="ES21" s="64">
        <v>31.481481479999999</v>
      </c>
      <c r="ET21" s="64">
        <v>1086</v>
      </c>
      <c r="EU21" s="64">
        <v>33.039245510000001</v>
      </c>
      <c r="EV21" s="64">
        <v>0</v>
      </c>
      <c r="EW21" s="64">
        <v>0</v>
      </c>
      <c r="EX21" s="64">
        <v>19711</v>
      </c>
      <c r="EY21" s="64">
        <v>16.346416990000002</v>
      </c>
      <c r="EZ21" s="64">
        <v>11833</v>
      </c>
      <c r="FA21" s="64">
        <v>12.89433251</v>
      </c>
      <c r="FB21" s="64">
        <v>32681</v>
      </c>
      <c r="FC21" s="63">
        <v>15.12484091</v>
      </c>
      <c r="FD21" s="61">
        <v>486</v>
      </c>
      <c r="FE21" s="64">
        <v>120</v>
      </c>
      <c r="FF21" s="64">
        <v>326</v>
      </c>
      <c r="FG21" s="64">
        <v>26</v>
      </c>
      <c r="FH21" s="64">
        <v>14</v>
      </c>
      <c r="FI21" s="63">
        <v>3</v>
      </c>
      <c r="FJ21" s="47">
        <v>18</v>
      </c>
      <c r="FK21" s="47">
        <v>18</v>
      </c>
      <c r="FL21" s="68">
        <f t="shared" si="5"/>
        <v>0</v>
      </c>
      <c r="FM21" s="69">
        <v>1.380817</v>
      </c>
      <c r="FN21" s="62">
        <v>6.5243149999999996</v>
      </c>
      <c r="FO21" s="62">
        <v>9.1629710000000006</v>
      </c>
      <c r="FP21" s="77">
        <v>1001</v>
      </c>
      <c r="FQ21" s="88">
        <v>852</v>
      </c>
      <c r="FR21" s="88">
        <v>1853</v>
      </c>
      <c r="FS21" s="88">
        <v>1132</v>
      </c>
      <c r="FT21" s="88">
        <v>910</v>
      </c>
      <c r="FU21" s="88">
        <v>2042</v>
      </c>
      <c r="FV21" s="73">
        <f t="shared" si="11"/>
        <v>0.10199676200755532</v>
      </c>
      <c r="FW21" s="61">
        <v>67254</v>
      </c>
      <c r="FX21" s="70">
        <f t="shared" si="7"/>
        <v>358.57708015653822</v>
      </c>
      <c r="FY21" s="71">
        <v>10.3</v>
      </c>
      <c r="FZ21" s="72">
        <v>22.1</v>
      </c>
      <c r="GA21" s="73">
        <v>68.087497223370903</v>
      </c>
      <c r="GB21" s="61">
        <v>49300</v>
      </c>
      <c r="GC21" s="64">
        <v>9400</v>
      </c>
      <c r="GD21" s="64">
        <v>23000</v>
      </c>
      <c r="GE21" s="64">
        <v>5200</v>
      </c>
      <c r="GF21" s="68">
        <v>4.8756134600000003</v>
      </c>
      <c r="GG21" s="74">
        <v>1.2892591292</v>
      </c>
      <c r="GH21" s="75">
        <v>530.9</v>
      </c>
      <c r="GI21" s="76">
        <v>635.6</v>
      </c>
      <c r="GJ21" s="76">
        <v>410.7</v>
      </c>
      <c r="GK21" s="68">
        <v>-35.38388923851479</v>
      </c>
      <c r="GL21" s="72">
        <v>630.6</v>
      </c>
      <c r="GM21" s="72">
        <v>680.3</v>
      </c>
      <c r="GN21" s="72">
        <v>538.6</v>
      </c>
      <c r="GO21" s="72">
        <v>-20.829046009113618</v>
      </c>
      <c r="GP21" s="72">
        <v>211</v>
      </c>
      <c r="GQ21" s="72" t="s">
        <v>211</v>
      </c>
      <c r="GR21" s="72">
        <v>218.2</v>
      </c>
      <c r="GS21" s="73" t="s">
        <v>211</v>
      </c>
      <c r="GT21" s="77">
        <v>1380</v>
      </c>
      <c r="GU21" s="72">
        <v>4.3021062395130949</v>
      </c>
      <c r="GV21" s="73">
        <v>0.19318043472741769</v>
      </c>
      <c r="GW21" s="64">
        <v>64305</v>
      </c>
      <c r="GX21" s="68">
        <f t="shared" si="8"/>
        <v>342.85394384670343</v>
      </c>
      <c r="GY21" s="64">
        <v>645</v>
      </c>
      <c r="GZ21" s="100">
        <f t="shared" si="9"/>
        <v>3.4389362223952058</v>
      </c>
      <c r="HA21" s="100">
        <f t="shared" si="10"/>
        <v>0.1744186046511628</v>
      </c>
      <c r="HB21" s="63">
        <v>3698</v>
      </c>
    </row>
    <row r="22" spans="1:210" x14ac:dyDescent="0.3">
      <c r="A22" s="47" t="s">
        <v>425</v>
      </c>
      <c r="B22" s="47" t="s">
        <v>426</v>
      </c>
      <c r="C22" s="47" t="s">
        <v>426</v>
      </c>
      <c r="D22" s="47" t="s">
        <v>425</v>
      </c>
      <c r="E22" s="47" t="s">
        <v>427</v>
      </c>
      <c r="F22" s="47" t="s">
        <v>208</v>
      </c>
      <c r="G22" s="54" t="s">
        <v>209</v>
      </c>
      <c r="H22" s="47">
        <v>109</v>
      </c>
      <c r="I22" s="101">
        <v>0</v>
      </c>
      <c r="J22" s="97">
        <v>7.3577981651376145</v>
      </c>
      <c r="K22" s="57">
        <v>394</v>
      </c>
      <c r="L22" s="95">
        <f t="shared" si="0"/>
        <v>2.2164716471647168</v>
      </c>
      <c r="M22" s="57">
        <v>471</v>
      </c>
      <c r="N22" s="55">
        <f t="shared" si="1"/>
        <v>2.6496399639963997</v>
      </c>
      <c r="O22" s="56">
        <v>69315</v>
      </c>
      <c r="P22" s="57">
        <v>50997</v>
      </c>
      <c r="Q22" s="57">
        <v>18318</v>
      </c>
      <c r="R22" s="57">
        <v>18298</v>
      </c>
      <c r="S22" s="57">
        <v>46654</v>
      </c>
      <c r="T22" s="57">
        <v>4363</v>
      </c>
      <c r="U22" s="57">
        <v>6317</v>
      </c>
      <c r="V22" s="57">
        <v>12498</v>
      </c>
      <c r="W22" s="57">
        <v>1592</v>
      </c>
      <c r="X22" s="58">
        <v>380</v>
      </c>
      <c r="Y22" s="56">
        <v>4701</v>
      </c>
      <c r="Z22" s="58">
        <v>6.2412264440891816</v>
      </c>
      <c r="AA22" s="59">
        <v>38.800000000000004</v>
      </c>
      <c r="AB22" s="96" t="s">
        <v>210</v>
      </c>
      <c r="AC22" s="59">
        <v>5.49</v>
      </c>
      <c r="AD22" s="98">
        <v>21000</v>
      </c>
      <c r="AE22" s="55">
        <f t="shared" si="2"/>
        <v>118.13681368136814</v>
      </c>
      <c r="AF22" s="61">
        <v>177760</v>
      </c>
      <c r="AG22" s="62">
        <v>41.4</v>
      </c>
      <c r="AH22" s="62">
        <v>80.019527651888097</v>
      </c>
      <c r="AI22" s="62">
        <v>83.820676895395295</v>
      </c>
      <c r="AJ22" s="62">
        <v>81.920102273641703</v>
      </c>
      <c r="AK22" s="62">
        <v>19.114419321777</v>
      </c>
      <c r="AL22" s="62">
        <v>21.443684101453901</v>
      </c>
      <c r="AM22" s="62">
        <v>20.279051711615452</v>
      </c>
      <c r="AN22" s="63">
        <v>280.45936896957528</v>
      </c>
      <c r="AO22" s="64">
        <v>2020</v>
      </c>
      <c r="AP22" s="64">
        <v>2030</v>
      </c>
      <c r="AQ22" s="64">
        <v>2026</v>
      </c>
      <c r="AR22" s="64">
        <v>2215</v>
      </c>
      <c r="AS22" s="64">
        <v>2292</v>
      </c>
      <c r="AT22" s="64">
        <v>2198</v>
      </c>
      <c r="AU22" s="64">
        <v>2406</v>
      </c>
      <c r="AV22" s="64">
        <v>2373</v>
      </c>
      <c r="AW22" s="64">
        <v>2473</v>
      </c>
      <c r="AX22" s="64">
        <v>2513</v>
      </c>
      <c r="AY22" s="64">
        <v>2355</v>
      </c>
      <c r="AZ22" s="64">
        <v>2196</v>
      </c>
      <c r="BA22" s="64">
        <v>2300</v>
      </c>
      <c r="BB22" s="64">
        <v>2223</v>
      </c>
      <c r="BC22" s="64">
        <v>2074</v>
      </c>
      <c r="BD22" s="64">
        <v>1911</v>
      </c>
      <c r="BE22" s="64">
        <v>1889</v>
      </c>
      <c r="BF22" s="64">
        <v>1933</v>
      </c>
      <c r="BG22" s="64">
        <v>1846</v>
      </c>
      <c r="BH22" s="64">
        <v>1373</v>
      </c>
      <c r="BI22" s="64">
        <v>1351</v>
      </c>
      <c r="BJ22" s="64">
        <v>1704</v>
      </c>
      <c r="BK22" s="64">
        <v>1597</v>
      </c>
      <c r="BL22" s="64">
        <v>1987</v>
      </c>
      <c r="BM22" s="64">
        <v>2127</v>
      </c>
      <c r="BN22" s="64">
        <v>1976</v>
      </c>
      <c r="BO22" s="64">
        <v>1989</v>
      </c>
      <c r="BP22" s="64">
        <v>1860</v>
      </c>
      <c r="BQ22" s="64">
        <v>1945</v>
      </c>
      <c r="BR22" s="64">
        <v>1995</v>
      </c>
      <c r="BS22" s="64">
        <v>2269</v>
      </c>
      <c r="BT22" s="64">
        <v>2313</v>
      </c>
      <c r="BU22" s="64">
        <v>2391</v>
      </c>
      <c r="BV22" s="64">
        <v>2392</v>
      </c>
      <c r="BW22" s="64">
        <v>2441</v>
      </c>
      <c r="BX22" s="64">
        <v>2387</v>
      </c>
      <c r="BY22" s="64">
        <v>2432</v>
      </c>
      <c r="BZ22" s="64">
        <v>2606</v>
      </c>
      <c r="CA22" s="64">
        <v>2474</v>
      </c>
      <c r="CB22" s="64">
        <v>2551</v>
      </c>
      <c r="CC22" s="64">
        <v>2442</v>
      </c>
      <c r="CD22" s="64">
        <v>2502</v>
      </c>
      <c r="CE22" s="64">
        <v>2388</v>
      </c>
      <c r="CF22" s="64">
        <v>2309</v>
      </c>
      <c r="CG22" s="64">
        <v>2362</v>
      </c>
      <c r="CH22" s="64">
        <v>2527</v>
      </c>
      <c r="CI22" s="64">
        <v>2392</v>
      </c>
      <c r="CJ22" s="64">
        <v>2544</v>
      </c>
      <c r="CK22" s="64">
        <v>2587</v>
      </c>
      <c r="CL22" s="64">
        <v>2754</v>
      </c>
      <c r="CM22" s="64">
        <v>2525</v>
      </c>
      <c r="CN22" s="64">
        <v>2786</v>
      </c>
      <c r="CO22" s="64">
        <v>2684</v>
      </c>
      <c r="CP22" s="64">
        <v>2726</v>
      </c>
      <c r="CQ22" s="64">
        <v>2610</v>
      </c>
      <c r="CR22" s="64">
        <v>2734</v>
      </c>
      <c r="CS22" s="64">
        <v>2626</v>
      </c>
      <c r="CT22" s="64">
        <v>2540</v>
      </c>
      <c r="CU22" s="64">
        <v>2519</v>
      </c>
      <c r="CV22" s="64">
        <v>2245</v>
      </c>
      <c r="CW22" s="64">
        <v>2288</v>
      </c>
      <c r="CX22" s="64">
        <v>2085</v>
      </c>
      <c r="CY22" s="64">
        <v>2021</v>
      </c>
      <c r="CZ22" s="64">
        <v>2026</v>
      </c>
      <c r="DA22" s="64">
        <v>1785</v>
      </c>
      <c r="DB22" s="64">
        <v>1692</v>
      </c>
      <c r="DC22" s="64">
        <v>1751</v>
      </c>
      <c r="DD22" s="64">
        <v>1698</v>
      </c>
      <c r="DE22" s="64">
        <v>1645</v>
      </c>
      <c r="DF22" s="64">
        <v>1606</v>
      </c>
      <c r="DG22" s="64">
        <v>1650</v>
      </c>
      <c r="DH22" s="64">
        <v>1761</v>
      </c>
      <c r="DI22" s="64">
        <v>1818</v>
      </c>
      <c r="DJ22" s="64">
        <v>2024</v>
      </c>
      <c r="DK22" s="64">
        <v>1534</v>
      </c>
      <c r="DL22" s="64">
        <v>1411</v>
      </c>
      <c r="DM22" s="64">
        <v>1394</v>
      </c>
      <c r="DN22" s="64">
        <v>1255</v>
      </c>
      <c r="DO22" s="64">
        <v>1084</v>
      </c>
      <c r="DP22" s="64">
        <v>978</v>
      </c>
      <c r="DQ22" s="64">
        <v>981</v>
      </c>
      <c r="DR22" s="64">
        <v>916</v>
      </c>
      <c r="DS22" s="64">
        <v>896</v>
      </c>
      <c r="DT22" s="64">
        <v>743</v>
      </c>
      <c r="DU22" s="64">
        <v>700</v>
      </c>
      <c r="DV22" s="64">
        <v>614</v>
      </c>
      <c r="DW22" s="64">
        <v>524</v>
      </c>
      <c r="DX22" s="64">
        <v>503</v>
      </c>
      <c r="DY22" s="64">
        <v>447</v>
      </c>
      <c r="DZ22" s="64">
        <v>354</v>
      </c>
      <c r="EA22" s="64">
        <v>1341</v>
      </c>
      <c r="EB22" s="64">
        <f t="shared" si="3"/>
        <v>31320</v>
      </c>
      <c r="EC22" s="61">
        <v>165141</v>
      </c>
      <c r="ED22" s="64">
        <v>7113</v>
      </c>
      <c r="EE22" s="64">
        <v>2022</v>
      </c>
      <c r="EF22" s="64">
        <v>2979</v>
      </c>
      <c r="EG22" s="63">
        <v>505</v>
      </c>
      <c r="EH22" s="64">
        <v>6799</v>
      </c>
      <c r="EI22" s="100">
        <v>0.19151768088340759</v>
      </c>
      <c r="EJ22" s="100">
        <v>-5.6529343128204346E-3</v>
      </c>
      <c r="EK22" s="61">
        <v>14847</v>
      </c>
      <c r="EL22" s="65">
        <v>522.79999999999995</v>
      </c>
      <c r="EM22" s="60">
        <v>15595</v>
      </c>
      <c r="EN22" s="65">
        <v>548.5</v>
      </c>
      <c r="EO22" s="66">
        <f t="shared" si="4"/>
        <v>5.0380548258907525E-2</v>
      </c>
      <c r="EP22" s="56">
        <v>30141</v>
      </c>
      <c r="EQ22" s="67">
        <v>15.382691728632599</v>
      </c>
      <c r="ER22" s="61">
        <v>27</v>
      </c>
      <c r="ES22" s="64">
        <v>31.39534884</v>
      </c>
      <c r="ET22" s="64">
        <v>1060</v>
      </c>
      <c r="EU22" s="64">
        <v>34.259857789999998</v>
      </c>
      <c r="EV22" s="64">
        <v>0</v>
      </c>
      <c r="EW22" s="64">
        <v>0</v>
      </c>
      <c r="EX22" s="64">
        <v>15757</v>
      </c>
      <c r="EY22" s="64">
        <v>14.85598454</v>
      </c>
      <c r="EZ22" s="64">
        <v>9540</v>
      </c>
      <c r="FA22" s="64">
        <v>13.303027350000001</v>
      </c>
      <c r="FB22" s="64">
        <v>26384</v>
      </c>
      <c r="FC22" s="63">
        <v>14.55837642</v>
      </c>
      <c r="FD22" s="61">
        <v>170</v>
      </c>
      <c r="FE22" s="64">
        <v>21</v>
      </c>
      <c r="FF22" s="64">
        <v>143</v>
      </c>
      <c r="FG22" s="64">
        <v>0</v>
      </c>
      <c r="FH22" s="64">
        <v>6</v>
      </c>
      <c r="FI22" s="63">
        <v>0</v>
      </c>
      <c r="FJ22" s="47">
        <v>14</v>
      </c>
      <c r="FK22" s="47">
        <v>10</v>
      </c>
      <c r="FL22" s="68">
        <f t="shared" si="5"/>
        <v>0.4</v>
      </c>
      <c r="FM22" s="69">
        <v>2.3016459999999999</v>
      </c>
      <c r="FN22" s="62">
        <v>6.9974429999999996</v>
      </c>
      <c r="FO22" s="62">
        <v>11.862769999999999</v>
      </c>
      <c r="FP22" s="77">
        <v>3109.2045754509459</v>
      </c>
      <c r="FQ22" s="88">
        <v>1672.9616724738676</v>
      </c>
      <c r="FR22" s="88">
        <v>4782.1662479248134</v>
      </c>
      <c r="FS22" s="88">
        <v>5923</v>
      </c>
      <c r="FT22" s="88">
        <v>3948</v>
      </c>
      <c r="FU22" s="88">
        <v>9871</v>
      </c>
      <c r="FV22" s="73">
        <f t="shared" si="11"/>
        <v>1.0641273197650645</v>
      </c>
      <c r="FW22" s="61">
        <v>53062</v>
      </c>
      <c r="FX22" s="70">
        <f t="shared" si="7"/>
        <v>298.50360036003599</v>
      </c>
      <c r="FY22" s="71">
        <v>8.3000000000000007</v>
      </c>
      <c r="FZ22" s="72">
        <v>18.3</v>
      </c>
      <c r="GA22" s="73">
        <v>65.689205332208104</v>
      </c>
      <c r="GB22" s="61">
        <v>54100</v>
      </c>
      <c r="GC22" s="64">
        <v>7100</v>
      </c>
      <c r="GD22" s="64">
        <v>18900</v>
      </c>
      <c r="GE22" s="64">
        <v>5000</v>
      </c>
      <c r="GF22" s="68">
        <v>3.8725248300000001</v>
      </c>
      <c r="GG22" s="74">
        <v>1.0121929804000001</v>
      </c>
      <c r="GH22" s="75">
        <v>635.5</v>
      </c>
      <c r="GI22" s="76">
        <v>709.1</v>
      </c>
      <c r="GJ22" s="76">
        <v>500.2</v>
      </c>
      <c r="GK22" s="68">
        <v>-29.459878719503603</v>
      </c>
      <c r="GL22" s="72">
        <v>725.8</v>
      </c>
      <c r="GM22" s="72">
        <v>761.1</v>
      </c>
      <c r="GN22" s="72">
        <v>676.5</v>
      </c>
      <c r="GO22" s="72">
        <v>-11.115490737091054</v>
      </c>
      <c r="GP22" s="72">
        <v>234.7</v>
      </c>
      <c r="GQ22" s="72" t="s">
        <v>211</v>
      </c>
      <c r="GR22" s="72">
        <v>226.3</v>
      </c>
      <c r="GS22" s="73" t="s">
        <v>211</v>
      </c>
      <c r="GT22" s="77">
        <v>1480</v>
      </c>
      <c r="GU22" s="72">
        <v>5.1750610678143536</v>
      </c>
      <c r="GV22" s="73">
        <v>1.4263702204465032</v>
      </c>
      <c r="GW22" s="64">
        <v>55672</v>
      </c>
      <c r="GX22" s="68">
        <f t="shared" si="8"/>
        <v>313.18631863186317</v>
      </c>
      <c r="GY22" s="64">
        <v>354</v>
      </c>
      <c r="GZ22" s="100">
        <f t="shared" si="9"/>
        <v>1.9914491449144915</v>
      </c>
      <c r="HA22" s="100">
        <f t="shared" si="10"/>
        <v>0.11132075471698114</v>
      </c>
      <c r="HB22" s="63">
        <v>3180</v>
      </c>
    </row>
    <row r="23" spans="1:210" x14ac:dyDescent="0.3">
      <c r="A23" s="47" t="s">
        <v>593</v>
      </c>
      <c r="B23" s="47" t="s">
        <v>594</v>
      </c>
      <c r="C23" s="47" t="s">
        <v>594</v>
      </c>
      <c r="D23" s="47" t="s">
        <v>593</v>
      </c>
      <c r="E23" s="47" t="s">
        <v>573</v>
      </c>
      <c r="F23" s="47" t="s">
        <v>220</v>
      </c>
      <c r="G23" s="54" t="s">
        <v>209</v>
      </c>
      <c r="H23" s="47">
        <v>70</v>
      </c>
      <c r="I23" s="101">
        <v>7.1428571428571425E-2</v>
      </c>
      <c r="J23" s="97">
        <v>4.9285714285714288</v>
      </c>
      <c r="K23" s="57">
        <v>224</v>
      </c>
      <c r="L23" s="95">
        <f t="shared" si="0"/>
        <v>1.8938112952316537</v>
      </c>
      <c r="M23" s="57">
        <v>247</v>
      </c>
      <c r="N23" s="55">
        <f t="shared" si="1"/>
        <v>2.0882651335813325</v>
      </c>
      <c r="O23" s="56">
        <v>47667</v>
      </c>
      <c r="P23" s="57">
        <v>28144</v>
      </c>
      <c r="Q23" s="57">
        <v>19523</v>
      </c>
      <c r="R23" s="57">
        <v>13367</v>
      </c>
      <c r="S23" s="57">
        <v>32002</v>
      </c>
      <c r="T23" s="57">
        <v>2298</v>
      </c>
      <c r="U23" s="57">
        <v>4549</v>
      </c>
      <c r="V23" s="57">
        <v>10984</v>
      </c>
      <c r="W23" s="57">
        <v>998</v>
      </c>
      <c r="X23" s="58">
        <v>245</v>
      </c>
      <c r="Y23" s="56">
        <v>7649</v>
      </c>
      <c r="Z23" s="58">
        <v>14.976476406074132</v>
      </c>
      <c r="AA23" s="59">
        <v>47.099999999999994</v>
      </c>
      <c r="AB23" s="96" t="s">
        <v>216</v>
      </c>
      <c r="AC23" s="59">
        <v>7.59</v>
      </c>
      <c r="AD23" s="98">
        <v>10100</v>
      </c>
      <c r="AE23" s="55">
        <f t="shared" si="2"/>
        <v>85.390598579641534</v>
      </c>
      <c r="AF23" s="61">
        <v>118280</v>
      </c>
      <c r="AG23" s="62">
        <v>45.8</v>
      </c>
      <c r="AH23" s="62">
        <v>78.714191472292299</v>
      </c>
      <c r="AI23" s="62">
        <v>82.486301982111897</v>
      </c>
      <c r="AJ23" s="62">
        <v>80.600246727202091</v>
      </c>
      <c r="AK23" s="62">
        <v>18.465887659863299</v>
      </c>
      <c r="AL23" s="62">
        <v>20.661682112390199</v>
      </c>
      <c r="AM23" s="62">
        <v>19.563784886126747</v>
      </c>
      <c r="AN23" s="63">
        <v>185.44902480122005</v>
      </c>
      <c r="AO23" s="64">
        <v>1111</v>
      </c>
      <c r="AP23" s="64">
        <v>1161</v>
      </c>
      <c r="AQ23" s="64">
        <v>1204</v>
      </c>
      <c r="AR23" s="64">
        <v>1385</v>
      </c>
      <c r="AS23" s="64">
        <v>1348</v>
      </c>
      <c r="AT23" s="64">
        <v>1359</v>
      </c>
      <c r="AU23" s="64">
        <v>1374</v>
      </c>
      <c r="AV23" s="64">
        <v>1359</v>
      </c>
      <c r="AW23" s="64">
        <v>1476</v>
      </c>
      <c r="AX23" s="64">
        <v>1466</v>
      </c>
      <c r="AY23" s="64">
        <v>1371</v>
      </c>
      <c r="AZ23" s="64">
        <v>1341</v>
      </c>
      <c r="BA23" s="64">
        <v>1357</v>
      </c>
      <c r="BB23" s="64">
        <v>1324</v>
      </c>
      <c r="BC23" s="64">
        <v>1330</v>
      </c>
      <c r="BD23" s="64">
        <v>1288</v>
      </c>
      <c r="BE23" s="64">
        <v>1319</v>
      </c>
      <c r="BF23" s="64">
        <v>1255</v>
      </c>
      <c r="BG23" s="64">
        <v>1141</v>
      </c>
      <c r="BH23" s="64">
        <v>933</v>
      </c>
      <c r="BI23" s="64">
        <v>982</v>
      </c>
      <c r="BJ23" s="64">
        <v>1056</v>
      </c>
      <c r="BK23" s="64">
        <v>1180</v>
      </c>
      <c r="BL23" s="64">
        <v>1227</v>
      </c>
      <c r="BM23" s="64">
        <v>1249</v>
      </c>
      <c r="BN23" s="64">
        <v>1370</v>
      </c>
      <c r="BO23" s="64">
        <v>1363</v>
      </c>
      <c r="BP23" s="64">
        <v>1282</v>
      </c>
      <c r="BQ23" s="64">
        <v>1358</v>
      </c>
      <c r="BR23" s="64">
        <v>1379</v>
      </c>
      <c r="BS23" s="64">
        <v>1277</v>
      </c>
      <c r="BT23" s="64">
        <v>1324</v>
      </c>
      <c r="BU23" s="64">
        <v>1282</v>
      </c>
      <c r="BV23" s="64">
        <v>1299</v>
      </c>
      <c r="BW23" s="64">
        <v>1314</v>
      </c>
      <c r="BX23" s="64">
        <v>1317</v>
      </c>
      <c r="BY23" s="64">
        <v>1295</v>
      </c>
      <c r="BZ23" s="64">
        <v>1337</v>
      </c>
      <c r="CA23" s="64">
        <v>1332</v>
      </c>
      <c r="CB23" s="64">
        <v>1363</v>
      </c>
      <c r="CC23" s="64">
        <v>1388</v>
      </c>
      <c r="CD23" s="64">
        <v>1258</v>
      </c>
      <c r="CE23" s="64">
        <v>1286</v>
      </c>
      <c r="CF23" s="64">
        <v>1292</v>
      </c>
      <c r="CG23" s="64">
        <v>1305</v>
      </c>
      <c r="CH23" s="64">
        <v>1405</v>
      </c>
      <c r="CI23" s="64">
        <v>1436</v>
      </c>
      <c r="CJ23" s="64">
        <v>1542</v>
      </c>
      <c r="CK23" s="64">
        <v>1632</v>
      </c>
      <c r="CL23" s="64">
        <v>1812</v>
      </c>
      <c r="CM23" s="64">
        <v>1677</v>
      </c>
      <c r="CN23" s="64">
        <v>1753</v>
      </c>
      <c r="CO23" s="64">
        <v>1862</v>
      </c>
      <c r="CP23" s="64">
        <v>1854</v>
      </c>
      <c r="CQ23" s="64">
        <v>1881</v>
      </c>
      <c r="CR23" s="64">
        <v>1890</v>
      </c>
      <c r="CS23" s="64">
        <v>1912</v>
      </c>
      <c r="CT23" s="64">
        <v>1818</v>
      </c>
      <c r="CU23" s="64">
        <v>1797</v>
      </c>
      <c r="CV23" s="64">
        <v>1747</v>
      </c>
      <c r="CW23" s="64">
        <v>1653</v>
      </c>
      <c r="CX23" s="64">
        <v>1644</v>
      </c>
      <c r="CY23" s="64">
        <v>1566</v>
      </c>
      <c r="CZ23" s="64">
        <v>1555</v>
      </c>
      <c r="DA23" s="64">
        <v>1411</v>
      </c>
      <c r="DB23" s="64">
        <v>1458</v>
      </c>
      <c r="DC23" s="64">
        <v>1461</v>
      </c>
      <c r="DD23" s="64">
        <v>1441</v>
      </c>
      <c r="DE23" s="64">
        <v>1347</v>
      </c>
      <c r="DF23" s="64">
        <v>1346</v>
      </c>
      <c r="DG23" s="64">
        <v>1432</v>
      </c>
      <c r="DH23" s="64">
        <v>1474</v>
      </c>
      <c r="DI23" s="64">
        <v>1600</v>
      </c>
      <c r="DJ23" s="64">
        <v>1610</v>
      </c>
      <c r="DK23" s="64">
        <v>1247</v>
      </c>
      <c r="DL23" s="64">
        <v>1223</v>
      </c>
      <c r="DM23" s="64">
        <v>1190</v>
      </c>
      <c r="DN23" s="64">
        <v>1099</v>
      </c>
      <c r="DO23" s="64">
        <v>929</v>
      </c>
      <c r="DP23" s="64">
        <v>839</v>
      </c>
      <c r="DQ23" s="64">
        <v>794</v>
      </c>
      <c r="DR23" s="64">
        <v>783</v>
      </c>
      <c r="DS23" s="64">
        <v>702</v>
      </c>
      <c r="DT23" s="64">
        <v>653</v>
      </c>
      <c r="DU23" s="64">
        <v>555</v>
      </c>
      <c r="DV23" s="64">
        <v>537</v>
      </c>
      <c r="DW23" s="64">
        <v>495</v>
      </c>
      <c r="DX23" s="64">
        <v>350</v>
      </c>
      <c r="DY23" s="64">
        <v>388</v>
      </c>
      <c r="DZ23" s="64">
        <v>321</v>
      </c>
      <c r="EA23" s="64">
        <v>1142</v>
      </c>
      <c r="EB23" s="64">
        <f t="shared" si="3"/>
        <v>26416</v>
      </c>
      <c r="EC23" s="61">
        <v>115166</v>
      </c>
      <c r="ED23" s="64">
        <v>1315</v>
      </c>
      <c r="EE23" s="64">
        <v>544</v>
      </c>
      <c r="EF23" s="64">
        <v>1043</v>
      </c>
      <c r="EG23" s="63">
        <v>212</v>
      </c>
      <c r="EH23" s="64">
        <v>5876</v>
      </c>
      <c r="EI23" s="100">
        <v>0.27829846739768982</v>
      </c>
      <c r="EJ23" s="100">
        <v>2.2026896476745605E-2</v>
      </c>
      <c r="EK23" s="61">
        <v>7920</v>
      </c>
      <c r="EL23" s="65">
        <v>475.6</v>
      </c>
      <c r="EM23" s="60">
        <v>7905</v>
      </c>
      <c r="EN23" s="65">
        <v>471.8</v>
      </c>
      <c r="EO23" s="66">
        <f t="shared" si="4"/>
        <v>-1.893939393939394E-3</v>
      </c>
      <c r="EP23" s="56">
        <v>14158</v>
      </c>
      <c r="EQ23" s="67">
        <v>11.267807401512137</v>
      </c>
      <c r="ER23" s="61">
        <v>0</v>
      </c>
      <c r="ES23" s="64">
        <v>0</v>
      </c>
      <c r="ET23" s="64">
        <v>475</v>
      </c>
      <c r="EU23" s="64">
        <v>40.288379980000002</v>
      </c>
      <c r="EV23" s="64">
        <v>0</v>
      </c>
      <c r="EW23" s="64">
        <v>0</v>
      </c>
      <c r="EX23" s="64">
        <v>12342</v>
      </c>
      <c r="EY23" s="64">
        <v>17.540717999999998</v>
      </c>
      <c r="EZ23" s="64">
        <v>8378</v>
      </c>
      <c r="FA23" s="64">
        <v>16.244304410000002</v>
      </c>
      <c r="FB23" s="64">
        <v>21195</v>
      </c>
      <c r="FC23" s="63">
        <v>17.21547159</v>
      </c>
      <c r="FD23" s="61">
        <v>116</v>
      </c>
      <c r="FE23" s="64">
        <v>20</v>
      </c>
      <c r="FF23" s="64">
        <v>81</v>
      </c>
      <c r="FG23" s="64">
        <v>3</v>
      </c>
      <c r="FH23" s="64">
        <v>12</v>
      </c>
      <c r="FI23" s="63">
        <v>4</v>
      </c>
      <c r="FJ23" s="47">
        <v>14</v>
      </c>
      <c r="FK23" s="47">
        <v>18</v>
      </c>
      <c r="FL23" s="68">
        <f t="shared" si="5"/>
        <v>-0.22222222222222221</v>
      </c>
      <c r="FM23" s="69">
        <v>3.0703740000000002</v>
      </c>
      <c r="FN23" s="62">
        <v>7.5210460000000001</v>
      </c>
      <c r="FO23" s="62">
        <v>10.283110000000001</v>
      </c>
      <c r="FP23" s="77">
        <v>47.057917436845351</v>
      </c>
      <c r="FQ23" s="88">
        <v>36.111685625646331</v>
      </c>
      <c r="FR23" s="88">
        <v>83.169603062491689</v>
      </c>
      <c r="FS23" s="88">
        <v>123</v>
      </c>
      <c r="FT23" s="88">
        <v>95</v>
      </c>
      <c r="FU23" s="88">
        <v>218</v>
      </c>
      <c r="FV23" s="73">
        <f t="shared" si="11"/>
        <v>1.6211499390732924</v>
      </c>
      <c r="FW23" s="61">
        <v>47473</v>
      </c>
      <c r="FX23" s="70">
        <f t="shared" si="7"/>
        <v>401.36117686844773</v>
      </c>
      <c r="FY23" s="71">
        <v>10.5</v>
      </c>
      <c r="FZ23" s="72">
        <v>23.7</v>
      </c>
      <c r="GA23" s="73">
        <v>68.412201715006404</v>
      </c>
      <c r="GB23" s="61">
        <v>28000</v>
      </c>
      <c r="GC23" s="64">
        <v>5300</v>
      </c>
      <c r="GD23" s="64">
        <v>11600</v>
      </c>
      <c r="GE23" s="64">
        <v>3700</v>
      </c>
      <c r="GF23" s="68">
        <v>4.7668707599999998</v>
      </c>
      <c r="GG23" s="74">
        <v>1.5945371259999999</v>
      </c>
      <c r="GH23" s="75">
        <v>429.8</v>
      </c>
      <c r="GI23" s="76">
        <v>487.1</v>
      </c>
      <c r="GJ23" s="76">
        <v>362.1</v>
      </c>
      <c r="GK23" s="68">
        <v>-25.662081708068158</v>
      </c>
      <c r="GL23" s="72">
        <v>503.9</v>
      </c>
      <c r="GM23" s="72">
        <v>524.79999999999995</v>
      </c>
      <c r="GN23" s="72">
        <v>477.6</v>
      </c>
      <c r="GO23" s="72">
        <v>-8.993902439024378</v>
      </c>
      <c r="GP23" s="72">
        <v>222.9</v>
      </c>
      <c r="GQ23" s="72" t="s">
        <v>211</v>
      </c>
      <c r="GR23" s="72">
        <v>240.5</v>
      </c>
      <c r="GS23" s="73" t="s">
        <v>211</v>
      </c>
      <c r="GT23" s="77">
        <v>2320</v>
      </c>
      <c r="GU23" s="72">
        <v>13.790920779349225</v>
      </c>
      <c r="GV23" s="73">
        <v>3.7558168338339124</v>
      </c>
      <c r="GW23" s="64">
        <v>38198</v>
      </c>
      <c r="GX23" s="68">
        <f t="shared" si="8"/>
        <v>322.94555292526212</v>
      </c>
      <c r="GY23" s="64">
        <v>296</v>
      </c>
      <c r="GZ23" s="100">
        <f t="shared" si="9"/>
        <v>2.5025363544132566</v>
      </c>
      <c r="HA23" s="100">
        <f t="shared" si="10"/>
        <v>0.10161345691726742</v>
      </c>
      <c r="HB23" s="63">
        <v>2913</v>
      </c>
    </row>
    <row r="24" spans="1:210" x14ac:dyDescent="0.3">
      <c r="A24" s="47" t="s">
        <v>253</v>
      </c>
      <c r="B24" s="47" t="s">
        <v>254</v>
      </c>
      <c r="C24" s="47" t="s">
        <v>254</v>
      </c>
      <c r="D24" s="47" t="s">
        <v>253</v>
      </c>
      <c r="E24" s="47" t="s">
        <v>253</v>
      </c>
      <c r="F24" s="47" t="s">
        <v>255</v>
      </c>
      <c r="G24" s="54" t="s">
        <v>209</v>
      </c>
      <c r="H24" s="47">
        <v>115</v>
      </c>
      <c r="I24" s="101">
        <v>1.7391304347826087E-2</v>
      </c>
      <c r="J24" s="97">
        <v>7.4956521739130437</v>
      </c>
      <c r="K24" s="57">
        <v>459</v>
      </c>
      <c r="L24" s="95">
        <f t="shared" si="0"/>
        <v>2.3375790015125513</v>
      </c>
      <c r="M24" s="57">
        <v>622</v>
      </c>
      <c r="N24" s="55">
        <f t="shared" si="1"/>
        <v>3.1676996491085117</v>
      </c>
      <c r="O24" s="56">
        <v>73515</v>
      </c>
      <c r="P24" s="57">
        <v>58763</v>
      </c>
      <c r="Q24" s="57">
        <v>14752</v>
      </c>
      <c r="R24" s="57">
        <v>22535</v>
      </c>
      <c r="S24" s="57">
        <v>44593</v>
      </c>
      <c r="T24" s="57">
        <v>6387</v>
      </c>
      <c r="U24" s="57">
        <v>6273</v>
      </c>
      <c r="V24" s="57">
        <v>17180</v>
      </c>
      <c r="W24" s="57">
        <v>2115</v>
      </c>
      <c r="X24" s="58">
        <v>624</v>
      </c>
      <c r="Y24" s="56">
        <v>8314</v>
      </c>
      <c r="Z24" s="58">
        <v>10.201636444992486</v>
      </c>
      <c r="AA24" s="59">
        <v>32.799999999999997</v>
      </c>
      <c r="AB24" s="96" t="s">
        <v>210</v>
      </c>
      <c r="AC24" s="59">
        <v>6.49</v>
      </c>
      <c r="AD24" s="98">
        <v>25000</v>
      </c>
      <c r="AE24" s="55">
        <f t="shared" si="2"/>
        <v>127.3191177294418</v>
      </c>
      <c r="AF24" s="61">
        <v>196357</v>
      </c>
      <c r="AG24" s="62">
        <v>37.69</v>
      </c>
      <c r="AH24" s="62">
        <v>80.651824664537301</v>
      </c>
      <c r="AI24" s="62">
        <v>85.002230849093195</v>
      </c>
      <c r="AJ24" s="62">
        <v>82.827027756815255</v>
      </c>
      <c r="AK24" s="62">
        <v>19.613016085296699</v>
      </c>
      <c r="AL24" s="62">
        <v>22.1285707771451</v>
      </c>
      <c r="AM24" s="62">
        <v>20.8707934312209</v>
      </c>
      <c r="AN24" s="63">
        <v>567.70496931582352</v>
      </c>
      <c r="AO24" s="64">
        <v>1704</v>
      </c>
      <c r="AP24" s="64">
        <v>1722</v>
      </c>
      <c r="AQ24" s="64">
        <v>1884</v>
      </c>
      <c r="AR24" s="64">
        <v>1924</v>
      </c>
      <c r="AS24" s="64">
        <v>2099</v>
      </c>
      <c r="AT24" s="64">
        <v>1985</v>
      </c>
      <c r="AU24" s="64">
        <v>2087</v>
      </c>
      <c r="AV24" s="64">
        <v>2147</v>
      </c>
      <c r="AW24" s="64">
        <v>2214</v>
      </c>
      <c r="AX24" s="64">
        <v>2195</v>
      </c>
      <c r="AY24" s="64">
        <v>2075</v>
      </c>
      <c r="AZ24" s="64">
        <v>2173</v>
      </c>
      <c r="BA24" s="64">
        <v>2190</v>
      </c>
      <c r="BB24" s="64">
        <v>2214</v>
      </c>
      <c r="BC24" s="64">
        <v>2156</v>
      </c>
      <c r="BD24" s="64">
        <v>1976</v>
      </c>
      <c r="BE24" s="64">
        <v>1925</v>
      </c>
      <c r="BF24" s="64">
        <v>2005</v>
      </c>
      <c r="BG24" s="64">
        <v>2485</v>
      </c>
      <c r="BH24" s="64">
        <v>5100</v>
      </c>
      <c r="BI24" s="64">
        <v>4980</v>
      </c>
      <c r="BJ24" s="64">
        <v>4444</v>
      </c>
      <c r="BK24" s="64">
        <v>4559</v>
      </c>
      <c r="BL24" s="64">
        <v>3916</v>
      </c>
      <c r="BM24" s="64">
        <v>3114</v>
      </c>
      <c r="BN24" s="64">
        <v>3035</v>
      </c>
      <c r="BO24" s="64">
        <v>3306</v>
      </c>
      <c r="BP24" s="64">
        <v>3327</v>
      </c>
      <c r="BQ24" s="64">
        <v>3055</v>
      </c>
      <c r="BR24" s="64">
        <v>2922</v>
      </c>
      <c r="BS24" s="64">
        <v>2648</v>
      </c>
      <c r="BT24" s="64">
        <v>2659</v>
      </c>
      <c r="BU24" s="64">
        <v>2223</v>
      </c>
      <c r="BV24" s="64">
        <v>2100</v>
      </c>
      <c r="BW24" s="64">
        <v>2098</v>
      </c>
      <c r="BX24" s="64">
        <v>2080</v>
      </c>
      <c r="BY24" s="64">
        <v>2000</v>
      </c>
      <c r="BZ24" s="64">
        <v>2113</v>
      </c>
      <c r="CA24" s="64">
        <v>2043</v>
      </c>
      <c r="CB24" s="64">
        <v>1960</v>
      </c>
      <c r="CC24" s="64">
        <v>2151</v>
      </c>
      <c r="CD24" s="64">
        <v>2109</v>
      </c>
      <c r="CE24" s="64">
        <v>1952</v>
      </c>
      <c r="CF24" s="64">
        <v>1910</v>
      </c>
      <c r="CG24" s="64">
        <v>1951</v>
      </c>
      <c r="CH24" s="64">
        <v>2093</v>
      </c>
      <c r="CI24" s="64">
        <v>2123</v>
      </c>
      <c r="CJ24" s="64">
        <v>2359</v>
      </c>
      <c r="CK24" s="64">
        <v>2472</v>
      </c>
      <c r="CL24" s="64">
        <v>2460</v>
      </c>
      <c r="CM24" s="64">
        <v>2333</v>
      </c>
      <c r="CN24" s="64">
        <v>2476</v>
      </c>
      <c r="CO24" s="64">
        <v>2497</v>
      </c>
      <c r="CP24" s="64">
        <v>2494</v>
      </c>
      <c r="CQ24" s="64">
        <v>2491</v>
      </c>
      <c r="CR24" s="64">
        <v>2544</v>
      </c>
      <c r="CS24" s="64">
        <v>2635</v>
      </c>
      <c r="CT24" s="64">
        <v>2398</v>
      </c>
      <c r="CU24" s="64">
        <v>2436</v>
      </c>
      <c r="CV24" s="64">
        <v>2276</v>
      </c>
      <c r="CW24" s="64">
        <v>2198</v>
      </c>
      <c r="CX24" s="64">
        <v>2067</v>
      </c>
      <c r="CY24" s="64">
        <v>2035</v>
      </c>
      <c r="CZ24" s="64">
        <v>2083</v>
      </c>
      <c r="DA24" s="64">
        <v>1981</v>
      </c>
      <c r="DB24" s="64">
        <v>1834</v>
      </c>
      <c r="DC24" s="64">
        <v>1875</v>
      </c>
      <c r="DD24" s="64">
        <v>1881</v>
      </c>
      <c r="DE24" s="64">
        <v>1840</v>
      </c>
      <c r="DF24" s="64">
        <v>1823</v>
      </c>
      <c r="DG24" s="64">
        <v>1879</v>
      </c>
      <c r="DH24" s="64">
        <v>1935</v>
      </c>
      <c r="DI24" s="64">
        <v>1990</v>
      </c>
      <c r="DJ24" s="64">
        <v>2159</v>
      </c>
      <c r="DK24" s="64">
        <v>1762</v>
      </c>
      <c r="DL24" s="64">
        <v>1696</v>
      </c>
      <c r="DM24" s="64">
        <v>1654</v>
      </c>
      <c r="DN24" s="64">
        <v>1459</v>
      </c>
      <c r="DO24" s="64">
        <v>1260</v>
      </c>
      <c r="DP24" s="64">
        <v>1165</v>
      </c>
      <c r="DQ24" s="64">
        <v>1108</v>
      </c>
      <c r="DR24" s="64">
        <v>1133</v>
      </c>
      <c r="DS24" s="64">
        <v>1103</v>
      </c>
      <c r="DT24" s="64">
        <v>1033</v>
      </c>
      <c r="DU24" s="64">
        <v>959</v>
      </c>
      <c r="DV24" s="64">
        <v>817</v>
      </c>
      <c r="DW24" s="64">
        <v>739</v>
      </c>
      <c r="DX24" s="64">
        <v>651</v>
      </c>
      <c r="DY24" s="64">
        <v>597</v>
      </c>
      <c r="DZ24" s="64">
        <v>550</v>
      </c>
      <c r="EA24" s="64">
        <v>2089</v>
      </c>
      <c r="EB24" s="64">
        <f t="shared" si="3"/>
        <v>36991</v>
      </c>
      <c r="EC24" s="61">
        <v>185711</v>
      </c>
      <c r="ED24" s="64">
        <v>5105</v>
      </c>
      <c r="EE24" s="64">
        <v>1479</v>
      </c>
      <c r="EF24" s="64">
        <v>3232</v>
      </c>
      <c r="EG24" s="63">
        <v>830</v>
      </c>
      <c r="EH24" s="64">
        <v>6536</v>
      </c>
      <c r="EI24" s="100">
        <v>0.20105846226215363</v>
      </c>
      <c r="EJ24" s="100">
        <v>-1.275886595249176E-2</v>
      </c>
      <c r="EK24" s="61">
        <v>1555</v>
      </c>
      <c r="EL24" s="65">
        <v>432.6</v>
      </c>
      <c r="EM24" s="60">
        <v>1504</v>
      </c>
      <c r="EN24" s="65">
        <v>414.9</v>
      </c>
      <c r="EO24" s="66">
        <f t="shared" si="4"/>
        <v>-3.2797427652733122E-2</v>
      </c>
      <c r="EP24" s="56">
        <v>5107</v>
      </c>
      <c r="EQ24" s="67">
        <v>16.031013591989201</v>
      </c>
      <c r="ER24" s="61">
        <v>0</v>
      </c>
      <c r="ES24" s="64">
        <v>0</v>
      </c>
      <c r="ET24" s="64">
        <v>210</v>
      </c>
      <c r="EU24" s="64">
        <v>41.666666669999998</v>
      </c>
      <c r="EV24" s="64">
        <v>0</v>
      </c>
      <c r="EW24" s="64">
        <v>0</v>
      </c>
      <c r="EX24" s="64">
        <v>2180</v>
      </c>
      <c r="EY24" s="64">
        <v>16.234733389999999</v>
      </c>
      <c r="EZ24" s="64">
        <v>1628</v>
      </c>
      <c r="FA24" s="64">
        <v>12.13205157</v>
      </c>
      <c r="FB24" s="64">
        <v>4018</v>
      </c>
      <c r="FC24" s="63">
        <v>14.69050492</v>
      </c>
      <c r="FD24" s="61">
        <v>196</v>
      </c>
      <c r="FE24" s="64">
        <v>30</v>
      </c>
      <c r="FF24" s="64">
        <v>157</v>
      </c>
      <c r="FG24" s="64">
        <v>4</v>
      </c>
      <c r="FH24" s="64">
        <v>5</v>
      </c>
      <c r="FI24" s="63">
        <v>13</v>
      </c>
      <c r="FJ24" s="47">
        <v>16</v>
      </c>
      <c r="FK24" s="47">
        <v>14</v>
      </c>
      <c r="FL24" s="68">
        <f t="shared" si="5"/>
        <v>0.14285714285714285</v>
      </c>
      <c r="FM24" s="69">
        <v>7.0966290000000001</v>
      </c>
      <c r="FN24" s="62">
        <v>11.22395</v>
      </c>
      <c r="FO24" s="62">
        <v>15.5814</v>
      </c>
      <c r="FP24" s="77">
        <v>5977.999435825106</v>
      </c>
      <c r="FQ24" s="88">
        <v>3957</v>
      </c>
      <c r="FR24" s="88">
        <v>9934.9994358251042</v>
      </c>
      <c r="FS24" s="88">
        <v>6173.0000000000009</v>
      </c>
      <c r="FT24" s="88">
        <v>3439.9999999999995</v>
      </c>
      <c r="FU24" s="88">
        <v>9613</v>
      </c>
      <c r="FV24" s="73">
        <f t="shared" si="11"/>
        <v>-3.2410614404666256E-2</v>
      </c>
      <c r="FW24" s="61">
        <v>7429</v>
      </c>
      <c r="FX24" s="70">
        <f t="shared" si="7"/>
        <v>37.834149024480922</v>
      </c>
      <c r="FY24" s="71">
        <v>7.4</v>
      </c>
      <c r="FZ24" s="72">
        <v>0</v>
      </c>
      <c r="GA24" s="73">
        <v>55.4321690260388</v>
      </c>
      <c r="GB24" s="61">
        <v>47300</v>
      </c>
      <c r="GC24" s="64">
        <v>7900</v>
      </c>
      <c r="GD24" s="64">
        <v>26900</v>
      </c>
      <c r="GE24" s="64">
        <v>6300</v>
      </c>
      <c r="GF24" s="68">
        <v>3.4785750699999998</v>
      </c>
      <c r="GG24" s="74">
        <v>0.80107522600000003</v>
      </c>
      <c r="GH24" s="75">
        <v>459.8</v>
      </c>
      <c r="GI24" s="76">
        <v>576.6</v>
      </c>
      <c r="GJ24" s="76">
        <v>354.9</v>
      </c>
      <c r="GK24" s="68">
        <v>-38.449531737773157</v>
      </c>
      <c r="GL24" s="72">
        <v>587.4</v>
      </c>
      <c r="GM24" s="72">
        <v>627.1</v>
      </c>
      <c r="GN24" s="72">
        <v>523.20000000000005</v>
      </c>
      <c r="GO24" s="72">
        <v>-16.568330409822991</v>
      </c>
      <c r="GP24" s="72">
        <v>207</v>
      </c>
      <c r="GQ24" s="72" t="s">
        <v>211</v>
      </c>
      <c r="GR24" s="72">
        <v>211.6</v>
      </c>
      <c r="GS24" s="73" t="s">
        <v>211</v>
      </c>
      <c r="GT24" s="77">
        <v>260</v>
      </c>
      <c r="GU24" s="72">
        <v>8.1427545892728954</v>
      </c>
      <c r="GV24" s="73">
        <v>1.1844830366357417</v>
      </c>
      <c r="GW24" s="64">
        <v>58288</v>
      </c>
      <c r="GX24" s="68">
        <f t="shared" si="8"/>
        <v>296.84706936854809</v>
      </c>
      <c r="GY24" s="64">
        <v>333</v>
      </c>
      <c r="GZ24" s="100">
        <f t="shared" si="9"/>
        <v>1.6958906481561646</v>
      </c>
      <c r="HA24" s="100">
        <f t="shared" si="10"/>
        <v>8.9061246322546139E-2</v>
      </c>
      <c r="HB24" s="63">
        <v>3739</v>
      </c>
    </row>
    <row r="25" spans="1:210" x14ac:dyDescent="0.3">
      <c r="A25" s="47" t="s">
        <v>256</v>
      </c>
      <c r="B25" s="47" t="s">
        <v>257</v>
      </c>
      <c r="C25" s="47" t="s">
        <v>257</v>
      </c>
      <c r="D25" s="47" t="s">
        <v>256</v>
      </c>
      <c r="E25" s="47" t="s">
        <v>256</v>
      </c>
      <c r="F25" s="47" t="s">
        <v>234</v>
      </c>
      <c r="G25" s="54" t="s">
        <v>209</v>
      </c>
      <c r="H25" s="47">
        <v>103</v>
      </c>
      <c r="I25" s="101">
        <v>3.8834951456310676E-2</v>
      </c>
      <c r="J25" s="97">
        <v>5.7961165048543686</v>
      </c>
      <c r="K25" s="57">
        <v>441</v>
      </c>
      <c r="L25" s="95">
        <f t="shared" si="0"/>
        <v>2.5245152758934548</v>
      </c>
      <c r="M25" s="57">
        <v>508</v>
      </c>
      <c r="N25" s="55">
        <f t="shared" si="1"/>
        <v>2.9080584130473364</v>
      </c>
      <c r="O25" s="56">
        <v>63812</v>
      </c>
      <c r="P25" s="57">
        <v>43768</v>
      </c>
      <c r="Q25" s="57">
        <v>20044</v>
      </c>
      <c r="R25" s="57">
        <v>18396</v>
      </c>
      <c r="S25" s="57">
        <v>40605</v>
      </c>
      <c r="T25" s="57">
        <v>4811</v>
      </c>
      <c r="U25" s="57">
        <v>7034</v>
      </c>
      <c r="V25" s="57">
        <v>12976</v>
      </c>
      <c r="W25" s="57">
        <v>2630</v>
      </c>
      <c r="X25" s="58">
        <v>653</v>
      </c>
      <c r="Y25" s="56">
        <v>9588</v>
      </c>
      <c r="Z25" s="58">
        <v>13.883186753589236</v>
      </c>
      <c r="AA25" s="59">
        <v>47.3</v>
      </c>
      <c r="AB25" s="96" t="s">
        <v>216</v>
      </c>
      <c r="AC25" s="59">
        <v>6.43</v>
      </c>
      <c r="AD25" s="98">
        <v>13000</v>
      </c>
      <c r="AE25" s="55">
        <f t="shared" si="2"/>
        <v>74.418817656723178</v>
      </c>
      <c r="AF25" s="61">
        <v>174687</v>
      </c>
      <c r="AG25" s="62">
        <v>40.69</v>
      </c>
      <c r="AH25" s="62">
        <v>79.753817420598693</v>
      </c>
      <c r="AI25" s="62">
        <v>83.526487493119802</v>
      </c>
      <c r="AJ25" s="62">
        <v>81.640152456859255</v>
      </c>
      <c r="AK25" s="62">
        <v>19.300198614648799</v>
      </c>
      <c r="AL25" s="62">
        <v>21.502360402918299</v>
      </c>
      <c r="AM25" s="62">
        <v>20.401279508783549</v>
      </c>
      <c r="AN25" s="63">
        <v>366.675048834172</v>
      </c>
      <c r="AO25" s="64">
        <v>2065</v>
      </c>
      <c r="AP25" s="64">
        <v>2172</v>
      </c>
      <c r="AQ25" s="64">
        <v>2413</v>
      </c>
      <c r="AR25" s="64">
        <v>2316</v>
      </c>
      <c r="AS25" s="64">
        <v>2419</v>
      </c>
      <c r="AT25" s="64">
        <v>2336</v>
      </c>
      <c r="AU25" s="64">
        <v>2398</v>
      </c>
      <c r="AV25" s="64">
        <v>2419</v>
      </c>
      <c r="AW25" s="64">
        <v>2444</v>
      </c>
      <c r="AX25" s="64">
        <v>2364</v>
      </c>
      <c r="AY25" s="64">
        <v>2366</v>
      </c>
      <c r="AZ25" s="64">
        <v>2382</v>
      </c>
      <c r="BA25" s="64">
        <v>2328</v>
      </c>
      <c r="BB25" s="64">
        <v>2175</v>
      </c>
      <c r="BC25" s="64">
        <v>2229</v>
      </c>
      <c r="BD25" s="64">
        <v>2086</v>
      </c>
      <c r="BE25" s="64">
        <v>2164</v>
      </c>
      <c r="BF25" s="64">
        <v>2097</v>
      </c>
      <c r="BG25" s="64">
        <v>1986</v>
      </c>
      <c r="BH25" s="64">
        <v>1537</v>
      </c>
      <c r="BI25" s="64">
        <v>1521</v>
      </c>
      <c r="BJ25" s="64">
        <v>1595</v>
      </c>
      <c r="BK25" s="64">
        <v>1763</v>
      </c>
      <c r="BL25" s="64">
        <v>1958</v>
      </c>
      <c r="BM25" s="64">
        <v>2018</v>
      </c>
      <c r="BN25" s="64">
        <v>1676</v>
      </c>
      <c r="BO25" s="64">
        <v>1992</v>
      </c>
      <c r="BP25" s="64">
        <v>1885</v>
      </c>
      <c r="BQ25" s="64">
        <v>1968</v>
      </c>
      <c r="BR25" s="64">
        <v>1879</v>
      </c>
      <c r="BS25" s="64">
        <v>2129</v>
      </c>
      <c r="BT25" s="64">
        <v>1975</v>
      </c>
      <c r="BU25" s="64">
        <v>2238</v>
      </c>
      <c r="BV25" s="64">
        <v>2165</v>
      </c>
      <c r="BW25" s="64">
        <v>2273</v>
      </c>
      <c r="BX25" s="64">
        <v>2262</v>
      </c>
      <c r="BY25" s="64">
        <v>2338</v>
      </c>
      <c r="BZ25" s="64">
        <v>2325</v>
      </c>
      <c r="CA25" s="64">
        <v>2441</v>
      </c>
      <c r="CB25" s="64">
        <v>2513</v>
      </c>
      <c r="CC25" s="64">
        <v>2496</v>
      </c>
      <c r="CD25" s="64">
        <v>2487</v>
      </c>
      <c r="CE25" s="64">
        <v>2343</v>
      </c>
      <c r="CF25" s="64">
        <v>2108</v>
      </c>
      <c r="CG25" s="64">
        <v>2244</v>
      </c>
      <c r="CH25" s="64">
        <v>2288</v>
      </c>
      <c r="CI25" s="64">
        <v>2353</v>
      </c>
      <c r="CJ25" s="64">
        <v>2321</v>
      </c>
      <c r="CK25" s="64">
        <v>2391</v>
      </c>
      <c r="CL25" s="64">
        <v>2416</v>
      </c>
      <c r="CM25" s="64">
        <v>2402</v>
      </c>
      <c r="CN25" s="64">
        <v>2498</v>
      </c>
      <c r="CO25" s="64">
        <v>2520</v>
      </c>
      <c r="CP25" s="64">
        <v>2583</v>
      </c>
      <c r="CQ25" s="64">
        <v>2507</v>
      </c>
      <c r="CR25" s="64">
        <v>2413</v>
      </c>
      <c r="CS25" s="64">
        <v>2520</v>
      </c>
      <c r="CT25" s="64">
        <v>2362</v>
      </c>
      <c r="CU25" s="64">
        <v>2339</v>
      </c>
      <c r="CV25" s="64">
        <v>2178</v>
      </c>
      <c r="CW25" s="64">
        <v>2046</v>
      </c>
      <c r="CX25" s="64">
        <v>2100</v>
      </c>
      <c r="CY25" s="64">
        <v>1961</v>
      </c>
      <c r="CZ25" s="64">
        <v>1933</v>
      </c>
      <c r="DA25" s="64">
        <v>1846</v>
      </c>
      <c r="DB25" s="64">
        <v>1764</v>
      </c>
      <c r="DC25" s="64">
        <v>1713</v>
      </c>
      <c r="DD25" s="64">
        <v>1639</v>
      </c>
      <c r="DE25" s="64">
        <v>1626</v>
      </c>
      <c r="DF25" s="64">
        <v>1587</v>
      </c>
      <c r="DG25" s="64">
        <v>1655</v>
      </c>
      <c r="DH25" s="64">
        <v>1695</v>
      </c>
      <c r="DI25" s="64">
        <v>1847</v>
      </c>
      <c r="DJ25" s="64">
        <v>1789</v>
      </c>
      <c r="DK25" s="64">
        <v>1422</v>
      </c>
      <c r="DL25" s="64">
        <v>1311</v>
      </c>
      <c r="DM25" s="64">
        <v>1366</v>
      </c>
      <c r="DN25" s="64">
        <v>1202</v>
      </c>
      <c r="DO25" s="64">
        <v>1008</v>
      </c>
      <c r="DP25" s="64">
        <v>903</v>
      </c>
      <c r="DQ25" s="64">
        <v>914</v>
      </c>
      <c r="DR25" s="64">
        <v>899</v>
      </c>
      <c r="DS25" s="64">
        <v>886</v>
      </c>
      <c r="DT25" s="64">
        <v>820</v>
      </c>
      <c r="DU25" s="64">
        <v>739</v>
      </c>
      <c r="DV25" s="64">
        <v>752</v>
      </c>
      <c r="DW25" s="64">
        <v>605</v>
      </c>
      <c r="DX25" s="64">
        <v>547</v>
      </c>
      <c r="DY25" s="64">
        <v>494</v>
      </c>
      <c r="DZ25" s="64">
        <v>464</v>
      </c>
      <c r="EA25" s="64">
        <v>1775</v>
      </c>
      <c r="EB25" s="64">
        <f t="shared" si="3"/>
        <v>31422</v>
      </c>
      <c r="EC25" s="61">
        <v>140706</v>
      </c>
      <c r="ED25" s="64">
        <v>19891</v>
      </c>
      <c r="EE25" s="64">
        <v>6879</v>
      </c>
      <c r="EF25" s="64">
        <v>5974</v>
      </c>
      <c r="EG25" s="63">
        <v>1237</v>
      </c>
      <c r="EH25" s="64">
        <v>10372</v>
      </c>
      <c r="EI25" s="100">
        <v>0.28468769788742065</v>
      </c>
      <c r="EJ25" s="100">
        <v>7.1519911289215088E-3</v>
      </c>
      <c r="EK25" s="61">
        <v>2012</v>
      </c>
      <c r="EL25" s="65">
        <v>501.9</v>
      </c>
      <c r="EM25" s="60">
        <v>0</v>
      </c>
      <c r="EN25" s="65">
        <v>0</v>
      </c>
      <c r="EO25" s="66">
        <f t="shared" si="4"/>
        <v>-1</v>
      </c>
      <c r="EP25" s="56">
        <v>4955</v>
      </c>
      <c r="EQ25" s="67">
        <v>14.349009614270821</v>
      </c>
      <c r="ER25" s="61">
        <v>20</v>
      </c>
      <c r="ES25" s="64">
        <v>57.142857139999997</v>
      </c>
      <c r="ET25" s="64">
        <v>135</v>
      </c>
      <c r="EU25" s="64">
        <v>36.684782609999999</v>
      </c>
      <c r="EV25" s="64">
        <v>9</v>
      </c>
      <c r="EW25" s="64">
        <v>4.4776119400000001</v>
      </c>
      <c r="EX25" s="64">
        <v>2651</v>
      </c>
      <c r="EY25" s="64">
        <v>16.238897399999999</v>
      </c>
      <c r="EZ25" s="64">
        <v>1902</v>
      </c>
      <c r="FA25" s="64">
        <v>14.786597220000001</v>
      </c>
      <c r="FB25" s="64">
        <v>4717</v>
      </c>
      <c r="FC25" s="63">
        <v>15.83310956</v>
      </c>
      <c r="FD25" s="61">
        <v>770</v>
      </c>
      <c r="FE25" s="64">
        <v>129</v>
      </c>
      <c r="FF25" s="64">
        <v>584</v>
      </c>
      <c r="FG25" s="64">
        <v>22</v>
      </c>
      <c r="FH25" s="64">
        <v>35</v>
      </c>
      <c r="FI25" s="63">
        <v>6</v>
      </c>
      <c r="FJ25" s="47">
        <v>18</v>
      </c>
      <c r="FK25" s="47">
        <v>14</v>
      </c>
      <c r="FL25" s="68">
        <f t="shared" si="5"/>
        <v>0.2857142857142857</v>
      </c>
      <c r="FM25" s="69">
        <v>0.85392270000000003</v>
      </c>
      <c r="FN25" s="62">
        <v>4.9974850000000002</v>
      </c>
      <c r="FO25" s="62">
        <v>9.9756370000000008</v>
      </c>
      <c r="FP25" s="77">
        <v>4991.9999999999991</v>
      </c>
      <c r="FQ25" s="88">
        <v>2955.0000000000005</v>
      </c>
      <c r="FR25" s="88">
        <v>7946.9999999999991</v>
      </c>
      <c r="FS25" s="88">
        <v>5989</v>
      </c>
      <c r="FT25" s="88">
        <v>3196</v>
      </c>
      <c r="FU25" s="88">
        <v>9185</v>
      </c>
      <c r="FV25" s="73">
        <f t="shared" si="11"/>
        <v>0.15578205612180709</v>
      </c>
      <c r="FW25" s="61">
        <v>7144</v>
      </c>
      <c r="FX25" s="70">
        <f t="shared" si="7"/>
        <v>40.896002564586951</v>
      </c>
      <c r="FY25" s="71">
        <v>8.9</v>
      </c>
      <c r="FZ25" s="72">
        <v>21</v>
      </c>
      <c r="GA25" s="73">
        <v>61.632776466815898</v>
      </c>
      <c r="GB25" s="61">
        <v>40400</v>
      </c>
      <c r="GC25" s="64">
        <v>9400</v>
      </c>
      <c r="GD25" s="64">
        <v>19800</v>
      </c>
      <c r="GE25" s="64">
        <v>6200</v>
      </c>
      <c r="GF25" s="68">
        <v>4.3825117900000006</v>
      </c>
      <c r="GG25" s="74">
        <v>1.0930453716000001</v>
      </c>
      <c r="GH25" s="75">
        <v>546.20000000000005</v>
      </c>
      <c r="GI25" s="76">
        <v>642.1</v>
      </c>
      <c r="GJ25" s="76">
        <v>460</v>
      </c>
      <c r="GK25" s="68">
        <v>-28.360068525151849</v>
      </c>
      <c r="GL25" s="72">
        <v>625.6</v>
      </c>
      <c r="GM25" s="72">
        <v>670.4</v>
      </c>
      <c r="GN25" s="72">
        <v>562</v>
      </c>
      <c r="GO25" s="72">
        <v>-16.169451073985677</v>
      </c>
      <c r="GP25" s="72">
        <v>235.7</v>
      </c>
      <c r="GQ25" s="72" t="s">
        <v>211</v>
      </c>
      <c r="GR25" s="72">
        <v>235.7</v>
      </c>
      <c r="GS25" s="73" t="s">
        <v>211</v>
      </c>
      <c r="GT25" s="77">
        <v>150</v>
      </c>
      <c r="GU25" s="72">
        <v>3.8431643492529579</v>
      </c>
      <c r="GV25" s="73">
        <v>0.55578364935900271</v>
      </c>
      <c r="GW25" s="64">
        <v>62150</v>
      </c>
      <c r="GX25" s="68">
        <f t="shared" si="8"/>
        <v>355.7791936434881</v>
      </c>
      <c r="GY25" s="64">
        <v>590</v>
      </c>
      <c r="GZ25" s="100">
        <f t="shared" si="9"/>
        <v>3.3774694167282053</v>
      </c>
      <c r="HA25" s="100">
        <f t="shared" si="10"/>
        <v>0.16307352128247651</v>
      </c>
      <c r="HB25" s="63">
        <v>3618</v>
      </c>
    </row>
    <row r="26" spans="1:210" x14ac:dyDescent="0.3">
      <c r="A26" s="47" t="s">
        <v>893</v>
      </c>
      <c r="B26" s="47" t="s">
        <v>894</v>
      </c>
      <c r="C26" s="47" t="s">
        <v>894</v>
      </c>
      <c r="D26" s="47" t="s">
        <v>893</v>
      </c>
      <c r="E26" s="47" t="s">
        <v>893</v>
      </c>
      <c r="F26" s="47" t="s">
        <v>888</v>
      </c>
      <c r="G26" s="54" t="s">
        <v>888</v>
      </c>
      <c r="H26" s="47">
        <v>174</v>
      </c>
      <c r="I26" s="101">
        <v>0.34482758620689657</v>
      </c>
      <c r="J26" s="97">
        <v>4.4770114942528734</v>
      </c>
      <c r="K26" s="57">
        <v>1199</v>
      </c>
      <c r="L26" s="95">
        <f t="shared" si="0"/>
        <v>3.5001167678654834</v>
      </c>
      <c r="M26" s="57">
        <v>1199</v>
      </c>
      <c r="N26" s="55">
        <f t="shared" si="1"/>
        <v>3.5001167678654834</v>
      </c>
      <c r="O26" s="56">
        <v>141567</v>
      </c>
      <c r="P26" s="57">
        <v>130380</v>
      </c>
      <c r="Q26" s="57">
        <v>11187</v>
      </c>
      <c r="R26" s="57">
        <v>48377</v>
      </c>
      <c r="S26" s="57">
        <v>52824</v>
      </c>
      <c r="T26" s="57">
        <v>17111</v>
      </c>
      <c r="U26" s="57">
        <v>25096</v>
      </c>
      <c r="V26" s="57">
        <v>25391</v>
      </c>
      <c r="W26" s="57">
        <v>15250</v>
      </c>
      <c r="X26" s="58">
        <v>2869</v>
      </c>
      <c r="Y26" s="56">
        <v>21608</v>
      </c>
      <c r="Z26" s="58">
        <v>14.6</v>
      </c>
      <c r="AA26" s="59">
        <v>48.660000000000004</v>
      </c>
      <c r="AB26" s="96" t="s">
        <v>216</v>
      </c>
      <c r="AC26" s="59">
        <v>8.7100000000000009</v>
      </c>
      <c r="AD26" s="60">
        <v>29000</v>
      </c>
      <c r="AE26" s="55">
        <f t="shared" si="2"/>
        <v>84.656702475478752</v>
      </c>
      <c r="AF26" s="61">
        <v>342560</v>
      </c>
      <c r="AG26" s="62">
        <v>36.22</v>
      </c>
      <c r="AH26" s="62">
        <v>76.268069999999994</v>
      </c>
      <c r="AI26" s="62">
        <v>81.0702</v>
      </c>
      <c r="AJ26" s="62">
        <v>78.669134999999997</v>
      </c>
      <c r="AK26" s="62">
        <v>17.34646</v>
      </c>
      <c r="AL26" s="62">
        <v>19.920680000000001</v>
      </c>
      <c r="AM26" s="62">
        <v>18.633569999999999</v>
      </c>
      <c r="AN26" s="63">
        <v>2487.4216599415176</v>
      </c>
      <c r="AO26" s="64">
        <v>4032</v>
      </c>
      <c r="AP26" s="64">
        <v>4160</v>
      </c>
      <c r="AQ26" s="64">
        <v>4149</v>
      </c>
      <c r="AR26" s="64">
        <v>4362</v>
      </c>
      <c r="AS26" s="64">
        <v>4394</v>
      </c>
      <c r="AT26" s="64">
        <v>4370</v>
      </c>
      <c r="AU26" s="64">
        <v>4384</v>
      </c>
      <c r="AV26" s="64">
        <v>4395</v>
      </c>
      <c r="AW26" s="64">
        <v>4683</v>
      </c>
      <c r="AX26" s="64">
        <v>4453</v>
      </c>
      <c r="AY26" s="64">
        <v>4312</v>
      </c>
      <c r="AZ26" s="64">
        <v>4385</v>
      </c>
      <c r="BA26" s="64">
        <v>4393</v>
      </c>
      <c r="BB26" s="64">
        <v>4096</v>
      </c>
      <c r="BC26" s="64">
        <v>3885</v>
      </c>
      <c r="BD26" s="64">
        <v>3738</v>
      </c>
      <c r="BE26" s="64">
        <v>3867</v>
      </c>
      <c r="BF26" s="64">
        <v>3712</v>
      </c>
      <c r="BG26" s="64">
        <v>3845</v>
      </c>
      <c r="BH26" s="64">
        <v>4934</v>
      </c>
      <c r="BI26" s="64">
        <v>5726</v>
      </c>
      <c r="BJ26" s="64">
        <v>6255</v>
      </c>
      <c r="BK26" s="64">
        <v>5921</v>
      </c>
      <c r="BL26" s="64">
        <v>5510</v>
      </c>
      <c r="BM26" s="64">
        <v>4990</v>
      </c>
      <c r="BN26" s="64">
        <v>4696</v>
      </c>
      <c r="BO26" s="64">
        <v>4964</v>
      </c>
      <c r="BP26" s="64">
        <v>4907</v>
      </c>
      <c r="BQ26" s="64">
        <v>5676</v>
      </c>
      <c r="BR26" s="64">
        <v>5673</v>
      </c>
      <c r="BS26" s="64">
        <v>5288</v>
      </c>
      <c r="BT26" s="64">
        <v>4994</v>
      </c>
      <c r="BU26" s="64">
        <v>5134</v>
      </c>
      <c r="BV26" s="64">
        <v>5331</v>
      </c>
      <c r="BW26" s="64">
        <v>5451</v>
      </c>
      <c r="BX26" s="64">
        <v>5141</v>
      </c>
      <c r="BY26" s="64">
        <v>4840</v>
      </c>
      <c r="BZ26" s="64">
        <v>4752</v>
      </c>
      <c r="CA26" s="64">
        <v>4701</v>
      </c>
      <c r="CB26" s="64">
        <v>4635</v>
      </c>
      <c r="CC26" s="64">
        <v>4519</v>
      </c>
      <c r="CD26" s="64">
        <v>4387</v>
      </c>
      <c r="CE26" s="64">
        <v>4018</v>
      </c>
      <c r="CF26" s="64">
        <v>4067</v>
      </c>
      <c r="CG26" s="64">
        <v>3932</v>
      </c>
      <c r="CH26" s="64">
        <v>3949</v>
      </c>
      <c r="CI26" s="64">
        <v>4012</v>
      </c>
      <c r="CJ26" s="64">
        <v>3979</v>
      </c>
      <c r="CK26" s="64">
        <v>3942</v>
      </c>
      <c r="CL26" s="64">
        <v>4072</v>
      </c>
      <c r="CM26" s="64">
        <v>4099</v>
      </c>
      <c r="CN26" s="64">
        <v>4067</v>
      </c>
      <c r="CO26" s="64">
        <v>4198</v>
      </c>
      <c r="CP26" s="64">
        <v>4386</v>
      </c>
      <c r="CQ26" s="64">
        <v>4417</v>
      </c>
      <c r="CR26" s="64">
        <v>4392</v>
      </c>
      <c r="CS26" s="64">
        <v>4400</v>
      </c>
      <c r="CT26" s="64">
        <v>4235</v>
      </c>
      <c r="CU26" s="64">
        <v>4271</v>
      </c>
      <c r="CV26" s="64">
        <v>4236</v>
      </c>
      <c r="CW26" s="64">
        <v>4004</v>
      </c>
      <c r="CX26" s="64">
        <v>3795</v>
      </c>
      <c r="CY26" s="64">
        <v>3789</v>
      </c>
      <c r="CZ26" s="64">
        <v>3631</v>
      </c>
      <c r="DA26" s="64">
        <v>3379</v>
      </c>
      <c r="DB26" s="64">
        <v>3079</v>
      </c>
      <c r="DC26" s="64">
        <v>3005</v>
      </c>
      <c r="DD26" s="64">
        <v>2835</v>
      </c>
      <c r="DE26" s="64">
        <v>2651</v>
      </c>
      <c r="DF26" s="64">
        <v>2594</v>
      </c>
      <c r="DG26" s="64">
        <v>2506</v>
      </c>
      <c r="DH26" s="64">
        <v>2470</v>
      </c>
      <c r="DI26" s="64">
        <v>2474</v>
      </c>
      <c r="DJ26" s="64">
        <v>2466</v>
      </c>
      <c r="DK26" s="64">
        <v>2246</v>
      </c>
      <c r="DL26" s="64">
        <v>2217</v>
      </c>
      <c r="DM26" s="64">
        <v>2196</v>
      </c>
      <c r="DN26" s="64">
        <v>2099</v>
      </c>
      <c r="DO26" s="64">
        <v>1943</v>
      </c>
      <c r="DP26" s="64">
        <v>1643</v>
      </c>
      <c r="DQ26" s="64">
        <v>1563</v>
      </c>
      <c r="DR26" s="64">
        <v>1593</v>
      </c>
      <c r="DS26" s="64">
        <v>1522</v>
      </c>
      <c r="DT26" s="64">
        <v>1449</v>
      </c>
      <c r="DU26" s="64">
        <v>1264</v>
      </c>
      <c r="DV26" s="64">
        <v>1166</v>
      </c>
      <c r="DW26" s="64">
        <v>1037</v>
      </c>
      <c r="DX26" s="64">
        <v>977</v>
      </c>
      <c r="DY26" s="64">
        <v>813</v>
      </c>
      <c r="DZ26" s="64">
        <v>740</v>
      </c>
      <c r="EA26" s="64">
        <v>2702</v>
      </c>
      <c r="EB26" s="64">
        <f t="shared" si="3"/>
        <v>51250</v>
      </c>
      <c r="EC26" s="61">
        <v>330346</v>
      </c>
      <c r="ED26" s="64">
        <v>8272</v>
      </c>
      <c r="EE26" s="64">
        <v>1530</v>
      </c>
      <c r="EF26" s="64">
        <v>1708</v>
      </c>
      <c r="EG26" s="63">
        <v>704</v>
      </c>
      <c r="EH26" s="64">
        <v>17870</v>
      </c>
      <c r="EI26" s="100">
        <v>0.26088604331016541</v>
      </c>
      <c r="EJ26" s="100">
        <v>-7.4436366558074951E-3</v>
      </c>
      <c r="EK26" s="61">
        <v>4032</v>
      </c>
      <c r="EL26" s="65">
        <v>532.1</v>
      </c>
      <c r="EM26" s="60">
        <v>3470</v>
      </c>
      <c r="EN26" s="65">
        <v>458</v>
      </c>
      <c r="EO26" s="66">
        <f t="shared" si="4"/>
        <v>-0.13938492063492064</v>
      </c>
      <c r="EP26" s="56">
        <v>14230</v>
      </c>
      <c r="EQ26" s="67">
        <v>24.814717935303861</v>
      </c>
      <c r="ER26" s="61">
        <v>0</v>
      </c>
      <c r="ES26" s="64">
        <v>0</v>
      </c>
      <c r="ET26" s="64">
        <v>0</v>
      </c>
      <c r="EU26" s="64">
        <v>0</v>
      </c>
      <c r="EV26" s="64">
        <v>1010</v>
      </c>
      <c r="EW26" s="64">
        <v>55</v>
      </c>
      <c r="EX26" s="64">
        <v>13860</v>
      </c>
      <c r="EY26" s="64">
        <v>46</v>
      </c>
      <c r="EZ26" s="64">
        <v>10270</v>
      </c>
      <c r="FA26" s="64">
        <v>43</v>
      </c>
      <c r="FB26" s="64">
        <v>25140</v>
      </c>
      <c r="FC26" s="63">
        <v>28.8</v>
      </c>
      <c r="FD26" s="61">
        <v>2506</v>
      </c>
      <c r="FE26" s="64">
        <v>0</v>
      </c>
      <c r="FF26" s="64">
        <v>0</v>
      </c>
      <c r="FG26" s="64">
        <v>0</v>
      </c>
      <c r="FH26" s="64">
        <v>0</v>
      </c>
      <c r="FI26" s="63">
        <v>10</v>
      </c>
      <c r="FJ26" s="47">
        <v>89</v>
      </c>
      <c r="FK26" s="47">
        <v>92</v>
      </c>
      <c r="FL26" s="68">
        <f t="shared" si="5"/>
        <v>-3.2608695652173912E-2</v>
      </c>
      <c r="FM26" s="69">
        <v>2.478237</v>
      </c>
      <c r="FN26" s="62">
        <v>5.009061</v>
      </c>
      <c r="FO26" s="62">
        <v>14.80447</v>
      </c>
      <c r="FP26" s="77">
        <v>6523.4611356119076</v>
      </c>
      <c r="FQ26" s="88">
        <v>5110.8125723100648</v>
      </c>
      <c r="FR26" s="88">
        <v>11634.273707921973</v>
      </c>
      <c r="FS26" s="88">
        <v>9484.3754099338148</v>
      </c>
      <c r="FT26" s="88">
        <v>6293.5378490701014</v>
      </c>
      <c r="FU26" s="88">
        <v>15777.913259003915</v>
      </c>
      <c r="FV26" s="73">
        <f t="shared" si="11"/>
        <v>0.35615799104506779</v>
      </c>
      <c r="FW26" s="61">
        <v>96497</v>
      </c>
      <c r="FX26" s="70">
        <f t="shared" si="7"/>
        <v>281.693717888837</v>
      </c>
      <c r="FY26" s="71">
        <v>21.7</v>
      </c>
      <c r="FZ26" s="72">
        <v>7.07</v>
      </c>
      <c r="GA26" s="73">
        <v>26</v>
      </c>
      <c r="GB26" s="61">
        <v>111000</v>
      </c>
      <c r="GC26" s="64">
        <v>49000</v>
      </c>
      <c r="GD26" s="64">
        <v>51700</v>
      </c>
      <c r="GE26" s="64">
        <v>18900</v>
      </c>
      <c r="GF26" s="68">
        <v>5.6</v>
      </c>
      <c r="GG26" s="74">
        <v>0.94358578052550235</v>
      </c>
      <c r="GH26" s="69">
        <v>529</v>
      </c>
      <c r="GI26" s="68">
        <v>575</v>
      </c>
      <c r="GJ26" s="68">
        <v>469.4</v>
      </c>
      <c r="GK26" s="68">
        <v>-18.365217391304352</v>
      </c>
      <c r="GL26" s="72">
        <v>618</v>
      </c>
      <c r="GM26" s="72">
        <v>628.6</v>
      </c>
      <c r="GN26" s="72">
        <v>596.70000000000005</v>
      </c>
      <c r="GO26" s="72">
        <v>-5.0747693286668749</v>
      </c>
      <c r="GP26" s="72">
        <v>224.6</v>
      </c>
      <c r="GQ26" s="72">
        <v>210.7</v>
      </c>
      <c r="GR26" s="72">
        <v>235</v>
      </c>
      <c r="GS26" s="73">
        <v>11.532985287138118</v>
      </c>
      <c r="GT26" s="77">
        <v>2051</v>
      </c>
      <c r="GU26" s="72">
        <v>3.9</v>
      </c>
      <c r="GV26" s="73">
        <v>-0.41791044776119407</v>
      </c>
      <c r="GW26" s="64">
        <v>125141</v>
      </c>
      <c r="GX26" s="68">
        <f t="shared" si="8"/>
        <v>365.31118636151331</v>
      </c>
      <c r="GY26" s="64">
        <v>855</v>
      </c>
      <c r="GZ26" s="100">
        <f t="shared" si="9"/>
        <v>2.4959131247080806</v>
      </c>
      <c r="HA26" s="100">
        <f t="shared" si="10"/>
        <v>0.12536656891495601</v>
      </c>
      <c r="HB26" s="63">
        <v>6820</v>
      </c>
    </row>
    <row r="27" spans="1:210" x14ac:dyDescent="0.3">
      <c r="A27" s="47" t="s">
        <v>258</v>
      </c>
      <c r="B27" s="47" t="s">
        <v>259</v>
      </c>
      <c r="C27" s="47" t="s">
        <v>259</v>
      </c>
      <c r="D27" s="47" t="s">
        <v>258</v>
      </c>
      <c r="E27" s="47" t="s">
        <v>258</v>
      </c>
      <c r="F27" s="47" t="s">
        <v>237</v>
      </c>
      <c r="G27" s="54" t="s">
        <v>209</v>
      </c>
      <c r="H27" s="47">
        <v>146</v>
      </c>
      <c r="I27" s="101">
        <v>0</v>
      </c>
      <c r="J27" s="97">
        <v>6.506849315068493</v>
      </c>
      <c r="K27" s="57">
        <v>223</v>
      </c>
      <c r="L27" s="95">
        <f t="shared" si="0"/>
        <v>0.89450102486552407</v>
      </c>
      <c r="M27" s="57">
        <v>271</v>
      </c>
      <c r="N27" s="55">
        <f t="shared" si="1"/>
        <v>1.0870393620563092</v>
      </c>
      <c r="O27" s="56">
        <v>92604</v>
      </c>
      <c r="P27" s="57">
        <v>92544</v>
      </c>
      <c r="Q27" s="57">
        <v>60</v>
      </c>
      <c r="R27" s="57">
        <v>25789</v>
      </c>
      <c r="S27" s="57">
        <v>60019</v>
      </c>
      <c r="T27" s="57">
        <v>6796</v>
      </c>
      <c r="U27" s="57">
        <v>11689</v>
      </c>
      <c r="V27" s="57">
        <v>19913</v>
      </c>
      <c r="W27" s="57">
        <v>4367</v>
      </c>
      <c r="X27" s="58">
        <v>1109</v>
      </c>
      <c r="Y27" s="56">
        <v>12705</v>
      </c>
      <c r="Z27" s="58">
        <v>12.878342982892033</v>
      </c>
      <c r="AA27" s="59">
        <v>37.549999999999997</v>
      </c>
      <c r="AB27" s="96" t="s">
        <v>210</v>
      </c>
      <c r="AC27" s="59">
        <v>6.7</v>
      </c>
      <c r="AD27" s="98">
        <v>4000</v>
      </c>
      <c r="AE27" s="55">
        <f t="shared" si="2"/>
        <v>16.044861432565451</v>
      </c>
      <c r="AF27" s="61">
        <v>249301</v>
      </c>
      <c r="AG27" s="62">
        <v>39.03</v>
      </c>
      <c r="AH27" s="62">
        <v>80.055077441185404</v>
      </c>
      <c r="AI27" s="62">
        <v>84.092460780381501</v>
      </c>
      <c r="AJ27" s="62">
        <v>82.073769110783445</v>
      </c>
      <c r="AK27" s="62">
        <v>18.6870145945453</v>
      </c>
      <c r="AL27" s="62">
        <v>21.7997067522051</v>
      </c>
      <c r="AM27" s="62">
        <v>20.2433606733752</v>
      </c>
      <c r="AN27" s="63">
        <v>4115.3311565470322</v>
      </c>
      <c r="AO27" s="64">
        <v>2902</v>
      </c>
      <c r="AP27" s="64">
        <v>3030</v>
      </c>
      <c r="AQ27" s="64">
        <v>3201</v>
      </c>
      <c r="AR27" s="64">
        <v>3213</v>
      </c>
      <c r="AS27" s="64">
        <v>3287</v>
      </c>
      <c r="AT27" s="64">
        <v>3254</v>
      </c>
      <c r="AU27" s="64">
        <v>3375</v>
      </c>
      <c r="AV27" s="64">
        <v>3253</v>
      </c>
      <c r="AW27" s="64">
        <v>3484</v>
      </c>
      <c r="AX27" s="64">
        <v>3393</v>
      </c>
      <c r="AY27" s="64">
        <v>3230</v>
      </c>
      <c r="AZ27" s="64">
        <v>3271</v>
      </c>
      <c r="BA27" s="64">
        <v>3455</v>
      </c>
      <c r="BB27" s="64">
        <v>3194</v>
      </c>
      <c r="BC27" s="64">
        <v>3062</v>
      </c>
      <c r="BD27" s="64">
        <v>3018</v>
      </c>
      <c r="BE27" s="64">
        <v>2952</v>
      </c>
      <c r="BF27" s="64">
        <v>2850</v>
      </c>
      <c r="BG27" s="64">
        <v>2808</v>
      </c>
      <c r="BH27" s="64">
        <v>2301</v>
      </c>
      <c r="BI27" s="64">
        <v>2412</v>
      </c>
      <c r="BJ27" s="64">
        <v>2435</v>
      </c>
      <c r="BK27" s="64">
        <v>2715</v>
      </c>
      <c r="BL27" s="64">
        <v>2858</v>
      </c>
      <c r="BM27" s="64">
        <v>2979</v>
      </c>
      <c r="BN27" s="64">
        <v>3058</v>
      </c>
      <c r="BO27" s="64">
        <v>3278</v>
      </c>
      <c r="BP27" s="64">
        <v>3329</v>
      </c>
      <c r="BQ27" s="64">
        <v>3289</v>
      </c>
      <c r="BR27" s="64">
        <v>3592</v>
      </c>
      <c r="BS27" s="64">
        <v>3643</v>
      </c>
      <c r="BT27" s="64">
        <v>3769</v>
      </c>
      <c r="BU27" s="64">
        <v>3606</v>
      </c>
      <c r="BV27" s="64">
        <v>3445</v>
      </c>
      <c r="BW27" s="64">
        <v>3381</v>
      </c>
      <c r="BX27" s="64">
        <v>3613</v>
      </c>
      <c r="BY27" s="64">
        <v>3373</v>
      </c>
      <c r="BZ27" s="64">
        <v>3647</v>
      </c>
      <c r="CA27" s="64">
        <v>3571</v>
      </c>
      <c r="CB27" s="64">
        <v>3674</v>
      </c>
      <c r="CC27" s="64">
        <v>3663</v>
      </c>
      <c r="CD27" s="64">
        <v>3486</v>
      </c>
      <c r="CE27" s="64">
        <v>3359</v>
      </c>
      <c r="CF27" s="64">
        <v>3232</v>
      </c>
      <c r="CG27" s="64">
        <v>3171</v>
      </c>
      <c r="CH27" s="64">
        <v>3071</v>
      </c>
      <c r="CI27" s="64">
        <v>3162</v>
      </c>
      <c r="CJ27" s="64">
        <v>3212</v>
      </c>
      <c r="CK27" s="64">
        <v>3170</v>
      </c>
      <c r="CL27" s="64">
        <v>3344</v>
      </c>
      <c r="CM27" s="64">
        <v>3507</v>
      </c>
      <c r="CN27" s="64">
        <v>3494</v>
      </c>
      <c r="CO27" s="64">
        <v>3402</v>
      </c>
      <c r="CP27" s="64">
        <v>3567</v>
      </c>
      <c r="CQ27" s="64">
        <v>3488</v>
      </c>
      <c r="CR27" s="64">
        <v>3498</v>
      </c>
      <c r="CS27" s="64">
        <v>3459</v>
      </c>
      <c r="CT27" s="64">
        <v>3244</v>
      </c>
      <c r="CU27" s="64">
        <v>3170</v>
      </c>
      <c r="CV27" s="64">
        <v>3079</v>
      </c>
      <c r="CW27" s="64">
        <v>2942</v>
      </c>
      <c r="CX27" s="64">
        <v>2817</v>
      </c>
      <c r="CY27" s="64">
        <v>2678</v>
      </c>
      <c r="CZ27" s="64">
        <v>2498</v>
      </c>
      <c r="DA27" s="64">
        <v>2355</v>
      </c>
      <c r="DB27" s="64">
        <v>2191</v>
      </c>
      <c r="DC27" s="64">
        <v>2064</v>
      </c>
      <c r="DD27" s="64">
        <v>2029</v>
      </c>
      <c r="DE27" s="64">
        <v>2031</v>
      </c>
      <c r="DF27" s="64">
        <v>2088</v>
      </c>
      <c r="DG27" s="64">
        <v>1907</v>
      </c>
      <c r="DH27" s="64">
        <v>2022</v>
      </c>
      <c r="DI27" s="64">
        <v>2155</v>
      </c>
      <c r="DJ27" s="64">
        <v>2358</v>
      </c>
      <c r="DK27" s="64">
        <v>1860</v>
      </c>
      <c r="DL27" s="64">
        <v>1611</v>
      </c>
      <c r="DM27" s="64">
        <v>1631</v>
      </c>
      <c r="DN27" s="64">
        <v>1582</v>
      </c>
      <c r="DO27" s="64">
        <v>1427</v>
      </c>
      <c r="DP27" s="64">
        <v>1228</v>
      </c>
      <c r="DQ27" s="64">
        <v>1356</v>
      </c>
      <c r="DR27" s="64">
        <v>1408</v>
      </c>
      <c r="DS27" s="64">
        <v>1280</v>
      </c>
      <c r="DT27" s="64">
        <v>1173</v>
      </c>
      <c r="DU27" s="64">
        <v>1062</v>
      </c>
      <c r="DV27" s="64">
        <v>978</v>
      </c>
      <c r="DW27" s="64">
        <v>876</v>
      </c>
      <c r="DX27" s="64">
        <v>815</v>
      </c>
      <c r="DY27" s="64">
        <v>658</v>
      </c>
      <c r="DZ27" s="64">
        <v>637</v>
      </c>
      <c r="EA27" s="64">
        <v>2606</v>
      </c>
      <c r="EB27" s="64">
        <f t="shared" si="3"/>
        <v>41033</v>
      </c>
      <c r="EC27" s="61">
        <v>204130</v>
      </c>
      <c r="ED27" s="64">
        <v>16379</v>
      </c>
      <c r="EE27" s="64">
        <v>21087</v>
      </c>
      <c r="EF27" s="64">
        <v>5797</v>
      </c>
      <c r="EG27" s="63">
        <v>1908</v>
      </c>
      <c r="EH27" s="64">
        <v>16244</v>
      </c>
      <c r="EI27" s="100">
        <v>0.31631523370742798</v>
      </c>
      <c r="EJ27" s="100">
        <v>-4.0981173515319824E-3</v>
      </c>
      <c r="EK27" s="61">
        <v>2788</v>
      </c>
      <c r="EL27" s="65">
        <v>490.4</v>
      </c>
      <c r="EM27" s="60">
        <v>2999</v>
      </c>
      <c r="EN27" s="65">
        <v>525.29999999999995</v>
      </c>
      <c r="EO27" s="66">
        <f t="shared" si="4"/>
        <v>7.5681492109038739E-2</v>
      </c>
      <c r="EP27" s="56">
        <v>5989</v>
      </c>
      <c r="EQ27" s="67">
        <v>13.419826118132114</v>
      </c>
      <c r="ER27" s="61">
        <v>4</v>
      </c>
      <c r="ES27" s="64">
        <v>44.444444439999998</v>
      </c>
      <c r="ET27" s="64">
        <v>219</v>
      </c>
      <c r="EU27" s="64">
        <v>39.247311830000001</v>
      </c>
      <c r="EV27" s="64">
        <v>0</v>
      </c>
      <c r="EW27" s="64">
        <v>0</v>
      </c>
      <c r="EX27" s="64">
        <v>3712</v>
      </c>
      <c r="EY27" s="64">
        <v>16.1982894</v>
      </c>
      <c r="EZ27" s="64">
        <v>2703</v>
      </c>
      <c r="FA27" s="64">
        <v>13.21566518</v>
      </c>
      <c r="FB27" s="64">
        <v>6638</v>
      </c>
      <c r="FC27" s="63">
        <v>15.1083394</v>
      </c>
      <c r="FD27" s="61">
        <v>513</v>
      </c>
      <c r="FE27" s="64">
        <v>129</v>
      </c>
      <c r="FF27" s="64">
        <v>342</v>
      </c>
      <c r="FG27" s="64">
        <v>19</v>
      </c>
      <c r="FH27" s="64">
        <v>23</v>
      </c>
      <c r="FI27" s="63">
        <v>16</v>
      </c>
      <c r="FJ27" s="47">
        <v>13</v>
      </c>
      <c r="FK27" s="47">
        <v>22</v>
      </c>
      <c r="FL27" s="68">
        <f t="shared" si="5"/>
        <v>-0.40909090909090912</v>
      </c>
      <c r="FM27" s="69">
        <v>3.0555500000000002</v>
      </c>
      <c r="FN27" s="62">
        <v>7.2123439999999999</v>
      </c>
      <c r="FO27" s="62">
        <v>10.931509999999999</v>
      </c>
      <c r="FP27" s="77">
        <v>6036.3388371684523</v>
      </c>
      <c r="FQ27" s="88">
        <v>4389.6688872440172</v>
      </c>
      <c r="FR27" s="88">
        <v>10426.00772441247</v>
      </c>
      <c r="FS27" s="88">
        <v>4402.1247098544</v>
      </c>
      <c r="FT27" s="88">
        <v>3285.1594874591055</v>
      </c>
      <c r="FU27" s="88">
        <v>7687.2841973135055</v>
      </c>
      <c r="FV27" s="73">
        <f t="shared" si="11"/>
        <v>-0.2626819008282768</v>
      </c>
      <c r="FW27" s="61">
        <v>11213</v>
      </c>
      <c r="FX27" s="70">
        <f t="shared" si="7"/>
        <v>44.977757810839101</v>
      </c>
      <c r="FY27" s="71">
        <v>9.9</v>
      </c>
      <c r="FZ27" s="72">
        <v>22.8</v>
      </c>
      <c r="GA27" s="73">
        <v>68.967540330729307</v>
      </c>
      <c r="GB27" s="61">
        <v>41900</v>
      </c>
      <c r="GC27" s="64">
        <v>7000</v>
      </c>
      <c r="GD27" s="64">
        <v>23800</v>
      </c>
      <c r="GE27" s="64">
        <v>3900</v>
      </c>
      <c r="GF27" s="68">
        <v>5.9444466499999997</v>
      </c>
      <c r="GG27" s="74">
        <v>1.4125384448</v>
      </c>
      <c r="GH27" s="75">
        <v>584.79999999999995</v>
      </c>
      <c r="GI27" s="76">
        <v>701.9</v>
      </c>
      <c r="GJ27" s="76">
        <v>499.7</v>
      </c>
      <c r="GK27" s="68">
        <v>-28.807522439093887</v>
      </c>
      <c r="GL27" s="72">
        <v>709.4</v>
      </c>
      <c r="GM27" s="72">
        <v>759.6</v>
      </c>
      <c r="GN27" s="72">
        <v>637.29999999999995</v>
      </c>
      <c r="GO27" s="72">
        <v>-16.100579252238028</v>
      </c>
      <c r="GP27" s="72">
        <v>226.1</v>
      </c>
      <c r="GQ27" s="72" t="s">
        <v>211</v>
      </c>
      <c r="GR27" s="72">
        <v>229.5</v>
      </c>
      <c r="GS27" s="73" t="s">
        <v>211</v>
      </c>
      <c r="GT27" s="77">
        <v>200</v>
      </c>
      <c r="GU27" s="72">
        <v>3.2997920062960255</v>
      </c>
      <c r="GV27" s="73">
        <v>0.68750969648850957</v>
      </c>
      <c r="GW27" s="64">
        <v>79369</v>
      </c>
      <c r="GX27" s="68">
        <f t="shared" si="8"/>
        <v>318.36615176032183</v>
      </c>
      <c r="GY27" s="64">
        <v>693</v>
      </c>
      <c r="GZ27" s="100">
        <f t="shared" si="9"/>
        <v>2.7797722431919647</v>
      </c>
      <c r="HA27" s="100">
        <f t="shared" si="10"/>
        <v>0.14710252600297177</v>
      </c>
      <c r="HB27" s="63">
        <v>4711</v>
      </c>
    </row>
    <row r="28" spans="1:210" x14ac:dyDescent="0.3">
      <c r="A28" s="47" t="s">
        <v>260</v>
      </c>
      <c r="B28" s="47" t="s">
        <v>261</v>
      </c>
      <c r="C28" s="47" t="s">
        <v>261</v>
      </c>
      <c r="D28" s="47" t="s">
        <v>260</v>
      </c>
      <c r="E28" s="47" t="s">
        <v>260</v>
      </c>
      <c r="F28" s="47" t="s">
        <v>262</v>
      </c>
      <c r="G28" s="54" t="s">
        <v>209</v>
      </c>
      <c r="H28" s="47">
        <v>639</v>
      </c>
      <c r="I28" s="101">
        <v>0.41314553990610331</v>
      </c>
      <c r="J28" s="97">
        <v>2.8904538341158061</v>
      </c>
      <c r="K28" s="57">
        <v>1171</v>
      </c>
      <c r="L28" s="95">
        <f t="shared" si="0"/>
        <v>1.0267201508077419</v>
      </c>
      <c r="M28" s="57">
        <v>1773</v>
      </c>
      <c r="N28" s="55">
        <f t="shared" si="1"/>
        <v>1.554547247977905</v>
      </c>
      <c r="O28" s="56">
        <v>410736</v>
      </c>
      <c r="P28" s="57">
        <v>410515</v>
      </c>
      <c r="Q28" s="57">
        <v>221</v>
      </c>
      <c r="R28" s="57">
        <v>131200</v>
      </c>
      <c r="S28" s="57">
        <v>232523</v>
      </c>
      <c r="T28" s="57">
        <v>47013</v>
      </c>
      <c r="U28" s="57">
        <v>60152</v>
      </c>
      <c r="V28" s="57">
        <v>70991</v>
      </c>
      <c r="W28" s="57">
        <v>36446</v>
      </c>
      <c r="X28" s="58">
        <v>8692</v>
      </c>
      <c r="Y28" s="56">
        <v>92990</v>
      </c>
      <c r="Z28" s="58">
        <v>21.531088154666275</v>
      </c>
      <c r="AA28" s="59">
        <v>59.2</v>
      </c>
      <c r="AB28" s="96" t="s">
        <v>238</v>
      </c>
      <c r="AC28" s="59">
        <v>7.05</v>
      </c>
      <c r="AD28" s="98">
        <v>76000</v>
      </c>
      <c r="AE28" s="55">
        <f t="shared" si="2"/>
        <v>66.635979044738164</v>
      </c>
      <c r="AF28" s="61">
        <v>1140525</v>
      </c>
      <c r="AG28" s="62">
        <v>32.68</v>
      </c>
      <c r="AH28" s="62">
        <v>77.686926977359605</v>
      </c>
      <c r="AI28" s="62">
        <v>82.075932952567996</v>
      </c>
      <c r="AJ28" s="62">
        <v>79.8814299649638</v>
      </c>
      <c r="AK28" s="62">
        <v>18.137275658820801</v>
      </c>
      <c r="AL28" s="62">
        <v>20.713154380602699</v>
      </c>
      <c r="AM28" s="62">
        <v>19.42521501971175</v>
      </c>
      <c r="AN28" s="63">
        <v>4259.0085111086546</v>
      </c>
      <c r="AO28" s="64">
        <v>15125</v>
      </c>
      <c r="AP28" s="64">
        <v>15546</v>
      </c>
      <c r="AQ28" s="64">
        <v>15884</v>
      </c>
      <c r="AR28" s="64">
        <v>16575</v>
      </c>
      <c r="AS28" s="64">
        <v>16520</v>
      </c>
      <c r="AT28" s="64">
        <v>16440</v>
      </c>
      <c r="AU28" s="64">
        <v>16627</v>
      </c>
      <c r="AV28" s="64">
        <v>16855</v>
      </c>
      <c r="AW28" s="64">
        <v>16906</v>
      </c>
      <c r="AX28" s="64">
        <v>16122</v>
      </c>
      <c r="AY28" s="64">
        <v>15609</v>
      </c>
      <c r="AZ28" s="64">
        <v>16213</v>
      </c>
      <c r="BA28" s="64">
        <v>16148</v>
      </c>
      <c r="BB28" s="64">
        <v>15538</v>
      </c>
      <c r="BC28" s="64">
        <v>15743</v>
      </c>
      <c r="BD28" s="64">
        <v>15267</v>
      </c>
      <c r="BE28" s="64">
        <v>14913</v>
      </c>
      <c r="BF28" s="64">
        <v>14478</v>
      </c>
      <c r="BG28" s="64">
        <v>15027</v>
      </c>
      <c r="BH28" s="64">
        <v>19848</v>
      </c>
      <c r="BI28" s="64">
        <v>21581</v>
      </c>
      <c r="BJ28" s="64">
        <v>21936</v>
      </c>
      <c r="BK28" s="64">
        <v>21080</v>
      </c>
      <c r="BL28" s="64">
        <v>20225</v>
      </c>
      <c r="BM28" s="64">
        <v>20169</v>
      </c>
      <c r="BN28" s="64">
        <v>19488</v>
      </c>
      <c r="BO28" s="64">
        <v>19963</v>
      </c>
      <c r="BP28" s="64">
        <v>19509</v>
      </c>
      <c r="BQ28" s="64">
        <v>19670</v>
      </c>
      <c r="BR28" s="64">
        <v>19324</v>
      </c>
      <c r="BS28" s="64">
        <v>17832</v>
      </c>
      <c r="BT28" s="64">
        <v>16776</v>
      </c>
      <c r="BU28" s="64">
        <v>16658</v>
      </c>
      <c r="BV28" s="64">
        <v>16338</v>
      </c>
      <c r="BW28" s="64">
        <v>15950</v>
      </c>
      <c r="BX28" s="64">
        <v>15348</v>
      </c>
      <c r="BY28" s="64">
        <v>14895</v>
      </c>
      <c r="BZ28" s="64">
        <v>15038</v>
      </c>
      <c r="CA28" s="64">
        <v>14652</v>
      </c>
      <c r="CB28" s="64">
        <v>14978</v>
      </c>
      <c r="CC28" s="64">
        <v>15119</v>
      </c>
      <c r="CD28" s="64">
        <v>14029</v>
      </c>
      <c r="CE28" s="64">
        <v>13190</v>
      </c>
      <c r="CF28" s="64">
        <v>12930</v>
      </c>
      <c r="CG28" s="64">
        <v>12951</v>
      </c>
      <c r="CH28" s="64">
        <v>12744</v>
      </c>
      <c r="CI28" s="64">
        <v>12582</v>
      </c>
      <c r="CJ28" s="64">
        <v>13076</v>
      </c>
      <c r="CK28" s="64">
        <v>13358</v>
      </c>
      <c r="CL28" s="64">
        <v>13485</v>
      </c>
      <c r="CM28" s="64">
        <v>13393</v>
      </c>
      <c r="CN28" s="64">
        <v>13172</v>
      </c>
      <c r="CO28" s="64">
        <v>13264</v>
      </c>
      <c r="CP28" s="64">
        <v>12913</v>
      </c>
      <c r="CQ28" s="64">
        <v>12684</v>
      </c>
      <c r="CR28" s="64">
        <v>12634</v>
      </c>
      <c r="CS28" s="64">
        <v>12270</v>
      </c>
      <c r="CT28" s="64">
        <v>12299</v>
      </c>
      <c r="CU28" s="64">
        <v>11969</v>
      </c>
      <c r="CV28" s="64">
        <v>11073</v>
      </c>
      <c r="CW28" s="64">
        <v>10646</v>
      </c>
      <c r="CX28" s="64">
        <v>10201</v>
      </c>
      <c r="CY28" s="64">
        <v>9939</v>
      </c>
      <c r="CZ28" s="64">
        <v>9495</v>
      </c>
      <c r="DA28" s="64">
        <v>8903</v>
      </c>
      <c r="DB28" s="64">
        <v>8762</v>
      </c>
      <c r="DC28" s="64">
        <v>8613</v>
      </c>
      <c r="DD28" s="64">
        <v>8491</v>
      </c>
      <c r="DE28" s="64">
        <v>8043</v>
      </c>
      <c r="DF28" s="64">
        <v>7515</v>
      </c>
      <c r="DG28" s="64">
        <v>7681</v>
      </c>
      <c r="DH28" s="64">
        <v>7320</v>
      </c>
      <c r="DI28" s="64">
        <v>7543</v>
      </c>
      <c r="DJ28" s="64">
        <v>7780</v>
      </c>
      <c r="DK28" s="64">
        <v>6193</v>
      </c>
      <c r="DL28" s="64">
        <v>6141</v>
      </c>
      <c r="DM28" s="64">
        <v>6213</v>
      </c>
      <c r="DN28" s="64">
        <v>5813</v>
      </c>
      <c r="DO28" s="64">
        <v>5149</v>
      </c>
      <c r="DP28" s="64">
        <v>4505</v>
      </c>
      <c r="DQ28" s="64">
        <v>4660</v>
      </c>
      <c r="DR28" s="64">
        <v>4657</v>
      </c>
      <c r="DS28" s="64">
        <v>4286</v>
      </c>
      <c r="DT28" s="64">
        <v>4112</v>
      </c>
      <c r="DU28" s="64">
        <v>3918</v>
      </c>
      <c r="DV28" s="64">
        <v>3465</v>
      </c>
      <c r="DW28" s="64">
        <v>2904</v>
      </c>
      <c r="DX28" s="64">
        <v>2803</v>
      </c>
      <c r="DY28" s="64">
        <v>2470</v>
      </c>
      <c r="DZ28" s="64">
        <v>2155</v>
      </c>
      <c r="EA28" s="64">
        <v>8220</v>
      </c>
      <c r="EB28" s="64">
        <f t="shared" si="3"/>
        <v>149412</v>
      </c>
      <c r="EC28" s="61">
        <v>660728</v>
      </c>
      <c r="ED28" s="64">
        <v>303602</v>
      </c>
      <c r="EE28" s="64">
        <v>102419</v>
      </c>
      <c r="EF28" s="64">
        <v>50598</v>
      </c>
      <c r="EG28" s="63">
        <v>23178</v>
      </c>
      <c r="EH28" s="64">
        <v>110001</v>
      </c>
      <c r="EI28" s="100">
        <v>0.42459574341773987</v>
      </c>
      <c r="EJ28" s="100">
        <v>6.9488227367401123E-2</v>
      </c>
      <c r="EK28" s="61">
        <v>15600</v>
      </c>
      <c r="EL28" s="65">
        <v>540.9</v>
      </c>
      <c r="EM28" s="60">
        <v>14741</v>
      </c>
      <c r="EN28" s="65">
        <v>512.9</v>
      </c>
      <c r="EO28" s="66">
        <f t="shared" si="4"/>
        <v>-5.5064102564102567E-2</v>
      </c>
      <c r="EP28" s="56">
        <v>36445</v>
      </c>
      <c r="EQ28" s="67">
        <v>17.13663699670386</v>
      </c>
      <c r="ER28" s="61">
        <v>260</v>
      </c>
      <c r="ES28" s="64">
        <v>70.84468665</v>
      </c>
      <c r="ET28" s="64">
        <v>2278</v>
      </c>
      <c r="EU28" s="64">
        <v>51.631912960000001</v>
      </c>
      <c r="EV28" s="64">
        <v>452</v>
      </c>
      <c r="EW28" s="64">
        <v>17.94362842</v>
      </c>
      <c r="EX28" s="64">
        <v>38930</v>
      </c>
      <c r="EY28" s="64">
        <v>34.830455399999998</v>
      </c>
      <c r="EZ28" s="64">
        <v>26367</v>
      </c>
      <c r="FA28" s="64">
        <v>30.961719120000001</v>
      </c>
      <c r="FB28" s="64">
        <v>68287</v>
      </c>
      <c r="FC28" s="63">
        <v>33.436649240000001</v>
      </c>
      <c r="FD28" s="61">
        <v>3506</v>
      </c>
      <c r="FE28" s="64">
        <v>1306</v>
      </c>
      <c r="FF28" s="64">
        <v>1648</v>
      </c>
      <c r="FG28" s="64">
        <v>394</v>
      </c>
      <c r="FH28" s="64">
        <v>158</v>
      </c>
      <c r="FI28" s="63">
        <v>17</v>
      </c>
      <c r="FJ28" s="47">
        <v>71</v>
      </c>
      <c r="FK28" s="47">
        <v>88</v>
      </c>
      <c r="FL28" s="68">
        <f t="shared" si="5"/>
        <v>-0.19318181818181818</v>
      </c>
      <c r="FM28" s="69">
        <v>2.27868</v>
      </c>
      <c r="FN28" s="62">
        <v>11.75473</v>
      </c>
      <c r="FO28" s="62">
        <v>12.37823</v>
      </c>
      <c r="FP28" s="77">
        <v>26843</v>
      </c>
      <c r="FQ28" s="88">
        <v>12807.999999999996</v>
      </c>
      <c r="FR28" s="88">
        <v>39651.000000000007</v>
      </c>
      <c r="FS28" s="88">
        <v>33356</v>
      </c>
      <c r="FT28" s="88">
        <v>19184</v>
      </c>
      <c r="FU28" s="88">
        <v>52540</v>
      </c>
      <c r="FV28" s="73">
        <f t="shared" si="11"/>
        <v>0.32506115860886209</v>
      </c>
      <c r="FW28" s="61">
        <v>71791</v>
      </c>
      <c r="FX28" s="70">
        <f t="shared" si="7"/>
        <v>62.945573310536808</v>
      </c>
      <c r="FY28" s="71">
        <v>10.9</v>
      </c>
      <c r="FZ28" s="72">
        <v>25.5</v>
      </c>
      <c r="GA28" s="73">
        <v>65.164159351900395</v>
      </c>
      <c r="GB28" s="61">
        <v>278400</v>
      </c>
      <c r="GC28" s="64">
        <v>75700</v>
      </c>
      <c r="GD28" s="64">
        <v>129900</v>
      </c>
      <c r="GE28" s="64">
        <v>30600</v>
      </c>
      <c r="GF28" s="68">
        <v>8.4878826899999993</v>
      </c>
      <c r="GG28" s="74">
        <v>1.569655416</v>
      </c>
      <c r="GH28" s="69">
        <v>464.7</v>
      </c>
      <c r="GI28" s="68">
        <v>540.5</v>
      </c>
      <c r="GJ28" s="68">
        <v>400.1</v>
      </c>
      <c r="GK28" s="68">
        <v>-25.975948196114707</v>
      </c>
      <c r="GL28" s="72">
        <v>564.1</v>
      </c>
      <c r="GM28" s="72">
        <v>610.20000000000005</v>
      </c>
      <c r="GN28" s="72">
        <v>515.70000000000005</v>
      </c>
      <c r="GO28" s="72">
        <v>-15.486725663716813</v>
      </c>
      <c r="GP28" s="72">
        <v>212.8</v>
      </c>
      <c r="GQ28" s="72">
        <v>202.2</v>
      </c>
      <c r="GR28" s="72">
        <v>214.1</v>
      </c>
      <c r="GS28" s="73">
        <v>5.8852621167161256</v>
      </c>
      <c r="GT28" s="77">
        <v>2600</v>
      </c>
      <c r="GU28" s="72">
        <v>8.4639702767004525</v>
      </c>
      <c r="GV28" s="73">
        <v>0.66898016463717014</v>
      </c>
      <c r="GW28" s="64">
        <v>337238</v>
      </c>
      <c r="GX28" s="68">
        <f t="shared" si="8"/>
        <v>295.68663554065017</v>
      </c>
      <c r="GY28" s="64">
        <v>3474</v>
      </c>
      <c r="GZ28" s="100">
        <f t="shared" si="9"/>
        <v>3.0459656737029004</v>
      </c>
      <c r="HA28" s="100">
        <f t="shared" si="10"/>
        <v>0.16589465641564397</v>
      </c>
      <c r="HB28" s="63">
        <v>20941</v>
      </c>
    </row>
    <row r="29" spans="1:210" x14ac:dyDescent="0.3">
      <c r="A29" s="47" t="s">
        <v>390</v>
      </c>
      <c r="B29" s="47" t="s">
        <v>391</v>
      </c>
      <c r="C29" s="47" t="s">
        <v>391</v>
      </c>
      <c r="D29" s="47" t="s">
        <v>390</v>
      </c>
      <c r="E29" s="47" t="s">
        <v>392</v>
      </c>
      <c r="F29" s="47" t="s">
        <v>220</v>
      </c>
      <c r="G29" s="54" t="s">
        <v>209</v>
      </c>
      <c r="H29" s="47">
        <v>60</v>
      </c>
      <c r="I29" s="101">
        <v>0</v>
      </c>
      <c r="J29" s="97">
        <v>7.7166666666666668</v>
      </c>
      <c r="K29" s="57">
        <v>152</v>
      </c>
      <c r="L29" s="95">
        <f t="shared" si="0"/>
        <v>1.4909269249632171</v>
      </c>
      <c r="M29" s="57">
        <v>183</v>
      </c>
      <c r="N29" s="55">
        <f t="shared" si="1"/>
        <v>1.7949975478175575</v>
      </c>
      <c r="O29" s="56">
        <v>38686</v>
      </c>
      <c r="P29" s="57">
        <v>31007</v>
      </c>
      <c r="Q29" s="57">
        <v>7679</v>
      </c>
      <c r="R29" s="57">
        <v>10095</v>
      </c>
      <c r="S29" s="57">
        <v>26655</v>
      </c>
      <c r="T29" s="57">
        <v>1936</v>
      </c>
      <c r="U29" s="57">
        <v>3532</v>
      </c>
      <c r="V29" s="57">
        <v>8882</v>
      </c>
      <c r="W29" s="57">
        <v>684</v>
      </c>
      <c r="X29" s="58">
        <v>159</v>
      </c>
      <c r="Y29" s="56">
        <v>4008</v>
      </c>
      <c r="Z29" s="58">
        <v>9.7641175025670019</v>
      </c>
      <c r="AA29" s="59">
        <v>39.299999999999997</v>
      </c>
      <c r="AB29" s="96" t="s">
        <v>210</v>
      </c>
      <c r="AC29" s="59">
        <v>3.93</v>
      </c>
      <c r="AD29" s="98">
        <v>18500</v>
      </c>
      <c r="AE29" s="55">
        <f t="shared" si="2"/>
        <v>181.46150073565474</v>
      </c>
      <c r="AF29" s="61">
        <v>101950</v>
      </c>
      <c r="AG29" s="62">
        <v>42.78</v>
      </c>
      <c r="AH29" s="62">
        <v>80.935973374283193</v>
      </c>
      <c r="AI29" s="62">
        <v>84.9395217990308</v>
      </c>
      <c r="AJ29" s="62">
        <v>82.937747586656997</v>
      </c>
      <c r="AK29" s="62">
        <v>19.288580446156601</v>
      </c>
      <c r="AL29" s="62">
        <v>22.093985885523601</v>
      </c>
      <c r="AM29" s="62">
        <v>20.691283165840101</v>
      </c>
      <c r="AN29" s="63">
        <v>781.41407204492111</v>
      </c>
      <c r="AO29" s="64">
        <v>1035</v>
      </c>
      <c r="AP29" s="64">
        <v>1075</v>
      </c>
      <c r="AQ29" s="64">
        <v>1139</v>
      </c>
      <c r="AR29" s="64">
        <v>1152</v>
      </c>
      <c r="AS29" s="64">
        <v>1241</v>
      </c>
      <c r="AT29" s="64">
        <v>1172</v>
      </c>
      <c r="AU29" s="64">
        <v>1196</v>
      </c>
      <c r="AV29" s="64">
        <v>1237</v>
      </c>
      <c r="AW29" s="64">
        <v>1297</v>
      </c>
      <c r="AX29" s="64">
        <v>1371</v>
      </c>
      <c r="AY29" s="64">
        <v>1251</v>
      </c>
      <c r="AZ29" s="64">
        <v>1204</v>
      </c>
      <c r="BA29" s="64">
        <v>1363</v>
      </c>
      <c r="BB29" s="64">
        <v>1251</v>
      </c>
      <c r="BC29" s="64">
        <v>1252</v>
      </c>
      <c r="BD29" s="64">
        <v>1160</v>
      </c>
      <c r="BE29" s="64">
        <v>1221</v>
      </c>
      <c r="BF29" s="64">
        <v>1080</v>
      </c>
      <c r="BG29" s="64">
        <v>1004</v>
      </c>
      <c r="BH29" s="64">
        <v>828</v>
      </c>
      <c r="BI29" s="64">
        <v>757</v>
      </c>
      <c r="BJ29" s="64">
        <v>871</v>
      </c>
      <c r="BK29" s="64">
        <v>961</v>
      </c>
      <c r="BL29" s="64">
        <v>1070</v>
      </c>
      <c r="BM29" s="64">
        <v>1109</v>
      </c>
      <c r="BN29" s="64">
        <v>1115</v>
      </c>
      <c r="BO29" s="64">
        <v>1169</v>
      </c>
      <c r="BP29" s="64">
        <v>1057</v>
      </c>
      <c r="BQ29" s="64">
        <v>1088</v>
      </c>
      <c r="BR29" s="64">
        <v>1261</v>
      </c>
      <c r="BS29" s="64">
        <v>1383</v>
      </c>
      <c r="BT29" s="64">
        <v>1329</v>
      </c>
      <c r="BU29" s="64">
        <v>1423</v>
      </c>
      <c r="BV29" s="64">
        <v>1316</v>
      </c>
      <c r="BW29" s="64">
        <v>1325</v>
      </c>
      <c r="BX29" s="64">
        <v>1356</v>
      </c>
      <c r="BY29" s="64">
        <v>1345</v>
      </c>
      <c r="BZ29" s="64">
        <v>1352</v>
      </c>
      <c r="CA29" s="64">
        <v>1360</v>
      </c>
      <c r="CB29" s="64">
        <v>1299</v>
      </c>
      <c r="CC29" s="64">
        <v>1347</v>
      </c>
      <c r="CD29" s="64">
        <v>1242</v>
      </c>
      <c r="CE29" s="64">
        <v>1170</v>
      </c>
      <c r="CF29" s="64">
        <v>1160</v>
      </c>
      <c r="CG29" s="64">
        <v>1247</v>
      </c>
      <c r="CH29" s="64">
        <v>1290</v>
      </c>
      <c r="CI29" s="64">
        <v>1282</v>
      </c>
      <c r="CJ29" s="64">
        <v>1377</v>
      </c>
      <c r="CK29" s="64">
        <v>1383</v>
      </c>
      <c r="CL29" s="64">
        <v>1447</v>
      </c>
      <c r="CM29" s="64">
        <v>1429</v>
      </c>
      <c r="CN29" s="64">
        <v>1496</v>
      </c>
      <c r="CO29" s="64">
        <v>1522</v>
      </c>
      <c r="CP29" s="64">
        <v>1485</v>
      </c>
      <c r="CQ29" s="64">
        <v>1450</v>
      </c>
      <c r="CR29" s="64">
        <v>1553</v>
      </c>
      <c r="CS29" s="64">
        <v>1430</v>
      </c>
      <c r="CT29" s="64">
        <v>1436</v>
      </c>
      <c r="CU29" s="64">
        <v>1421</v>
      </c>
      <c r="CV29" s="64">
        <v>1435</v>
      </c>
      <c r="CW29" s="64">
        <v>1306</v>
      </c>
      <c r="CX29" s="64">
        <v>1265</v>
      </c>
      <c r="CY29" s="64">
        <v>1223</v>
      </c>
      <c r="CZ29" s="64">
        <v>1162</v>
      </c>
      <c r="DA29" s="64">
        <v>1120</v>
      </c>
      <c r="DB29" s="64">
        <v>1049</v>
      </c>
      <c r="DC29" s="64">
        <v>1031</v>
      </c>
      <c r="DD29" s="64">
        <v>1153</v>
      </c>
      <c r="DE29" s="64">
        <v>1082</v>
      </c>
      <c r="DF29" s="64">
        <v>1002</v>
      </c>
      <c r="DG29" s="64">
        <v>1119</v>
      </c>
      <c r="DH29" s="64">
        <v>1152</v>
      </c>
      <c r="DI29" s="64">
        <v>1193</v>
      </c>
      <c r="DJ29" s="64">
        <v>1290</v>
      </c>
      <c r="DK29" s="64">
        <v>963</v>
      </c>
      <c r="DL29" s="64">
        <v>966</v>
      </c>
      <c r="DM29" s="64">
        <v>930</v>
      </c>
      <c r="DN29" s="64">
        <v>867</v>
      </c>
      <c r="DO29" s="64">
        <v>720</v>
      </c>
      <c r="DP29" s="64">
        <v>647</v>
      </c>
      <c r="DQ29" s="64">
        <v>598</v>
      </c>
      <c r="DR29" s="64">
        <v>683</v>
      </c>
      <c r="DS29" s="64">
        <v>590</v>
      </c>
      <c r="DT29" s="64">
        <v>588</v>
      </c>
      <c r="DU29" s="64">
        <v>471</v>
      </c>
      <c r="DV29" s="64">
        <v>432</v>
      </c>
      <c r="DW29" s="64">
        <v>417</v>
      </c>
      <c r="DX29" s="64">
        <v>364</v>
      </c>
      <c r="DY29" s="64">
        <v>303</v>
      </c>
      <c r="DZ29" s="64">
        <v>245</v>
      </c>
      <c r="EA29" s="64">
        <v>942</v>
      </c>
      <c r="EB29" s="64">
        <f t="shared" si="3"/>
        <v>20797</v>
      </c>
      <c r="EC29" s="61">
        <v>92761</v>
      </c>
      <c r="ED29" s="64">
        <v>6207</v>
      </c>
      <c r="EE29" s="64">
        <v>977</v>
      </c>
      <c r="EF29" s="64">
        <v>1633</v>
      </c>
      <c r="EG29" s="63">
        <v>372</v>
      </c>
      <c r="EH29" s="64">
        <v>3969</v>
      </c>
      <c r="EI29" s="100">
        <v>0.20438064634799957</v>
      </c>
      <c r="EJ29" s="100">
        <v>-1.9053518772125244E-3</v>
      </c>
      <c r="EK29" s="61">
        <v>5093</v>
      </c>
      <c r="EL29" s="65">
        <v>363</v>
      </c>
      <c r="EM29" s="60">
        <v>5675</v>
      </c>
      <c r="EN29" s="65">
        <v>400</v>
      </c>
      <c r="EO29" s="66">
        <f t="shared" si="4"/>
        <v>0.11427449440408403</v>
      </c>
      <c r="EP29" s="56">
        <v>15884</v>
      </c>
      <c r="EQ29" s="67">
        <v>14.970500084824037</v>
      </c>
      <c r="ER29" s="61">
        <v>7</v>
      </c>
      <c r="ES29" s="64">
        <v>63.636363639999999</v>
      </c>
      <c r="ET29" s="64">
        <v>449</v>
      </c>
      <c r="EU29" s="64">
        <v>30.690362270000001</v>
      </c>
      <c r="EV29" s="64">
        <v>17</v>
      </c>
      <c r="EW29" s="64">
        <v>20.731707320000002</v>
      </c>
      <c r="EX29" s="64">
        <v>6481</v>
      </c>
      <c r="EY29" s="64">
        <v>11.823190309999999</v>
      </c>
      <c r="EZ29" s="64">
        <v>4996</v>
      </c>
      <c r="FA29" s="64">
        <v>11.53038381</v>
      </c>
      <c r="FB29" s="64">
        <v>11950</v>
      </c>
      <c r="FC29" s="63">
        <v>11.985837650000001</v>
      </c>
      <c r="FD29" s="61">
        <v>179</v>
      </c>
      <c r="FE29" s="64">
        <v>59</v>
      </c>
      <c r="FF29" s="64">
        <v>103</v>
      </c>
      <c r="FG29" s="64">
        <v>5</v>
      </c>
      <c r="FH29" s="64">
        <v>12</v>
      </c>
      <c r="FI29" s="63">
        <v>0</v>
      </c>
      <c r="FJ29" s="47">
        <v>5</v>
      </c>
      <c r="FK29" s="47">
        <v>11</v>
      </c>
      <c r="FL29" s="68">
        <f t="shared" si="5"/>
        <v>-0.54545454545454541</v>
      </c>
      <c r="FM29" s="69">
        <v>6.5562690000000003</v>
      </c>
      <c r="FN29" s="62">
        <v>10.373200000000001</v>
      </c>
      <c r="FO29" s="62">
        <v>10.112399999999999</v>
      </c>
      <c r="FP29" s="77">
        <v>475.2</v>
      </c>
      <c r="FQ29" s="88">
        <v>366.1001236093943</v>
      </c>
      <c r="FR29" s="88">
        <v>841.30012360939429</v>
      </c>
      <c r="FS29" s="88">
        <v>869.79803210771615</v>
      </c>
      <c r="FT29" s="88">
        <v>714</v>
      </c>
      <c r="FU29" s="88">
        <v>1583.7980321077162</v>
      </c>
      <c r="FV29" s="73">
        <f t="shared" si="11"/>
        <v>0.88256008487531723</v>
      </c>
      <c r="FW29" s="61">
        <v>28020</v>
      </c>
      <c r="FX29" s="70">
        <f t="shared" si="7"/>
        <v>274.8406081412457</v>
      </c>
      <c r="FY29" s="71">
        <v>6.9</v>
      </c>
      <c r="FZ29" s="72">
        <v>15.6</v>
      </c>
      <c r="GA29" s="73">
        <v>67.483149133857296</v>
      </c>
      <c r="GB29" s="61">
        <v>37600</v>
      </c>
      <c r="GC29" s="64">
        <v>5900</v>
      </c>
      <c r="GD29" s="64">
        <v>14100</v>
      </c>
      <c r="GE29" s="64">
        <v>4100</v>
      </c>
      <c r="GF29" s="68">
        <v>5.2715508399999997</v>
      </c>
      <c r="GG29" s="74">
        <v>1.6659413567999999</v>
      </c>
      <c r="GH29" s="75">
        <v>483.4</v>
      </c>
      <c r="GI29" s="76">
        <v>578</v>
      </c>
      <c r="GJ29" s="76">
        <v>432.8</v>
      </c>
      <c r="GK29" s="68">
        <v>-25.121107266435981</v>
      </c>
      <c r="GL29" s="72">
        <v>596.6</v>
      </c>
      <c r="GM29" s="72">
        <v>631.29999999999995</v>
      </c>
      <c r="GN29" s="72">
        <v>578.9</v>
      </c>
      <c r="GO29" s="72">
        <v>-8.3003326469190544</v>
      </c>
      <c r="GP29" s="72">
        <v>232.6</v>
      </c>
      <c r="GQ29" s="72" t="s">
        <v>211</v>
      </c>
      <c r="GR29" s="72">
        <v>231.2</v>
      </c>
      <c r="GS29" s="73" t="s">
        <v>211</v>
      </c>
      <c r="GT29" s="77">
        <v>660</v>
      </c>
      <c r="GU29" s="72">
        <v>4.7009463872797923</v>
      </c>
      <c r="GV29" s="73">
        <v>-3.5921151846960693</v>
      </c>
      <c r="GW29" s="64">
        <v>34408</v>
      </c>
      <c r="GX29" s="68">
        <f t="shared" si="8"/>
        <v>337.49877390877879</v>
      </c>
      <c r="GY29" s="64">
        <v>251</v>
      </c>
      <c r="GZ29" s="100">
        <f t="shared" si="9"/>
        <v>2.4619911721432075</v>
      </c>
      <c r="HA29" s="100">
        <f t="shared" si="10"/>
        <v>0.12425742574257426</v>
      </c>
      <c r="HB29" s="63">
        <v>2020</v>
      </c>
    </row>
    <row r="30" spans="1:210" x14ac:dyDescent="0.3">
      <c r="A30" s="47" t="s">
        <v>265</v>
      </c>
      <c r="B30" s="47" t="s">
        <v>266</v>
      </c>
      <c r="C30" s="47" t="s">
        <v>266</v>
      </c>
      <c r="D30" s="47" t="s">
        <v>265</v>
      </c>
      <c r="E30" s="47" t="s">
        <v>265</v>
      </c>
      <c r="F30" s="47" t="s">
        <v>215</v>
      </c>
      <c r="G30" s="54" t="s">
        <v>209</v>
      </c>
      <c r="H30" s="47">
        <v>91</v>
      </c>
      <c r="I30" s="101">
        <v>0.36263736263736263</v>
      </c>
      <c r="J30" s="97">
        <v>3.3186813186813189</v>
      </c>
      <c r="K30" s="57">
        <v>184</v>
      </c>
      <c r="L30" s="95">
        <f t="shared" si="0"/>
        <v>1.2264213823901886</v>
      </c>
      <c r="M30" s="57">
        <v>243</v>
      </c>
      <c r="N30" s="55">
        <f t="shared" si="1"/>
        <v>1.6196760647870425</v>
      </c>
      <c r="O30" s="56">
        <v>57353</v>
      </c>
      <c r="P30" s="57">
        <v>54428</v>
      </c>
      <c r="Q30" s="57">
        <v>2925</v>
      </c>
      <c r="R30" s="57">
        <v>17419</v>
      </c>
      <c r="S30" s="57">
        <v>35600</v>
      </c>
      <c r="T30" s="57">
        <v>4334</v>
      </c>
      <c r="U30" s="57">
        <v>7139</v>
      </c>
      <c r="V30" s="57">
        <v>9877</v>
      </c>
      <c r="W30" s="57">
        <v>3545</v>
      </c>
      <c r="X30" s="58">
        <v>721</v>
      </c>
      <c r="Y30" s="56">
        <v>9922</v>
      </c>
      <c r="Z30" s="58">
        <v>16.501502262769353</v>
      </c>
      <c r="AA30" s="59">
        <v>54.7</v>
      </c>
      <c r="AB30" s="96" t="s">
        <v>238</v>
      </c>
      <c r="AC30" s="59">
        <v>17.899999999999999</v>
      </c>
      <c r="AD30" s="98">
        <v>19000</v>
      </c>
      <c r="AE30" s="55">
        <f t="shared" si="2"/>
        <v>126.64133839898686</v>
      </c>
      <c r="AF30" s="61">
        <v>150030</v>
      </c>
      <c r="AG30" s="62">
        <v>36.630000000000003</v>
      </c>
      <c r="AH30" s="62">
        <v>76.941441079825694</v>
      </c>
      <c r="AI30" s="62">
        <v>80.346635056795705</v>
      </c>
      <c r="AJ30" s="62">
        <v>78.644038068310692</v>
      </c>
      <c r="AK30" s="62">
        <v>17.341437637169498</v>
      </c>
      <c r="AL30" s="62">
        <v>19.0732565111349</v>
      </c>
      <c r="AM30" s="62">
        <v>18.207347074152199</v>
      </c>
      <c r="AN30" s="63">
        <v>1094.9328611953838</v>
      </c>
      <c r="AO30" s="64">
        <v>1905</v>
      </c>
      <c r="AP30" s="64">
        <v>2042</v>
      </c>
      <c r="AQ30" s="64">
        <v>2030</v>
      </c>
      <c r="AR30" s="64">
        <v>2129</v>
      </c>
      <c r="AS30" s="64">
        <v>2201</v>
      </c>
      <c r="AT30" s="64">
        <v>2192</v>
      </c>
      <c r="AU30" s="64">
        <v>2170</v>
      </c>
      <c r="AV30" s="64">
        <v>2198</v>
      </c>
      <c r="AW30" s="64">
        <v>2325</v>
      </c>
      <c r="AX30" s="64">
        <v>2157</v>
      </c>
      <c r="AY30" s="64">
        <v>2211</v>
      </c>
      <c r="AZ30" s="64">
        <v>2260</v>
      </c>
      <c r="BA30" s="64">
        <v>2271</v>
      </c>
      <c r="BB30" s="64">
        <v>2192</v>
      </c>
      <c r="BC30" s="64">
        <v>2121</v>
      </c>
      <c r="BD30" s="64">
        <v>2114</v>
      </c>
      <c r="BE30" s="64">
        <v>2017</v>
      </c>
      <c r="BF30" s="64">
        <v>2118</v>
      </c>
      <c r="BG30" s="64">
        <v>2023</v>
      </c>
      <c r="BH30" s="64">
        <v>1669</v>
      </c>
      <c r="BI30" s="64">
        <v>1656</v>
      </c>
      <c r="BJ30" s="64">
        <v>1734</v>
      </c>
      <c r="BK30" s="64">
        <v>1837</v>
      </c>
      <c r="BL30" s="64">
        <v>2009</v>
      </c>
      <c r="BM30" s="64">
        <v>2031</v>
      </c>
      <c r="BN30" s="64">
        <v>2038</v>
      </c>
      <c r="BO30" s="64">
        <v>1980</v>
      </c>
      <c r="BP30" s="64">
        <v>1855</v>
      </c>
      <c r="BQ30" s="64">
        <v>2060</v>
      </c>
      <c r="BR30" s="64">
        <v>1963</v>
      </c>
      <c r="BS30" s="64">
        <v>1984</v>
      </c>
      <c r="BT30" s="64">
        <v>1933</v>
      </c>
      <c r="BU30" s="64">
        <v>2064</v>
      </c>
      <c r="BV30" s="64">
        <v>1998</v>
      </c>
      <c r="BW30" s="64">
        <v>2153</v>
      </c>
      <c r="BX30" s="64">
        <v>2082</v>
      </c>
      <c r="BY30" s="64">
        <v>2068</v>
      </c>
      <c r="BZ30" s="64">
        <v>2154</v>
      </c>
      <c r="CA30" s="64">
        <v>2271</v>
      </c>
      <c r="CB30" s="64">
        <v>2071</v>
      </c>
      <c r="CC30" s="64">
        <v>2011</v>
      </c>
      <c r="CD30" s="64">
        <v>1919</v>
      </c>
      <c r="CE30" s="64">
        <v>1782</v>
      </c>
      <c r="CF30" s="64">
        <v>1778</v>
      </c>
      <c r="CG30" s="64">
        <v>1709</v>
      </c>
      <c r="CH30" s="64">
        <v>1822</v>
      </c>
      <c r="CI30" s="64">
        <v>1954</v>
      </c>
      <c r="CJ30" s="64">
        <v>1914</v>
      </c>
      <c r="CK30" s="64">
        <v>1991</v>
      </c>
      <c r="CL30" s="64">
        <v>1979</v>
      </c>
      <c r="CM30" s="64">
        <v>2010</v>
      </c>
      <c r="CN30" s="64">
        <v>2050</v>
      </c>
      <c r="CO30" s="64">
        <v>2097</v>
      </c>
      <c r="CP30" s="64">
        <v>1937</v>
      </c>
      <c r="CQ30" s="64">
        <v>1910</v>
      </c>
      <c r="CR30" s="64">
        <v>1881</v>
      </c>
      <c r="CS30" s="64">
        <v>1842</v>
      </c>
      <c r="CT30" s="64">
        <v>1853</v>
      </c>
      <c r="CU30" s="64">
        <v>1796</v>
      </c>
      <c r="CV30" s="64">
        <v>1759</v>
      </c>
      <c r="CW30" s="64">
        <v>1716</v>
      </c>
      <c r="CX30" s="64">
        <v>1588</v>
      </c>
      <c r="CY30" s="64">
        <v>1481</v>
      </c>
      <c r="CZ30" s="64">
        <v>1526</v>
      </c>
      <c r="DA30" s="64">
        <v>1453</v>
      </c>
      <c r="DB30" s="64">
        <v>1457</v>
      </c>
      <c r="DC30" s="64">
        <v>1292</v>
      </c>
      <c r="DD30" s="64">
        <v>1378</v>
      </c>
      <c r="DE30" s="64">
        <v>1258</v>
      </c>
      <c r="DF30" s="64">
        <v>1194</v>
      </c>
      <c r="DG30" s="64">
        <v>1288</v>
      </c>
      <c r="DH30" s="64">
        <v>1252</v>
      </c>
      <c r="DI30" s="64">
        <v>1291</v>
      </c>
      <c r="DJ30" s="64">
        <v>1405</v>
      </c>
      <c r="DK30" s="64">
        <v>998</v>
      </c>
      <c r="DL30" s="64">
        <v>878</v>
      </c>
      <c r="DM30" s="64">
        <v>874</v>
      </c>
      <c r="DN30" s="64">
        <v>824</v>
      </c>
      <c r="DO30" s="64">
        <v>733</v>
      </c>
      <c r="DP30" s="64">
        <v>614</v>
      </c>
      <c r="DQ30" s="64">
        <v>656</v>
      </c>
      <c r="DR30" s="64">
        <v>671</v>
      </c>
      <c r="DS30" s="64">
        <v>615</v>
      </c>
      <c r="DT30" s="64">
        <v>519</v>
      </c>
      <c r="DU30" s="64">
        <v>483</v>
      </c>
      <c r="DV30" s="64">
        <v>388</v>
      </c>
      <c r="DW30" s="64">
        <v>358</v>
      </c>
      <c r="DX30" s="64">
        <v>338</v>
      </c>
      <c r="DY30" s="64">
        <v>268</v>
      </c>
      <c r="DZ30" s="64">
        <v>227</v>
      </c>
      <c r="EA30" s="64">
        <v>727</v>
      </c>
      <c r="EB30" s="64">
        <f t="shared" si="3"/>
        <v>21986</v>
      </c>
      <c r="EC30" s="61">
        <v>103766</v>
      </c>
      <c r="ED30" s="64">
        <v>42208</v>
      </c>
      <c r="EE30" s="64">
        <v>949</v>
      </c>
      <c r="EF30" s="64">
        <v>1854</v>
      </c>
      <c r="EG30" s="63">
        <v>1253</v>
      </c>
      <c r="EH30" s="64">
        <v>12511</v>
      </c>
      <c r="EI30" s="100">
        <v>0.36129939556121826</v>
      </c>
      <c r="EJ30" s="100">
        <v>4.5422285795211792E-2</v>
      </c>
      <c r="EK30" s="61">
        <v>3293</v>
      </c>
      <c r="EL30" s="65">
        <v>855.7</v>
      </c>
      <c r="EM30" s="60">
        <v>2771</v>
      </c>
      <c r="EN30" s="65">
        <v>715.2</v>
      </c>
      <c r="EO30" s="66">
        <f t="shared" si="4"/>
        <v>-0.15851806863042819</v>
      </c>
      <c r="EP30" s="56">
        <v>5216</v>
      </c>
      <c r="EQ30" s="67">
        <v>17.677760455500575</v>
      </c>
      <c r="ER30" s="61">
        <v>81</v>
      </c>
      <c r="ES30" s="64">
        <v>77.88461538</v>
      </c>
      <c r="ET30" s="64">
        <v>110</v>
      </c>
      <c r="EU30" s="64">
        <v>36.666666669999998</v>
      </c>
      <c r="EV30" s="64">
        <v>0</v>
      </c>
      <c r="EW30" s="64">
        <v>0</v>
      </c>
      <c r="EX30" s="64">
        <v>3243</v>
      </c>
      <c r="EY30" s="64">
        <v>21.425739960000001</v>
      </c>
      <c r="EZ30" s="64">
        <v>2498</v>
      </c>
      <c r="FA30" s="64">
        <v>21.27768313</v>
      </c>
      <c r="FB30" s="64">
        <v>5932</v>
      </c>
      <c r="FC30" s="63">
        <v>21.57169352</v>
      </c>
      <c r="FD30" s="61">
        <v>91</v>
      </c>
      <c r="FE30" s="64">
        <v>5</v>
      </c>
      <c r="FF30" s="64">
        <v>84</v>
      </c>
      <c r="FG30" s="64">
        <v>1</v>
      </c>
      <c r="FH30" s="64">
        <v>1</v>
      </c>
      <c r="FI30" s="63">
        <v>18</v>
      </c>
      <c r="FJ30" s="47">
        <v>15</v>
      </c>
      <c r="FK30" s="47">
        <v>10</v>
      </c>
      <c r="FL30" s="68">
        <f t="shared" si="5"/>
        <v>0.5</v>
      </c>
      <c r="FM30" s="69">
        <v>8.1168739999999993</v>
      </c>
      <c r="FN30" s="62">
        <v>18.24579</v>
      </c>
      <c r="FO30" s="62">
        <v>16.512450000000001</v>
      </c>
      <c r="FP30" s="77">
        <v>6371</v>
      </c>
      <c r="FQ30" s="88">
        <v>4914</v>
      </c>
      <c r="FR30" s="88">
        <v>11285</v>
      </c>
      <c r="FS30" s="88">
        <v>6966</v>
      </c>
      <c r="FT30" s="88">
        <v>5819</v>
      </c>
      <c r="FU30" s="88">
        <v>12785</v>
      </c>
      <c r="FV30" s="73">
        <f t="shared" si="11"/>
        <v>0.13291980505095261</v>
      </c>
      <c r="FW30" s="61">
        <v>10763</v>
      </c>
      <c r="FX30" s="70">
        <f t="shared" si="7"/>
        <v>71.738985536226082</v>
      </c>
      <c r="FY30" s="71">
        <v>11.1</v>
      </c>
      <c r="FZ30" s="72">
        <v>22.2</v>
      </c>
      <c r="GA30" s="73">
        <v>66.732518569038504</v>
      </c>
      <c r="GB30" s="61">
        <v>35700</v>
      </c>
      <c r="GC30" s="64">
        <v>10000</v>
      </c>
      <c r="GD30" s="64">
        <v>14600</v>
      </c>
      <c r="GE30" s="64">
        <v>6400</v>
      </c>
      <c r="GF30" s="68">
        <v>6.6044244000000001</v>
      </c>
      <c r="GG30" s="74">
        <v>1.3951607908000001</v>
      </c>
      <c r="GH30" s="75">
        <v>430</v>
      </c>
      <c r="GI30" s="76">
        <v>494</v>
      </c>
      <c r="GJ30" s="76">
        <v>336.6</v>
      </c>
      <c r="GK30" s="68">
        <v>-31.862348178137644</v>
      </c>
      <c r="GL30" s="72">
        <v>530.29999999999995</v>
      </c>
      <c r="GM30" s="72">
        <v>541.70000000000005</v>
      </c>
      <c r="GN30" s="72">
        <v>458.9</v>
      </c>
      <c r="GO30" s="72">
        <v>-15.285213217648156</v>
      </c>
      <c r="GP30" s="72">
        <v>211.9</v>
      </c>
      <c r="GQ30" s="72" t="s">
        <v>211</v>
      </c>
      <c r="GR30" s="72">
        <v>192.3</v>
      </c>
      <c r="GS30" s="73" t="s">
        <v>211</v>
      </c>
      <c r="GT30" s="77">
        <v>160</v>
      </c>
      <c r="GU30" s="72">
        <v>3.7754864718195211</v>
      </c>
      <c r="GV30" s="73">
        <v>-0.29855766365861347</v>
      </c>
      <c r="GW30" s="64">
        <v>55042</v>
      </c>
      <c r="GX30" s="68">
        <f t="shared" si="8"/>
        <v>366.87329200826503</v>
      </c>
      <c r="GY30" s="64">
        <v>533</v>
      </c>
      <c r="GZ30" s="100">
        <f t="shared" si="9"/>
        <v>3.552622808771579</v>
      </c>
      <c r="HA30" s="100">
        <f t="shared" si="10"/>
        <v>0.1675573718956303</v>
      </c>
      <c r="HB30" s="63">
        <v>3181</v>
      </c>
    </row>
    <row r="31" spans="1:210" x14ac:dyDescent="0.3">
      <c r="A31" s="47" t="s">
        <v>267</v>
      </c>
      <c r="B31" s="47" t="s">
        <v>268</v>
      </c>
      <c r="C31" s="47" t="s">
        <v>268</v>
      </c>
      <c r="D31" s="47" t="s">
        <v>267</v>
      </c>
      <c r="E31" s="47" t="s">
        <v>267</v>
      </c>
      <c r="F31" s="47" t="s">
        <v>215</v>
      </c>
      <c r="G31" s="54" t="s">
        <v>209</v>
      </c>
      <c r="H31" s="47">
        <v>94</v>
      </c>
      <c r="I31" s="101">
        <v>0.41489361702127658</v>
      </c>
      <c r="J31" s="97">
        <v>2.4148936170212765</v>
      </c>
      <c r="K31" s="57">
        <v>90</v>
      </c>
      <c r="L31" s="95">
        <f t="shared" si="0"/>
        <v>0.65037830337979918</v>
      </c>
      <c r="M31" s="57">
        <v>117</v>
      </c>
      <c r="N31" s="55">
        <f t="shared" si="1"/>
        <v>0.845491794393739</v>
      </c>
      <c r="O31" s="56">
        <v>64367</v>
      </c>
      <c r="P31" s="57">
        <v>64149</v>
      </c>
      <c r="Q31" s="57">
        <v>218</v>
      </c>
      <c r="R31" s="57">
        <v>24446</v>
      </c>
      <c r="S31" s="57">
        <v>35492</v>
      </c>
      <c r="T31" s="57">
        <v>4429</v>
      </c>
      <c r="U31" s="57">
        <v>8269</v>
      </c>
      <c r="V31" s="57">
        <v>14833</v>
      </c>
      <c r="W31" s="57">
        <v>1891</v>
      </c>
      <c r="X31" s="58">
        <v>644</v>
      </c>
      <c r="Y31" s="56">
        <v>11066</v>
      </c>
      <c r="Z31" s="58">
        <v>16.398082134375816</v>
      </c>
      <c r="AA31" s="59">
        <v>60.75</v>
      </c>
      <c r="AB31" s="96" t="s">
        <v>238</v>
      </c>
      <c r="AC31" s="59">
        <v>7.82</v>
      </c>
      <c r="AD31" s="98">
        <v>13000</v>
      </c>
      <c r="AE31" s="55">
        <f t="shared" si="2"/>
        <v>93.94353271041544</v>
      </c>
      <c r="AF31" s="61">
        <v>138381</v>
      </c>
      <c r="AG31" s="62">
        <v>43.48</v>
      </c>
      <c r="AH31" s="62">
        <v>74.462709084643393</v>
      </c>
      <c r="AI31" s="62">
        <v>79.517790922333901</v>
      </c>
      <c r="AJ31" s="62">
        <v>76.990250003488654</v>
      </c>
      <c r="AK31" s="62">
        <v>16.706007777096101</v>
      </c>
      <c r="AL31" s="62">
        <v>19.147483284788301</v>
      </c>
      <c r="AM31" s="62">
        <v>17.926745530942199</v>
      </c>
      <c r="AN31" s="63">
        <v>3968.3805121175537</v>
      </c>
      <c r="AO31" s="64">
        <v>1524</v>
      </c>
      <c r="AP31" s="64">
        <v>1559</v>
      </c>
      <c r="AQ31" s="64">
        <v>1602</v>
      </c>
      <c r="AR31" s="64">
        <v>1674</v>
      </c>
      <c r="AS31" s="64">
        <v>1636</v>
      </c>
      <c r="AT31" s="64">
        <v>1698</v>
      </c>
      <c r="AU31" s="64">
        <v>1682</v>
      </c>
      <c r="AV31" s="64">
        <v>1752</v>
      </c>
      <c r="AW31" s="64">
        <v>1790</v>
      </c>
      <c r="AX31" s="64">
        <v>1588</v>
      </c>
      <c r="AY31" s="64">
        <v>1603</v>
      </c>
      <c r="AZ31" s="64">
        <v>1652</v>
      </c>
      <c r="BA31" s="64">
        <v>1625</v>
      </c>
      <c r="BB31" s="64">
        <v>1550</v>
      </c>
      <c r="BC31" s="64">
        <v>1514</v>
      </c>
      <c r="BD31" s="64">
        <v>1634</v>
      </c>
      <c r="BE31" s="64">
        <v>1532</v>
      </c>
      <c r="BF31" s="64">
        <v>1495</v>
      </c>
      <c r="BG31" s="64">
        <v>1489</v>
      </c>
      <c r="BH31" s="64">
        <v>1239</v>
      </c>
      <c r="BI31" s="64">
        <v>1296</v>
      </c>
      <c r="BJ31" s="64">
        <v>1313</v>
      </c>
      <c r="BK31" s="64">
        <v>1579</v>
      </c>
      <c r="BL31" s="64">
        <v>1700</v>
      </c>
      <c r="BM31" s="64">
        <v>1755</v>
      </c>
      <c r="BN31" s="64">
        <v>1542</v>
      </c>
      <c r="BO31" s="64">
        <v>1733</v>
      </c>
      <c r="BP31" s="64">
        <v>1632</v>
      </c>
      <c r="BQ31" s="64">
        <v>1821</v>
      </c>
      <c r="BR31" s="64">
        <v>1749</v>
      </c>
      <c r="BS31" s="64">
        <v>1687</v>
      </c>
      <c r="BT31" s="64">
        <v>1734</v>
      </c>
      <c r="BU31" s="64">
        <v>1674</v>
      </c>
      <c r="BV31" s="64">
        <v>1692</v>
      </c>
      <c r="BW31" s="64">
        <v>1689</v>
      </c>
      <c r="BX31" s="64">
        <v>1593</v>
      </c>
      <c r="BY31" s="64">
        <v>1571</v>
      </c>
      <c r="BZ31" s="64">
        <v>1555</v>
      </c>
      <c r="CA31" s="64">
        <v>1417</v>
      </c>
      <c r="CB31" s="64">
        <v>1486</v>
      </c>
      <c r="CC31" s="64">
        <v>1580</v>
      </c>
      <c r="CD31" s="64">
        <v>1515</v>
      </c>
      <c r="CE31" s="64">
        <v>1384</v>
      </c>
      <c r="CF31" s="64">
        <v>1371</v>
      </c>
      <c r="CG31" s="64">
        <v>1458</v>
      </c>
      <c r="CH31" s="64">
        <v>1453</v>
      </c>
      <c r="CI31" s="64">
        <v>1573</v>
      </c>
      <c r="CJ31" s="64">
        <v>1814</v>
      </c>
      <c r="CK31" s="64">
        <v>1871</v>
      </c>
      <c r="CL31" s="64">
        <v>1995</v>
      </c>
      <c r="CM31" s="64">
        <v>1948</v>
      </c>
      <c r="CN31" s="64">
        <v>2126</v>
      </c>
      <c r="CO31" s="64">
        <v>2103</v>
      </c>
      <c r="CP31" s="64">
        <v>2048</v>
      </c>
      <c r="CQ31" s="64">
        <v>2215</v>
      </c>
      <c r="CR31" s="64">
        <v>2162</v>
      </c>
      <c r="CS31" s="64">
        <v>2220</v>
      </c>
      <c r="CT31" s="64">
        <v>2094</v>
      </c>
      <c r="CU31" s="64">
        <v>2106</v>
      </c>
      <c r="CV31" s="64">
        <v>1917</v>
      </c>
      <c r="CW31" s="64">
        <v>1849</v>
      </c>
      <c r="CX31" s="64">
        <v>1869</v>
      </c>
      <c r="CY31" s="64">
        <v>1812</v>
      </c>
      <c r="CZ31" s="64">
        <v>1696</v>
      </c>
      <c r="DA31" s="64">
        <v>1713</v>
      </c>
      <c r="DB31" s="64">
        <v>1565</v>
      </c>
      <c r="DC31" s="64">
        <v>1457</v>
      </c>
      <c r="DD31" s="64">
        <v>1443</v>
      </c>
      <c r="DE31" s="64">
        <v>1433</v>
      </c>
      <c r="DF31" s="64">
        <v>1507</v>
      </c>
      <c r="DG31" s="64">
        <v>1434</v>
      </c>
      <c r="DH31" s="64">
        <v>1585</v>
      </c>
      <c r="DI31" s="64">
        <v>1603</v>
      </c>
      <c r="DJ31" s="64">
        <v>1754</v>
      </c>
      <c r="DK31" s="64">
        <v>1393</v>
      </c>
      <c r="DL31" s="64">
        <v>1271</v>
      </c>
      <c r="DM31" s="64">
        <v>1194</v>
      </c>
      <c r="DN31" s="64">
        <v>1171</v>
      </c>
      <c r="DO31" s="64">
        <v>977</v>
      </c>
      <c r="DP31" s="64">
        <v>971</v>
      </c>
      <c r="DQ31" s="64">
        <v>912</v>
      </c>
      <c r="DR31" s="64">
        <v>872</v>
      </c>
      <c r="DS31" s="64">
        <v>810</v>
      </c>
      <c r="DT31" s="64">
        <v>772</v>
      </c>
      <c r="DU31" s="64">
        <v>702</v>
      </c>
      <c r="DV31" s="64">
        <v>588</v>
      </c>
      <c r="DW31" s="64">
        <v>501</v>
      </c>
      <c r="DX31" s="64">
        <v>460</v>
      </c>
      <c r="DY31" s="64">
        <v>438</v>
      </c>
      <c r="DZ31" s="64">
        <v>327</v>
      </c>
      <c r="EA31" s="64">
        <v>1293</v>
      </c>
      <c r="EB31" s="64">
        <f t="shared" si="3"/>
        <v>28433</v>
      </c>
      <c r="EC31" s="61">
        <v>133777</v>
      </c>
      <c r="ED31" s="64">
        <v>2222</v>
      </c>
      <c r="EE31" s="64">
        <v>337</v>
      </c>
      <c r="EF31" s="64">
        <v>1707</v>
      </c>
      <c r="EG31" s="63">
        <v>338</v>
      </c>
      <c r="EH31" s="64">
        <v>8935</v>
      </c>
      <c r="EI31" s="100">
        <v>0.34111648797988892</v>
      </c>
      <c r="EJ31" s="100">
        <v>2.0226448774337769E-2</v>
      </c>
      <c r="EK31" s="61">
        <v>3635</v>
      </c>
      <c r="EL31" s="65">
        <v>1257.5999999999999</v>
      </c>
      <c r="EM31" s="60">
        <v>3984</v>
      </c>
      <c r="EN31" s="65">
        <v>1363.7</v>
      </c>
      <c r="EO31" s="66">
        <f t="shared" si="4"/>
        <v>9.601100412654745E-2</v>
      </c>
      <c r="EP31" s="56">
        <v>4116</v>
      </c>
      <c r="EQ31" s="67">
        <v>21.091468101460414</v>
      </c>
      <c r="ER31" s="61">
        <v>62</v>
      </c>
      <c r="ES31" s="64">
        <v>56.880733939999999</v>
      </c>
      <c r="ET31" s="64">
        <v>276</v>
      </c>
      <c r="EU31" s="64">
        <v>51.492537310000003</v>
      </c>
      <c r="EV31" s="64">
        <v>0</v>
      </c>
      <c r="EW31" s="64">
        <v>0</v>
      </c>
      <c r="EX31" s="64">
        <v>4101</v>
      </c>
      <c r="EY31" s="64">
        <v>35.568083260000002</v>
      </c>
      <c r="EZ31" s="64">
        <v>2694</v>
      </c>
      <c r="FA31" s="64">
        <v>37.2408073</v>
      </c>
      <c r="FB31" s="64">
        <v>7133</v>
      </c>
      <c r="FC31" s="63">
        <v>36.750991810000002</v>
      </c>
      <c r="FD31" s="61">
        <v>788</v>
      </c>
      <c r="FE31" s="64">
        <v>30</v>
      </c>
      <c r="FF31" s="64">
        <v>711</v>
      </c>
      <c r="FG31" s="64">
        <v>8</v>
      </c>
      <c r="FH31" s="64">
        <v>39</v>
      </c>
      <c r="FI31" s="63">
        <v>10</v>
      </c>
      <c r="FJ31" s="47">
        <v>21</v>
      </c>
      <c r="FK31" s="47">
        <v>25</v>
      </c>
      <c r="FL31" s="68">
        <f t="shared" si="5"/>
        <v>-0.16</v>
      </c>
      <c r="FM31" s="69">
        <v>8.4279480000000007</v>
      </c>
      <c r="FN31" s="62">
        <v>16.849799999999998</v>
      </c>
      <c r="FO31" s="62">
        <v>13.79752</v>
      </c>
      <c r="FP31" s="77" t="s">
        <v>269</v>
      </c>
      <c r="FQ31" s="88" t="s">
        <v>269</v>
      </c>
      <c r="FR31" s="88" t="s">
        <v>269</v>
      </c>
      <c r="FS31" s="88" t="s">
        <v>269</v>
      </c>
      <c r="FT31" s="88" t="s">
        <v>269</v>
      </c>
      <c r="FU31" s="88" t="s">
        <v>269</v>
      </c>
      <c r="FV31" s="89" t="s">
        <v>269</v>
      </c>
      <c r="FW31" s="61">
        <v>13466</v>
      </c>
      <c r="FX31" s="70">
        <f t="shared" si="7"/>
        <v>97.311047036804183</v>
      </c>
      <c r="FY31" s="71">
        <v>12.6</v>
      </c>
      <c r="FZ31" s="72">
        <v>28.6</v>
      </c>
      <c r="GA31" s="73">
        <v>71.606439857688699</v>
      </c>
      <c r="GB31" s="61">
        <v>26200</v>
      </c>
      <c r="GC31" s="64">
        <v>11300</v>
      </c>
      <c r="GD31" s="64">
        <v>18300</v>
      </c>
      <c r="GE31" s="64">
        <v>9300</v>
      </c>
      <c r="GF31" s="68">
        <v>6.1888973099999998</v>
      </c>
      <c r="GG31" s="74">
        <v>1.3511356824</v>
      </c>
      <c r="GH31" s="75">
        <v>402.7</v>
      </c>
      <c r="GI31" s="76">
        <v>440.5</v>
      </c>
      <c r="GJ31" s="76">
        <v>379.6</v>
      </c>
      <c r="GK31" s="68">
        <v>-13.825198637911459</v>
      </c>
      <c r="GL31" s="72">
        <v>470.3</v>
      </c>
      <c r="GM31" s="72">
        <v>494.9</v>
      </c>
      <c r="GN31" s="72">
        <v>436.2</v>
      </c>
      <c r="GO31" s="72">
        <v>-11.860982016569002</v>
      </c>
      <c r="GP31" s="72">
        <v>200.3</v>
      </c>
      <c r="GQ31" s="72" t="s">
        <v>211</v>
      </c>
      <c r="GR31" s="72">
        <v>209.2</v>
      </c>
      <c r="GS31" s="73" t="s">
        <v>211</v>
      </c>
      <c r="GT31" s="77">
        <v>290</v>
      </c>
      <c r="GU31" s="72">
        <v>8.9058000822706713</v>
      </c>
      <c r="GV31" s="73">
        <v>-0.698289541396939</v>
      </c>
      <c r="GW31" s="64">
        <v>47798</v>
      </c>
      <c r="GX31" s="68">
        <f t="shared" si="8"/>
        <v>345.40869049941824</v>
      </c>
      <c r="GY31" s="64">
        <v>532</v>
      </c>
      <c r="GZ31" s="100">
        <f t="shared" si="9"/>
        <v>3.8444584155339245</v>
      </c>
      <c r="HA31" s="100">
        <f t="shared" si="10"/>
        <v>0.12615603509603984</v>
      </c>
      <c r="HB31" s="63">
        <v>4217</v>
      </c>
    </row>
    <row r="32" spans="1:210" x14ac:dyDescent="0.3">
      <c r="A32" s="47" t="s">
        <v>975</v>
      </c>
      <c r="B32" s="47" t="s">
        <v>976</v>
      </c>
      <c r="C32" s="47" t="s">
        <v>976</v>
      </c>
      <c r="D32" s="83" t="s">
        <v>975</v>
      </c>
      <c r="E32" s="83" t="s">
        <v>975</v>
      </c>
      <c r="F32" s="47" t="s">
        <v>977</v>
      </c>
      <c r="G32" s="54" t="s">
        <v>977</v>
      </c>
      <c r="H32" s="47">
        <v>47</v>
      </c>
      <c r="I32" s="101">
        <v>0.1276595744680851</v>
      </c>
      <c r="J32" s="97">
        <v>3.2978723404255321</v>
      </c>
      <c r="K32" s="57">
        <v>980</v>
      </c>
      <c r="L32" s="95">
        <f t="shared" si="0"/>
        <v>13.996001142530705</v>
      </c>
      <c r="M32" s="57">
        <v>70</v>
      </c>
      <c r="N32" s="55">
        <f t="shared" si="1"/>
        <v>0.99971436732362184</v>
      </c>
      <c r="O32" s="56">
        <v>30416</v>
      </c>
      <c r="P32" s="57">
        <v>26315</v>
      </c>
      <c r="Q32" s="57">
        <v>4101</v>
      </c>
      <c r="R32" s="57">
        <v>9608</v>
      </c>
      <c r="S32" s="57">
        <v>19361</v>
      </c>
      <c r="T32" s="57">
        <v>1447</v>
      </c>
      <c r="U32" s="57">
        <v>4208</v>
      </c>
      <c r="V32" s="57">
        <v>6801</v>
      </c>
      <c r="W32" s="57">
        <v>1017</v>
      </c>
      <c r="X32" s="58">
        <v>286</v>
      </c>
      <c r="Y32" s="56">
        <v>3000</v>
      </c>
      <c r="Z32" s="58">
        <v>11</v>
      </c>
      <c r="AA32" s="59">
        <v>55.8</v>
      </c>
      <c r="AB32" s="96" t="s">
        <v>238</v>
      </c>
      <c r="AC32" s="59">
        <v>0</v>
      </c>
      <c r="AD32" s="60">
        <v>12600</v>
      </c>
      <c r="AE32" s="55">
        <f t="shared" si="2"/>
        <v>179.94858611825194</v>
      </c>
      <c r="AF32" s="61">
        <v>70020</v>
      </c>
      <c r="AG32" s="62">
        <v>42.84</v>
      </c>
      <c r="AH32" s="62">
        <v>76.277135091448699</v>
      </c>
      <c r="AI32" s="62">
        <v>80.603956352152593</v>
      </c>
      <c r="AJ32" s="62">
        <v>78.440545721800646</v>
      </c>
      <c r="AK32" s="62">
        <v>16.571287421235098</v>
      </c>
      <c r="AL32" s="62">
        <v>19.199250354134801</v>
      </c>
      <c r="AM32" s="62">
        <v>17.885268887684951</v>
      </c>
      <c r="AN32" s="63">
        <v>643.99294017450904</v>
      </c>
      <c r="AO32" s="64">
        <v>711</v>
      </c>
      <c r="AP32" s="64">
        <v>733</v>
      </c>
      <c r="AQ32" s="64">
        <v>753</v>
      </c>
      <c r="AR32" s="64">
        <v>680</v>
      </c>
      <c r="AS32" s="64">
        <v>762</v>
      </c>
      <c r="AT32" s="64">
        <v>748</v>
      </c>
      <c r="AU32" s="64">
        <v>770</v>
      </c>
      <c r="AV32" s="64">
        <v>794</v>
      </c>
      <c r="AW32" s="64">
        <v>739</v>
      </c>
      <c r="AX32" s="64">
        <v>816</v>
      </c>
      <c r="AY32" s="64">
        <v>831</v>
      </c>
      <c r="AZ32" s="64">
        <v>810</v>
      </c>
      <c r="BA32" s="64">
        <v>786</v>
      </c>
      <c r="BB32" s="64">
        <v>734</v>
      </c>
      <c r="BC32" s="64">
        <v>806</v>
      </c>
      <c r="BD32" s="64">
        <v>733</v>
      </c>
      <c r="BE32" s="64">
        <v>707</v>
      </c>
      <c r="BF32" s="64">
        <v>706</v>
      </c>
      <c r="BG32" s="64">
        <v>656</v>
      </c>
      <c r="BH32" s="64">
        <v>696</v>
      </c>
      <c r="BI32" s="64">
        <v>756</v>
      </c>
      <c r="BJ32" s="64">
        <v>795</v>
      </c>
      <c r="BK32" s="64">
        <v>818</v>
      </c>
      <c r="BL32" s="64">
        <v>814</v>
      </c>
      <c r="BM32" s="64">
        <v>844</v>
      </c>
      <c r="BN32" s="64">
        <v>881</v>
      </c>
      <c r="BO32" s="64">
        <v>925</v>
      </c>
      <c r="BP32" s="64">
        <v>1018</v>
      </c>
      <c r="BQ32" s="64">
        <v>940</v>
      </c>
      <c r="BR32" s="64">
        <v>996</v>
      </c>
      <c r="BS32" s="64">
        <v>940</v>
      </c>
      <c r="BT32" s="64">
        <v>1044</v>
      </c>
      <c r="BU32" s="64">
        <v>947</v>
      </c>
      <c r="BV32" s="64">
        <v>939</v>
      </c>
      <c r="BW32" s="64">
        <v>922</v>
      </c>
      <c r="BX32" s="64">
        <v>881</v>
      </c>
      <c r="BY32" s="64">
        <v>803</v>
      </c>
      <c r="BZ32" s="64">
        <v>813</v>
      </c>
      <c r="CA32" s="64">
        <v>852</v>
      </c>
      <c r="CB32" s="64">
        <v>810</v>
      </c>
      <c r="CC32" s="64">
        <v>877</v>
      </c>
      <c r="CD32" s="64">
        <v>819</v>
      </c>
      <c r="CE32" s="64">
        <v>719</v>
      </c>
      <c r="CF32" s="64">
        <v>703</v>
      </c>
      <c r="CG32" s="64">
        <v>741</v>
      </c>
      <c r="CH32" s="64">
        <v>747</v>
      </c>
      <c r="CI32" s="64">
        <v>851</v>
      </c>
      <c r="CJ32" s="64">
        <v>844</v>
      </c>
      <c r="CK32" s="64">
        <v>929</v>
      </c>
      <c r="CL32" s="64">
        <v>1005</v>
      </c>
      <c r="CM32" s="64">
        <v>1039</v>
      </c>
      <c r="CN32" s="64">
        <v>1105</v>
      </c>
      <c r="CO32" s="64">
        <v>1084</v>
      </c>
      <c r="CP32" s="64">
        <v>1122</v>
      </c>
      <c r="CQ32" s="64">
        <v>1092</v>
      </c>
      <c r="CR32" s="64">
        <v>1024</v>
      </c>
      <c r="CS32" s="64">
        <v>1042</v>
      </c>
      <c r="CT32" s="64">
        <v>1071</v>
      </c>
      <c r="CU32" s="64">
        <v>1051</v>
      </c>
      <c r="CV32" s="64">
        <v>913</v>
      </c>
      <c r="CW32" s="64">
        <v>936</v>
      </c>
      <c r="CX32" s="64">
        <v>925</v>
      </c>
      <c r="CY32" s="64">
        <v>830</v>
      </c>
      <c r="CZ32" s="64">
        <v>878</v>
      </c>
      <c r="DA32" s="64">
        <v>787</v>
      </c>
      <c r="DB32" s="64">
        <v>723</v>
      </c>
      <c r="DC32" s="64">
        <v>813</v>
      </c>
      <c r="DD32" s="64">
        <v>763</v>
      </c>
      <c r="DE32" s="64">
        <v>756</v>
      </c>
      <c r="DF32" s="64">
        <v>770</v>
      </c>
      <c r="DG32" s="64">
        <v>758</v>
      </c>
      <c r="DH32" s="64">
        <v>851</v>
      </c>
      <c r="DI32" s="64">
        <v>785</v>
      </c>
      <c r="DJ32" s="64">
        <v>893</v>
      </c>
      <c r="DK32" s="64">
        <v>658</v>
      </c>
      <c r="DL32" s="64">
        <v>644</v>
      </c>
      <c r="DM32" s="64">
        <v>621</v>
      </c>
      <c r="DN32" s="64">
        <v>613</v>
      </c>
      <c r="DO32" s="64">
        <v>570</v>
      </c>
      <c r="DP32" s="64">
        <v>452</v>
      </c>
      <c r="DQ32" s="64">
        <v>454</v>
      </c>
      <c r="DR32" s="64">
        <v>413</v>
      </c>
      <c r="DS32" s="64">
        <v>373</v>
      </c>
      <c r="DT32" s="64">
        <v>353</v>
      </c>
      <c r="DU32" s="64">
        <v>337</v>
      </c>
      <c r="DV32" s="64">
        <v>268</v>
      </c>
      <c r="DW32" s="64">
        <v>204</v>
      </c>
      <c r="DX32" s="64">
        <v>241</v>
      </c>
      <c r="DY32" s="64">
        <v>165</v>
      </c>
      <c r="DZ32" s="64">
        <v>139</v>
      </c>
      <c r="EA32" s="64">
        <v>560</v>
      </c>
      <c r="EB32" s="64">
        <f t="shared" si="3"/>
        <v>14177</v>
      </c>
      <c r="EC32" s="61">
        <v>68952</v>
      </c>
      <c r="ED32" s="64">
        <v>486</v>
      </c>
      <c r="EE32" s="64">
        <v>95</v>
      </c>
      <c r="EF32" s="64">
        <v>395</v>
      </c>
      <c r="EG32" s="63">
        <v>92</v>
      </c>
      <c r="EH32" s="64">
        <v>4015</v>
      </c>
      <c r="EI32" s="100">
        <v>0.328229159116745</v>
      </c>
      <c r="EJ32" s="100">
        <v>1.9836932420730591E-2</v>
      </c>
      <c r="EK32" s="61">
        <v>520</v>
      </c>
      <c r="EL32" s="65">
        <v>402.69495856888409</v>
      </c>
      <c r="EM32" s="60">
        <v>490</v>
      </c>
      <c r="EN32" s="65">
        <v>379.46255711298693</v>
      </c>
      <c r="EO32" s="66" t="e" cm="1">
        <f t="array" ref="EO32">(EM362EK362)/EK32</f>
        <v>#NAME?</v>
      </c>
      <c r="EP32" s="56">
        <v>1705</v>
      </c>
      <c r="EQ32" s="67">
        <v>19.768115942028984</v>
      </c>
      <c r="ER32" s="61">
        <v>0</v>
      </c>
      <c r="ES32" s="64">
        <v>0</v>
      </c>
      <c r="ET32" s="64">
        <v>94</v>
      </c>
      <c r="EU32" s="64">
        <v>47.95918367346939</v>
      </c>
      <c r="EV32" s="64">
        <v>238</v>
      </c>
      <c r="EW32" s="64">
        <v>4.6850671376864561</v>
      </c>
      <c r="EX32" s="64">
        <v>1164</v>
      </c>
      <c r="EY32" s="64">
        <v>32.669099073814202</v>
      </c>
      <c r="EZ32" s="64">
        <v>333</v>
      </c>
      <c r="FA32" s="64">
        <v>25.075301204819276</v>
      </c>
      <c r="FB32" s="64">
        <v>1829</v>
      </c>
      <c r="FC32" s="63">
        <v>22.077730217957868</v>
      </c>
      <c r="FD32" s="61">
        <v>183</v>
      </c>
      <c r="FE32" s="64">
        <v>0</v>
      </c>
      <c r="FF32" s="64">
        <v>0</v>
      </c>
      <c r="FG32" s="64">
        <v>0</v>
      </c>
      <c r="FH32" s="64">
        <v>0</v>
      </c>
      <c r="FI32" s="63">
        <v>0</v>
      </c>
      <c r="FJ32" s="47">
        <v>6</v>
      </c>
      <c r="FK32" s="47">
        <v>9</v>
      </c>
      <c r="FL32" s="68" t="e" cm="1">
        <f t="array" ref="FL32">(FJ362FK362)/FK32</f>
        <v>#NAME?</v>
      </c>
      <c r="FM32" s="69">
        <v>7.108949</v>
      </c>
      <c r="FN32" s="62">
        <v>14.96407</v>
      </c>
      <c r="FO32" s="62">
        <v>14.730740000000001</v>
      </c>
      <c r="FP32" s="77">
        <v>2954</v>
      </c>
      <c r="FQ32" s="88">
        <v>1478</v>
      </c>
      <c r="FR32" s="88">
        <v>4432</v>
      </c>
      <c r="FS32" s="88">
        <v>2595</v>
      </c>
      <c r="FT32" s="88">
        <v>1350</v>
      </c>
      <c r="FU32" s="88">
        <v>3945</v>
      </c>
      <c r="FV32" s="73" t="e" cm="1">
        <f t="array" ref="FV32">(FU362FR362)/FR32</f>
        <v>#NAME?</v>
      </c>
      <c r="FW32" s="61">
        <v>7464</v>
      </c>
      <c r="FX32" s="70">
        <f t="shared" si="7"/>
        <v>106.59811482433589</v>
      </c>
      <c r="FY32" s="71">
        <v>28.6</v>
      </c>
      <c r="FZ32" s="72">
        <v>40.172873000000003</v>
      </c>
      <c r="GA32" s="73">
        <v>29.799970999999999</v>
      </c>
      <c r="GB32" s="61">
        <v>9500</v>
      </c>
      <c r="GC32" s="64">
        <v>2400</v>
      </c>
      <c r="GD32" s="64">
        <v>4900</v>
      </c>
      <c r="GE32" s="64">
        <v>1300</v>
      </c>
      <c r="GF32" s="68">
        <v>4.66961637</v>
      </c>
      <c r="GG32" s="74">
        <v>1.1788097972</v>
      </c>
      <c r="GH32" s="75">
        <v>460.4</v>
      </c>
      <c r="GI32" s="76">
        <v>583.6</v>
      </c>
      <c r="GJ32" s="76">
        <v>405.5</v>
      </c>
      <c r="GK32" s="68">
        <v>30.517477724468801</v>
      </c>
      <c r="GL32" s="72">
        <v>523.29999999999995</v>
      </c>
      <c r="GM32" s="72">
        <v>610.70000000000005</v>
      </c>
      <c r="GN32" s="72">
        <v>497.9</v>
      </c>
      <c r="GO32" s="72">
        <v>18.470607499590599</v>
      </c>
      <c r="GP32" s="72">
        <v>209.2</v>
      </c>
      <c r="GQ32" s="72"/>
      <c r="GR32" s="72"/>
      <c r="GS32" s="73"/>
      <c r="GT32" s="77">
        <v>15</v>
      </c>
      <c r="GU32" s="72">
        <v>4.6153849999999998</v>
      </c>
      <c r="GV32" s="73">
        <v>0.25</v>
      </c>
      <c r="GW32" s="64">
        <v>21034</v>
      </c>
      <c r="GX32" s="68">
        <f t="shared" si="8"/>
        <v>300.39988574692944</v>
      </c>
      <c r="GY32" s="64">
        <v>264</v>
      </c>
      <c r="GZ32" s="100">
        <f t="shared" si="9"/>
        <v>3.7703513281919454</v>
      </c>
      <c r="HA32" s="100">
        <f t="shared" si="10"/>
        <v>0.13793103448275862</v>
      </c>
      <c r="HB32" s="63">
        <v>1914</v>
      </c>
    </row>
    <row r="33" spans="1:210" x14ac:dyDescent="0.3">
      <c r="A33" s="47" t="s">
        <v>223</v>
      </c>
      <c r="B33" s="47" t="s">
        <v>224</v>
      </c>
      <c r="C33" s="47" t="s">
        <v>224</v>
      </c>
      <c r="D33" s="47" t="s">
        <v>223</v>
      </c>
      <c r="E33" s="47" t="s">
        <v>219</v>
      </c>
      <c r="F33" s="47" t="s">
        <v>220</v>
      </c>
      <c r="G33" s="54" t="s">
        <v>209</v>
      </c>
      <c r="H33" s="47">
        <v>48</v>
      </c>
      <c r="I33" s="101">
        <v>4.1666666666666664E-2</v>
      </c>
      <c r="J33" s="97">
        <v>4.333333333333333</v>
      </c>
      <c r="K33" s="57">
        <v>81</v>
      </c>
      <c r="L33" s="95">
        <f t="shared" si="0"/>
        <v>0.99624869319230058</v>
      </c>
      <c r="M33" s="57">
        <v>99</v>
      </c>
      <c r="N33" s="55">
        <f t="shared" si="1"/>
        <v>1.2176372916794784</v>
      </c>
      <c r="O33" s="56">
        <v>32801</v>
      </c>
      <c r="P33" s="57">
        <v>17353</v>
      </c>
      <c r="Q33" s="57">
        <v>15448</v>
      </c>
      <c r="R33" s="57">
        <v>9521</v>
      </c>
      <c r="S33" s="57">
        <v>21751</v>
      </c>
      <c r="T33" s="57">
        <v>1529</v>
      </c>
      <c r="U33" s="57">
        <v>3344</v>
      </c>
      <c r="V33" s="57">
        <v>7457</v>
      </c>
      <c r="W33" s="57">
        <v>773</v>
      </c>
      <c r="X33" s="58">
        <v>202</v>
      </c>
      <c r="Y33" s="56">
        <v>5707</v>
      </c>
      <c r="Z33" s="58">
        <v>16.159846883508369</v>
      </c>
      <c r="AA33" s="59">
        <v>49.5</v>
      </c>
      <c r="AB33" s="96" t="s">
        <v>216</v>
      </c>
      <c r="AC33" s="59">
        <v>9.85</v>
      </c>
      <c r="AD33" s="98">
        <v>55000</v>
      </c>
      <c r="AE33" s="55">
        <f t="shared" si="2"/>
        <v>676.46516204415479</v>
      </c>
      <c r="AF33" s="61">
        <v>81305</v>
      </c>
      <c r="AG33" s="62">
        <v>43.92</v>
      </c>
      <c r="AH33" s="62">
        <v>78.331819764428502</v>
      </c>
      <c r="AI33" s="62">
        <v>81.997663685173407</v>
      </c>
      <c r="AJ33" s="62">
        <v>80.164741724800962</v>
      </c>
      <c r="AK33" s="62">
        <v>17.505004854755299</v>
      </c>
      <c r="AL33" s="62">
        <v>19.707925331938299</v>
      </c>
      <c r="AM33" s="62">
        <v>18.606465093346799</v>
      </c>
      <c r="AN33" s="63">
        <v>507.09546966439581</v>
      </c>
      <c r="AO33" s="64">
        <v>826</v>
      </c>
      <c r="AP33" s="64">
        <v>857</v>
      </c>
      <c r="AQ33" s="64">
        <v>891</v>
      </c>
      <c r="AR33" s="64">
        <v>827</v>
      </c>
      <c r="AS33" s="64">
        <v>894</v>
      </c>
      <c r="AT33" s="64">
        <v>915</v>
      </c>
      <c r="AU33" s="64">
        <v>882</v>
      </c>
      <c r="AV33" s="64">
        <v>1000</v>
      </c>
      <c r="AW33" s="64">
        <v>944</v>
      </c>
      <c r="AX33" s="64">
        <v>926</v>
      </c>
      <c r="AY33" s="64">
        <v>883</v>
      </c>
      <c r="AZ33" s="64">
        <v>887</v>
      </c>
      <c r="BA33" s="64">
        <v>947</v>
      </c>
      <c r="BB33" s="64">
        <v>877</v>
      </c>
      <c r="BC33" s="64">
        <v>927</v>
      </c>
      <c r="BD33" s="64">
        <v>887</v>
      </c>
      <c r="BE33" s="64">
        <v>825</v>
      </c>
      <c r="BF33" s="64">
        <v>852</v>
      </c>
      <c r="BG33" s="64">
        <v>749</v>
      </c>
      <c r="BH33" s="64">
        <v>674</v>
      </c>
      <c r="BI33" s="64">
        <v>793</v>
      </c>
      <c r="BJ33" s="64">
        <v>839</v>
      </c>
      <c r="BK33" s="64">
        <v>818</v>
      </c>
      <c r="BL33" s="64">
        <v>971</v>
      </c>
      <c r="BM33" s="64">
        <v>986</v>
      </c>
      <c r="BN33" s="64">
        <v>948</v>
      </c>
      <c r="BO33" s="64">
        <v>1098</v>
      </c>
      <c r="BP33" s="64">
        <v>991</v>
      </c>
      <c r="BQ33" s="64">
        <v>1026</v>
      </c>
      <c r="BR33" s="64">
        <v>1077</v>
      </c>
      <c r="BS33" s="64">
        <v>1077</v>
      </c>
      <c r="BT33" s="64">
        <v>1045</v>
      </c>
      <c r="BU33" s="64">
        <v>964</v>
      </c>
      <c r="BV33" s="64">
        <v>996</v>
      </c>
      <c r="BW33" s="64">
        <v>1023</v>
      </c>
      <c r="BX33" s="64">
        <v>1101</v>
      </c>
      <c r="BY33" s="64">
        <v>954</v>
      </c>
      <c r="BZ33" s="64">
        <v>1062</v>
      </c>
      <c r="CA33" s="64">
        <v>998</v>
      </c>
      <c r="CB33" s="64">
        <v>912</v>
      </c>
      <c r="CC33" s="64">
        <v>936</v>
      </c>
      <c r="CD33" s="64">
        <v>893</v>
      </c>
      <c r="CE33" s="64">
        <v>853</v>
      </c>
      <c r="CF33" s="64">
        <v>895</v>
      </c>
      <c r="CG33" s="64">
        <v>947</v>
      </c>
      <c r="CH33" s="64">
        <v>918</v>
      </c>
      <c r="CI33" s="64">
        <v>979</v>
      </c>
      <c r="CJ33" s="64">
        <v>1127</v>
      </c>
      <c r="CK33" s="64">
        <v>1165</v>
      </c>
      <c r="CL33" s="64">
        <v>1303</v>
      </c>
      <c r="CM33" s="64">
        <v>1227</v>
      </c>
      <c r="CN33" s="64">
        <v>1425</v>
      </c>
      <c r="CO33" s="64">
        <v>1301</v>
      </c>
      <c r="CP33" s="64">
        <v>1290</v>
      </c>
      <c r="CQ33" s="64">
        <v>1329</v>
      </c>
      <c r="CR33" s="64">
        <v>1273</v>
      </c>
      <c r="CS33" s="64">
        <v>1228</v>
      </c>
      <c r="CT33" s="64">
        <v>1201</v>
      </c>
      <c r="CU33" s="64">
        <v>1160</v>
      </c>
      <c r="CV33" s="64">
        <v>1077</v>
      </c>
      <c r="CW33" s="64">
        <v>1088</v>
      </c>
      <c r="CX33" s="64">
        <v>1082</v>
      </c>
      <c r="CY33" s="64">
        <v>1038</v>
      </c>
      <c r="CZ33" s="64">
        <v>1057</v>
      </c>
      <c r="DA33" s="64">
        <v>947</v>
      </c>
      <c r="DB33" s="64">
        <v>919</v>
      </c>
      <c r="DC33" s="64">
        <v>919</v>
      </c>
      <c r="DD33" s="64">
        <v>894</v>
      </c>
      <c r="DE33" s="64">
        <v>895</v>
      </c>
      <c r="DF33" s="64">
        <v>911</v>
      </c>
      <c r="DG33" s="64">
        <v>920</v>
      </c>
      <c r="DH33" s="64">
        <v>852</v>
      </c>
      <c r="DI33" s="64">
        <v>949</v>
      </c>
      <c r="DJ33" s="64">
        <v>976</v>
      </c>
      <c r="DK33" s="64">
        <v>795</v>
      </c>
      <c r="DL33" s="64">
        <v>840</v>
      </c>
      <c r="DM33" s="64">
        <v>774</v>
      </c>
      <c r="DN33" s="64">
        <v>674</v>
      </c>
      <c r="DO33" s="64">
        <v>629</v>
      </c>
      <c r="DP33" s="64">
        <v>507</v>
      </c>
      <c r="DQ33" s="64">
        <v>472</v>
      </c>
      <c r="DR33" s="64">
        <v>453</v>
      </c>
      <c r="DS33" s="64">
        <v>415</v>
      </c>
      <c r="DT33" s="64">
        <v>412</v>
      </c>
      <c r="DU33" s="64">
        <v>346</v>
      </c>
      <c r="DV33" s="64">
        <v>330</v>
      </c>
      <c r="DW33" s="64">
        <v>279</v>
      </c>
      <c r="DX33" s="64">
        <v>250</v>
      </c>
      <c r="DY33" s="64">
        <v>194</v>
      </c>
      <c r="DZ33" s="64">
        <v>161</v>
      </c>
      <c r="EA33" s="64">
        <v>651</v>
      </c>
      <c r="EB33" s="64">
        <f t="shared" si="3"/>
        <v>16417</v>
      </c>
      <c r="EC33" s="61">
        <v>79789</v>
      </c>
      <c r="ED33" s="64">
        <v>655</v>
      </c>
      <c r="EE33" s="64">
        <v>286</v>
      </c>
      <c r="EF33" s="64">
        <v>555</v>
      </c>
      <c r="EG33" s="63">
        <v>20</v>
      </c>
      <c r="EH33" s="64">
        <v>3906</v>
      </c>
      <c r="EI33" s="100">
        <v>0.27395486831665039</v>
      </c>
      <c r="EJ33" s="100">
        <v>2.8573870658874512E-3</v>
      </c>
      <c r="EK33" s="61">
        <v>10090</v>
      </c>
      <c r="EL33" s="65">
        <v>658.3</v>
      </c>
      <c r="EM33" s="60">
        <v>10098</v>
      </c>
      <c r="EN33" s="65">
        <v>654.6</v>
      </c>
      <c r="EO33" s="66">
        <f>(EM33-EK33)/EK33</f>
        <v>7.9286422200198212E-4</v>
      </c>
      <c r="EP33" s="56">
        <v>18019</v>
      </c>
      <c r="EQ33" s="67">
        <v>15.952511641907325</v>
      </c>
      <c r="ER33" s="61">
        <v>89</v>
      </c>
      <c r="ES33" s="64">
        <v>55.625</v>
      </c>
      <c r="ET33" s="64">
        <v>496</v>
      </c>
      <c r="EU33" s="64">
        <v>47.738209820000002</v>
      </c>
      <c r="EV33" s="64">
        <v>60</v>
      </c>
      <c r="EW33" s="64">
        <v>12.793176969999999</v>
      </c>
      <c r="EX33" s="64">
        <v>14042</v>
      </c>
      <c r="EY33" s="64">
        <v>22.83474811</v>
      </c>
      <c r="EZ33" s="64">
        <v>8151</v>
      </c>
      <c r="FA33" s="64">
        <v>18.148016210000002</v>
      </c>
      <c r="FB33" s="64">
        <v>22838</v>
      </c>
      <c r="FC33" s="63">
        <v>21.13142603</v>
      </c>
      <c r="FD33" s="61">
        <v>57</v>
      </c>
      <c r="FE33" s="64">
        <v>4</v>
      </c>
      <c r="FF33" s="64">
        <v>48</v>
      </c>
      <c r="FG33" s="64">
        <v>1</v>
      </c>
      <c r="FH33" s="64">
        <v>4</v>
      </c>
      <c r="FI33" s="63">
        <v>4</v>
      </c>
      <c r="FJ33" s="47">
        <v>10</v>
      </c>
      <c r="FK33" s="47">
        <v>6</v>
      </c>
      <c r="FL33" s="68">
        <f t="shared" ref="FL33:FL42" si="12">(FJ33-FK33)/FK33</f>
        <v>0.66666666666666663</v>
      </c>
      <c r="FM33" s="69">
        <v>4.2674690000000002</v>
      </c>
      <c r="FN33" s="62">
        <v>9.3798639999999995</v>
      </c>
      <c r="FO33" s="62">
        <v>10.520049999999999</v>
      </c>
      <c r="FP33" s="77">
        <v>433.14161490683227</v>
      </c>
      <c r="FQ33" s="88">
        <v>154.58407079646017</v>
      </c>
      <c r="FR33" s="88">
        <v>587.72568570329247</v>
      </c>
      <c r="FS33" s="88">
        <v>520.391019172553</v>
      </c>
      <c r="FT33" s="88">
        <v>252.58234830575256</v>
      </c>
      <c r="FU33" s="88">
        <v>772.97336747830559</v>
      </c>
      <c r="FV33" s="73">
        <f t="shared" ref="FV33:FV42" si="13">(FU33-FR33)/FR33</f>
        <v>0.3151941224983888</v>
      </c>
      <c r="FW33" s="61">
        <v>47518</v>
      </c>
      <c r="FX33" s="70">
        <f t="shared" si="7"/>
        <v>584.44130127298445</v>
      </c>
      <c r="FY33" s="71">
        <v>8.6</v>
      </c>
      <c r="FZ33" s="72">
        <v>24.5</v>
      </c>
      <c r="GA33" s="73">
        <v>76.683409270129303</v>
      </c>
      <c r="GB33" s="61">
        <v>18900</v>
      </c>
      <c r="GC33" s="64">
        <v>1700</v>
      </c>
      <c r="GD33" s="64">
        <v>6500</v>
      </c>
      <c r="GE33" s="64">
        <v>1800</v>
      </c>
      <c r="GF33" s="68">
        <v>5.2911865099999993</v>
      </c>
      <c r="GG33" s="74">
        <v>1.9889284239999998</v>
      </c>
      <c r="GH33" s="75">
        <v>426.9</v>
      </c>
      <c r="GI33" s="76">
        <v>534.9</v>
      </c>
      <c r="GJ33" s="76">
        <v>378.9</v>
      </c>
      <c r="GK33" s="68">
        <v>-29.164329781267529</v>
      </c>
      <c r="GL33" s="72">
        <v>524.29999999999995</v>
      </c>
      <c r="GM33" s="72">
        <v>545.29999999999995</v>
      </c>
      <c r="GN33" s="72">
        <v>467.7</v>
      </c>
      <c r="GO33" s="72">
        <v>-14.230698697964419</v>
      </c>
      <c r="GP33" s="72">
        <v>254.4</v>
      </c>
      <c r="GQ33" s="72" t="s">
        <v>211</v>
      </c>
      <c r="GR33" s="72">
        <v>243.5</v>
      </c>
      <c r="GS33" s="73" t="s">
        <v>211</v>
      </c>
      <c r="GT33" s="77">
        <v>530</v>
      </c>
      <c r="GU33" s="72">
        <v>3.3177715530656711</v>
      </c>
      <c r="GV33" s="73">
        <v>-4.0388772283681647</v>
      </c>
      <c r="GW33" s="64">
        <v>25437</v>
      </c>
      <c r="GX33" s="68">
        <f t="shared" si="8"/>
        <v>312.8589877621302</v>
      </c>
      <c r="GY33" s="64">
        <v>281</v>
      </c>
      <c r="GZ33" s="100">
        <f t="shared" si="9"/>
        <v>3.4561220097164997</v>
      </c>
      <c r="HA33" s="100">
        <f t="shared" si="10"/>
        <v>0.13634158175642891</v>
      </c>
      <c r="HB33" s="63">
        <v>2061</v>
      </c>
    </row>
    <row r="34" spans="1:210" x14ac:dyDescent="0.3">
      <c r="A34" s="47" t="s">
        <v>272</v>
      </c>
      <c r="B34" s="47" t="s">
        <v>273</v>
      </c>
      <c r="C34" s="47" t="s">
        <v>273</v>
      </c>
      <c r="D34" s="47" t="s">
        <v>272</v>
      </c>
      <c r="E34" s="47" t="s">
        <v>272</v>
      </c>
      <c r="F34" s="47" t="s">
        <v>215</v>
      </c>
      <c r="G34" s="54" t="s">
        <v>209</v>
      </c>
      <c r="H34" s="47">
        <v>177</v>
      </c>
      <c r="I34" s="101">
        <v>0.23728813559322035</v>
      </c>
      <c r="J34" s="97">
        <v>4.2090395480225986</v>
      </c>
      <c r="K34" s="57">
        <v>283</v>
      </c>
      <c r="L34" s="95">
        <f t="shared" si="0"/>
        <v>0.98179345563542508</v>
      </c>
      <c r="M34" s="57">
        <v>375</v>
      </c>
      <c r="N34" s="55">
        <f t="shared" si="1"/>
        <v>1.3009630595875774</v>
      </c>
      <c r="O34" s="56">
        <v>116371</v>
      </c>
      <c r="P34" s="57">
        <v>115280</v>
      </c>
      <c r="Q34" s="57">
        <v>1091</v>
      </c>
      <c r="R34" s="57">
        <v>37091</v>
      </c>
      <c r="S34" s="57">
        <v>72189</v>
      </c>
      <c r="T34" s="57">
        <v>7091</v>
      </c>
      <c r="U34" s="57">
        <v>13931</v>
      </c>
      <c r="V34" s="57">
        <v>23217</v>
      </c>
      <c r="W34" s="57">
        <v>5369</v>
      </c>
      <c r="X34" s="58">
        <v>1267</v>
      </c>
      <c r="Y34" s="56">
        <v>18110</v>
      </c>
      <c r="Z34" s="58">
        <v>14.726239775282085</v>
      </c>
      <c r="AA34" s="59">
        <v>56.633333333333333</v>
      </c>
      <c r="AB34" s="96" t="s">
        <v>238</v>
      </c>
      <c r="AC34" s="59">
        <v>6.05</v>
      </c>
      <c r="AD34" s="98">
        <v>6500</v>
      </c>
      <c r="AE34" s="55">
        <f t="shared" si="2"/>
        <v>22.550026366184674</v>
      </c>
      <c r="AF34" s="61">
        <v>288248</v>
      </c>
      <c r="AG34" s="62">
        <v>38.869999999999997</v>
      </c>
      <c r="AH34" s="62">
        <v>77.967130184353906</v>
      </c>
      <c r="AI34" s="62">
        <v>81.532274456432503</v>
      </c>
      <c r="AJ34" s="62">
        <v>79.749702320393197</v>
      </c>
      <c r="AK34" s="62">
        <v>18.0011974911591</v>
      </c>
      <c r="AL34" s="62">
        <v>20.095849406519001</v>
      </c>
      <c r="AM34" s="62">
        <v>19.048523448839049</v>
      </c>
      <c r="AN34" s="63">
        <v>2061.973370493225</v>
      </c>
      <c r="AO34" s="64">
        <v>3748</v>
      </c>
      <c r="AP34" s="64">
        <v>3682</v>
      </c>
      <c r="AQ34" s="64">
        <v>3685</v>
      </c>
      <c r="AR34" s="64">
        <v>3911</v>
      </c>
      <c r="AS34" s="64">
        <v>3958</v>
      </c>
      <c r="AT34" s="64">
        <v>3990</v>
      </c>
      <c r="AU34" s="64">
        <v>3970</v>
      </c>
      <c r="AV34" s="64">
        <v>3981</v>
      </c>
      <c r="AW34" s="64">
        <v>4199</v>
      </c>
      <c r="AX34" s="64">
        <v>4046</v>
      </c>
      <c r="AY34" s="64">
        <v>4038</v>
      </c>
      <c r="AZ34" s="64">
        <v>3846</v>
      </c>
      <c r="BA34" s="64">
        <v>3886</v>
      </c>
      <c r="BB34" s="64">
        <v>3817</v>
      </c>
      <c r="BC34" s="64">
        <v>3756</v>
      </c>
      <c r="BD34" s="64">
        <v>3502</v>
      </c>
      <c r="BE34" s="64">
        <v>3560</v>
      </c>
      <c r="BF34" s="64">
        <v>3356</v>
      </c>
      <c r="BG34" s="64">
        <v>3264</v>
      </c>
      <c r="BH34" s="64">
        <v>2793</v>
      </c>
      <c r="BI34" s="64">
        <v>2895</v>
      </c>
      <c r="BJ34" s="64">
        <v>3192</v>
      </c>
      <c r="BK34" s="64">
        <v>3267</v>
      </c>
      <c r="BL34" s="64">
        <v>3488</v>
      </c>
      <c r="BM34" s="64">
        <v>3448</v>
      </c>
      <c r="BN34" s="64">
        <v>3603</v>
      </c>
      <c r="BO34" s="64">
        <v>3607</v>
      </c>
      <c r="BP34" s="64">
        <v>3639</v>
      </c>
      <c r="BQ34" s="64">
        <v>3721</v>
      </c>
      <c r="BR34" s="64">
        <v>3844</v>
      </c>
      <c r="BS34" s="64">
        <v>3844</v>
      </c>
      <c r="BT34" s="64">
        <v>3826</v>
      </c>
      <c r="BU34" s="64">
        <v>4147</v>
      </c>
      <c r="BV34" s="64">
        <v>3964</v>
      </c>
      <c r="BW34" s="64">
        <v>3918</v>
      </c>
      <c r="BX34" s="64">
        <v>3948</v>
      </c>
      <c r="BY34" s="64">
        <v>3866</v>
      </c>
      <c r="BZ34" s="64">
        <v>3693</v>
      </c>
      <c r="CA34" s="64">
        <v>3691</v>
      </c>
      <c r="CB34" s="64">
        <v>3585</v>
      </c>
      <c r="CC34" s="64">
        <v>3674</v>
      </c>
      <c r="CD34" s="64">
        <v>3366</v>
      </c>
      <c r="CE34" s="64">
        <v>3376</v>
      </c>
      <c r="CF34" s="64">
        <v>3250</v>
      </c>
      <c r="CG34" s="64">
        <v>3443</v>
      </c>
      <c r="CH34" s="64">
        <v>3444</v>
      </c>
      <c r="CI34" s="64">
        <v>3523</v>
      </c>
      <c r="CJ34" s="64">
        <v>3688</v>
      </c>
      <c r="CK34" s="64">
        <v>3891</v>
      </c>
      <c r="CL34" s="64">
        <v>4136</v>
      </c>
      <c r="CM34" s="64">
        <v>4005</v>
      </c>
      <c r="CN34" s="64">
        <v>4034</v>
      </c>
      <c r="CO34" s="64">
        <v>3930</v>
      </c>
      <c r="CP34" s="64">
        <v>4016</v>
      </c>
      <c r="CQ34" s="64">
        <v>4061</v>
      </c>
      <c r="CR34" s="64">
        <v>3917</v>
      </c>
      <c r="CS34" s="64">
        <v>3854</v>
      </c>
      <c r="CT34" s="64">
        <v>3625</v>
      </c>
      <c r="CU34" s="64">
        <v>3673</v>
      </c>
      <c r="CV34" s="64">
        <v>3498</v>
      </c>
      <c r="CW34" s="64">
        <v>3363</v>
      </c>
      <c r="CX34" s="64">
        <v>3238</v>
      </c>
      <c r="CY34" s="64">
        <v>3154</v>
      </c>
      <c r="CZ34" s="64">
        <v>3056</v>
      </c>
      <c r="DA34" s="64">
        <v>2803</v>
      </c>
      <c r="DB34" s="64">
        <v>2779</v>
      </c>
      <c r="DC34" s="64">
        <v>2790</v>
      </c>
      <c r="DD34" s="64">
        <v>2745</v>
      </c>
      <c r="DE34" s="64">
        <v>2652</v>
      </c>
      <c r="DF34" s="64">
        <v>2592</v>
      </c>
      <c r="DG34" s="64">
        <v>2779</v>
      </c>
      <c r="DH34" s="64">
        <v>2801</v>
      </c>
      <c r="DI34" s="64">
        <v>2973</v>
      </c>
      <c r="DJ34" s="64">
        <v>3145</v>
      </c>
      <c r="DK34" s="64">
        <v>2329</v>
      </c>
      <c r="DL34" s="64">
        <v>2194</v>
      </c>
      <c r="DM34" s="64">
        <v>2230</v>
      </c>
      <c r="DN34" s="64">
        <v>2056</v>
      </c>
      <c r="DO34" s="64">
        <v>1735</v>
      </c>
      <c r="DP34" s="64">
        <v>1670</v>
      </c>
      <c r="DQ34" s="64">
        <v>1501</v>
      </c>
      <c r="DR34" s="64">
        <v>1575</v>
      </c>
      <c r="DS34" s="64">
        <v>1395</v>
      </c>
      <c r="DT34" s="64">
        <v>1227</v>
      </c>
      <c r="DU34" s="64">
        <v>1067</v>
      </c>
      <c r="DV34" s="64">
        <v>967</v>
      </c>
      <c r="DW34" s="64">
        <v>792</v>
      </c>
      <c r="DX34" s="64">
        <v>758</v>
      </c>
      <c r="DY34" s="64">
        <v>671</v>
      </c>
      <c r="DZ34" s="64">
        <v>563</v>
      </c>
      <c r="EA34" s="64">
        <v>2070</v>
      </c>
      <c r="EB34" s="64">
        <f t="shared" si="3"/>
        <v>50056</v>
      </c>
      <c r="EC34" s="61">
        <v>236030</v>
      </c>
      <c r="ED34" s="64">
        <v>40353</v>
      </c>
      <c r="EE34" s="64">
        <v>4844</v>
      </c>
      <c r="EF34" s="64">
        <v>5094</v>
      </c>
      <c r="EG34" s="63">
        <v>1927</v>
      </c>
      <c r="EH34" s="64">
        <v>22816</v>
      </c>
      <c r="EI34" s="100">
        <v>0.37020215392112732</v>
      </c>
      <c r="EJ34" s="100">
        <v>4.1432231664657593E-2</v>
      </c>
      <c r="EK34" s="61">
        <v>4111</v>
      </c>
      <c r="EL34" s="65">
        <v>607.5</v>
      </c>
      <c r="EM34" s="60">
        <v>4661</v>
      </c>
      <c r="EN34" s="65">
        <v>681.6</v>
      </c>
      <c r="EO34" s="66">
        <f>(EM34-EK34)/EK34</f>
        <v>0.13378739965945025</v>
      </c>
      <c r="EP34" s="56">
        <v>8245</v>
      </c>
      <c r="EQ34" s="67">
        <v>14.838744510834353</v>
      </c>
      <c r="ER34" s="61">
        <v>44</v>
      </c>
      <c r="ES34" s="64">
        <v>55</v>
      </c>
      <c r="ET34" s="64">
        <v>363</v>
      </c>
      <c r="EU34" s="64">
        <v>38.49416755</v>
      </c>
      <c r="EV34" s="64">
        <v>1</v>
      </c>
      <c r="EW34" s="64">
        <v>0.39840637499999998</v>
      </c>
      <c r="EX34" s="64">
        <v>6778</v>
      </c>
      <c r="EY34" s="64">
        <v>22.796219690000001</v>
      </c>
      <c r="EZ34" s="64">
        <v>4745</v>
      </c>
      <c r="FA34" s="64">
        <v>22.867469880000002</v>
      </c>
      <c r="FB34" s="64">
        <v>11931</v>
      </c>
      <c r="FC34" s="63">
        <v>23.051954330000001</v>
      </c>
      <c r="FD34" s="61">
        <v>944</v>
      </c>
      <c r="FE34" s="64">
        <v>167</v>
      </c>
      <c r="FF34" s="64">
        <v>700</v>
      </c>
      <c r="FG34" s="64">
        <v>29</v>
      </c>
      <c r="FH34" s="64">
        <v>48</v>
      </c>
      <c r="FI34" s="63">
        <v>8</v>
      </c>
      <c r="FJ34" s="47">
        <v>21</v>
      </c>
      <c r="FK34" s="47">
        <v>28</v>
      </c>
      <c r="FL34" s="68">
        <f t="shared" si="12"/>
        <v>-0.25</v>
      </c>
      <c r="FM34" s="69">
        <v>3.4719519999999999</v>
      </c>
      <c r="FN34" s="62">
        <v>11.062430000000001</v>
      </c>
      <c r="FO34" s="62">
        <v>14.13232</v>
      </c>
      <c r="FP34" s="77">
        <v>1720.7080924855493</v>
      </c>
      <c r="FQ34" s="88">
        <v>1468.2682654768544</v>
      </c>
      <c r="FR34" s="88">
        <v>3188.9763579624032</v>
      </c>
      <c r="FS34" s="88">
        <v>1876.7572339382052</v>
      </c>
      <c r="FT34" s="88">
        <v>1821</v>
      </c>
      <c r="FU34" s="88">
        <v>3697.757233938205</v>
      </c>
      <c r="FV34" s="73">
        <f t="shared" si="13"/>
        <v>0.15954363371351157</v>
      </c>
      <c r="FW34" s="61">
        <v>18334</v>
      </c>
      <c r="FX34" s="70">
        <f t="shared" si="7"/>
        <v>63.604951291943046</v>
      </c>
      <c r="FY34" s="71">
        <v>0</v>
      </c>
      <c r="FZ34" s="72">
        <v>21.4</v>
      </c>
      <c r="GA34" s="73">
        <v>67.788668640336496</v>
      </c>
      <c r="GB34" s="61">
        <v>67700</v>
      </c>
      <c r="GC34" s="64">
        <v>11300</v>
      </c>
      <c r="GD34" s="64">
        <v>29600</v>
      </c>
      <c r="GE34" s="64">
        <v>7400</v>
      </c>
      <c r="GF34" s="68">
        <v>5.78486396</v>
      </c>
      <c r="GG34" s="74">
        <v>1.2409234124000001</v>
      </c>
      <c r="GH34" s="69">
        <v>442.6</v>
      </c>
      <c r="GI34" s="68">
        <v>501.4</v>
      </c>
      <c r="GJ34" s="68">
        <v>371.3</v>
      </c>
      <c r="GK34" s="68">
        <v>-25.947347427203827</v>
      </c>
      <c r="GL34" s="72">
        <v>528.29999999999995</v>
      </c>
      <c r="GM34" s="72">
        <v>541.70000000000005</v>
      </c>
      <c r="GN34" s="72">
        <v>492.8</v>
      </c>
      <c r="GO34" s="72">
        <v>-9.0271367915820626</v>
      </c>
      <c r="GP34" s="72">
        <v>207.1</v>
      </c>
      <c r="GQ34" s="72">
        <v>238.3</v>
      </c>
      <c r="GR34" s="72">
        <v>201.6</v>
      </c>
      <c r="GS34" s="73">
        <v>-15.400755350398665</v>
      </c>
      <c r="GT34" s="77">
        <v>410</v>
      </c>
      <c r="GU34" s="72">
        <v>5.5532777549997716</v>
      </c>
      <c r="GV34" s="73">
        <v>-0.71092218008623886</v>
      </c>
      <c r="GW34" s="64">
        <v>92436</v>
      </c>
      <c r="GX34" s="68">
        <f t="shared" si="8"/>
        <v>320.68219033609944</v>
      </c>
      <c r="GY34" s="64">
        <v>920</v>
      </c>
      <c r="GZ34" s="100">
        <f t="shared" si="9"/>
        <v>3.1916960395215233</v>
      </c>
      <c r="HA34" s="100">
        <f t="shared" si="10"/>
        <v>0.1452249408050513</v>
      </c>
      <c r="HB34" s="63">
        <v>6335</v>
      </c>
    </row>
    <row r="35" spans="1:210" x14ac:dyDescent="0.3">
      <c r="A35" s="47" t="s">
        <v>274</v>
      </c>
      <c r="B35" s="47" t="s">
        <v>275</v>
      </c>
      <c r="C35" s="47" t="s">
        <v>275</v>
      </c>
      <c r="D35" s="47" t="s">
        <v>274</v>
      </c>
      <c r="E35" s="47" t="s">
        <v>276</v>
      </c>
      <c r="F35" s="47" t="s">
        <v>220</v>
      </c>
      <c r="G35" s="54" t="s">
        <v>209</v>
      </c>
      <c r="H35" s="47">
        <v>36</v>
      </c>
      <c r="I35" s="101">
        <v>2.7777777777777776E-2</v>
      </c>
      <c r="J35" s="97">
        <v>4.6388888888888893</v>
      </c>
      <c r="K35" s="57">
        <v>144</v>
      </c>
      <c r="L35" s="95">
        <f t="shared" si="0"/>
        <v>2.0328359473156685</v>
      </c>
      <c r="M35" s="57">
        <v>150</v>
      </c>
      <c r="N35" s="55">
        <f t="shared" si="1"/>
        <v>2.117537445120488</v>
      </c>
      <c r="O35" s="56">
        <v>27291</v>
      </c>
      <c r="P35" s="57">
        <v>17622</v>
      </c>
      <c r="Q35" s="57">
        <v>9669</v>
      </c>
      <c r="R35" s="57">
        <v>7676</v>
      </c>
      <c r="S35" s="57">
        <v>17307</v>
      </c>
      <c r="T35" s="57">
        <v>2308</v>
      </c>
      <c r="U35" s="57">
        <v>2463</v>
      </c>
      <c r="V35" s="57">
        <v>6789</v>
      </c>
      <c r="W35" s="57">
        <v>1097</v>
      </c>
      <c r="X35" s="58">
        <v>184</v>
      </c>
      <c r="Y35" s="56">
        <v>4777</v>
      </c>
      <c r="Z35" s="58">
        <v>15.993428662625218</v>
      </c>
      <c r="AA35" s="59">
        <v>55.6</v>
      </c>
      <c r="AB35" s="96" t="s">
        <v>238</v>
      </c>
      <c r="AC35" s="59">
        <v>4.2</v>
      </c>
      <c r="AD35" s="98">
        <v>77000</v>
      </c>
      <c r="AE35" s="55">
        <f t="shared" si="2"/>
        <v>1087.0025551618505</v>
      </c>
      <c r="AF35" s="61">
        <v>70837</v>
      </c>
      <c r="AG35" s="62">
        <v>41.81</v>
      </c>
      <c r="AH35" s="62">
        <v>77.767448887668706</v>
      </c>
      <c r="AI35" s="62">
        <v>82.059294585440796</v>
      </c>
      <c r="AJ35" s="62">
        <v>79.913371736554751</v>
      </c>
      <c r="AK35" s="62">
        <v>17.9241598719282</v>
      </c>
      <c r="AL35" s="62">
        <v>20.222261032770898</v>
      </c>
      <c r="AM35" s="62">
        <v>19.073210452349549</v>
      </c>
      <c r="AN35" s="63">
        <v>194.60249164374366</v>
      </c>
      <c r="AO35" s="64">
        <v>718</v>
      </c>
      <c r="AP35" s="64">
        <v>747</v>
      </c>
      <c r="AQ35" s="64">
        <v>853</v>
      </c>
      <c r="AR35" s="64">
        <v>890</v>
      </c>
      <c r="AS35" s="64">
        <v>881</v>
      </c>
      <c r="AT35" s="64">
        <v>949</v>
      </c>
      <c r="AU35" s="64">
        <v>919</v>
      </c>
      <c r="AV35" s="64">
        <v>988</v>
      </c>
      <c r="AW35" s="64">
        <v>997</v>
      </c>
      <c r="AX35" s="64">
        <v>926</v>
      </c>
      <c r="AY35" s="64">
        <v>875</v>
      </c>
      <c r="AZ35" s="64">
        <v>853</v>
      </c>
      <c r="BA35" s="64">
        <v>815</v>
      </c>
      <c r="BB35" s="64">
        <v>771</v>
      </c>
      <c r="BC35" s="64">
        <v>733</v>
      </c>
      <c r="BD35" s="64">
        <v>773</v>
      </c>
      <c r="BE35" s="64">
        <v>666</v>
      </c>
      <c r="BF35" s="64">
        <v>681</v>
      </c>
      <c r="BG35" s="64">
        <v>662</v>
      </c>
      <c r="BH35" s="64">
        <v>550</v>
      </c>
      <c r="BI35" s="64">
        <v>623</v>
      </c>
      <c r="BJ35" s="64">
        <v>695</v>
      </c>
      <c r="BK35" s="64">
        <v>672</v>
      </c>
      <c r="BL35" s="64">
        <v>792</v>
      </c>
      <c r="BM35" s="64">
        <v>855</v>
      </c>
      <c r="BN35" s="64">
        <v>816</v>
      </c>
      <c r="BO35" s="64">
        <v>819</v>
      </c>
      <c r="BP35" s="64">
        <v>899</v>
      </c>
      <c r="BQ35" s="64">
        <v>938</v>
      </c>
      <c r="BR35" s="64">
        <v>951</v>
      </c>
      <c r="BS35" s="64">
        <v>903</v>
      </c>
      <c r="BT35" s="64">
        <v>960</v>
      </c>
      <c r="BU35" s="64">
        <v>987</v>
      </c>
      <c r="BV35" s="64">
        <v>981</v>
      </c>
      <c r="BW35" s="64">
        <v>1007</v>
      </c>
      <c r="BX35" s="64">
        <v>976</v>
      </c>
      <c r="BY35" s="64">
        <v>974</v>
      </c>
      <c r="BZ35" s="64">
        <v>955</v>
      </c>
      <c r="CA35" s="64">
        <v>931</v>
      </c>
      <c r="CB35" s="64">
        <v>905</v>
      </c>
      <c r="CC35" s="64">
        <v>878</v>
      </c>
      <c r="CD35" s="64">
        <v>807</v>
      </c>
      <c r="CE35" s="64">
        <v>797</v>
      </c>
      <c r="CF35" s="64">
        <v>795</v>
      </c>
      <c r="CG35" s="64">
        <v>788</v>
      </c>
      <c r="CH35" s="64">
        <v>826</v>
      </c>
      <c r="CI35" s="64">
        <v>812</v>
      </c>
      <c r="CJ35" s="64">
        <v>862</v>
      </c>
      <c r="CK35" s="64">
        <v>918</v>
      </c>
      <c r="CL35" s="64">
        <v>902</v>
      </c>
      <c r="CM35" s="64">
        <v>916</v>
      </c>
      <c r="CN35" s="64">
        <v>896</v>
      </c>
      <c r="CO35" s="64">
        <v>918</v>
      </c>
      <c r="CP35" s="64">
        <v>920</v>
      </c>
      <c r="CQ35" s="64">
        <v>990</v>
      </c>
      <c r="CR35" s="64">
        <v>981</v>
      </c>
      <c r="CS35" s="64">
        <v>997</v>
      </c>
      <c r="CT35" s="64">
        <v>938</v>
      </c>
      <c r="CU35" s="64">
        <v>952</v>
      </c>
      <c r="CV35" s="64">
        <v>920</v>
      </c>
      <c r="CW35" s="64">
        <v>837</v>
      </c>
      <c r="CX35" s="64">
        <v>850</v>
      </c>
      <c r="CY35" s="64">
        <v>913</v>
      </c>
      <c r="CZ35" s="64">
        <v>879</v>
      </c>
      <c r="DA35" s="64">
        <v>812</v>
      </c>
      <c r="DB35" s="64">
        <v>827</v>
      </c>
      <c r="DC35" s="64">
        <v>841</v>
      </c>
      <c r="DD35" s="64">
        <v>771</v>
      </c>
      <c r="DE35" s="64">
        <v>802</v>
      </c>
      <c r="DF35" s="64">
        <v>765</v>
      </c>
      <c r="DG35" s="64">
        <v>825</v>
      </c>
      <c r="DH35" s="64">
        <v>786</v>
      </c>
      <c r="DI35" s="64">
        <v>836</v>
      </c>
      <c r="DJ35" s="64">
        <v>889</v>
      </c>
      <c r="DK35" s="64">
        <v>697</v>
      </c>
      <c r="DL35" s="64">
        <v>671</v>
      </c>
      <c r="DM35" s="64">
        <v>664</v>
      </c>
      <c r="DN35" s="64">
        <v>580</v>
      </c>
      <c r="DO35" s="64">
        <v>499</v>
      </c>
      <c r="DP35" s="64">
        <v>482</v>
      </c>
      <c r="DQ35" s="64">
        <v>478</v>
      </c>
      <c r="DR35" s="64">
        <v>442</v>
      </c>
      <c r="DS35" s="64">
        <v>377</v>
      </c>
      <c r="DT35" s="64">
        <v>360</v>
      </c>
      <c r="DU35" s="64">
        <v>328</v>
      </c>
      <c r="DV35" s="64">
        <v>332</v>
      </c>
      <c r="DW35" s="64">
        <v>254</v>
      </c>
      <c r="DX35" s="64">
        <v>249</v>
      </c>
      <c r="DY35" s="64">
        <v>196</v>
      </c>
      <c r="DZ35" s="64">
        <v>185</v>
      </c>
      <c r="EA35" s="64">
        <v>711</v>
      </c>
      <c r="EB35" s="64">
        <f t="shared" si="3"/>
        <v>14847</v>
      </c>
      <c r="EC35" s="61">
        <v>68595</v>
      </c>
      <c r="ED35" s="64">
        <v>1017</v>
      </c>
      <c r="EE35" s="64">
        <v>304</v>
      </c>
      <c r="EF35" s="64">
        <v>727</v>
      </c>
      <c r="EG35" s="63">
        <v>194</v>
      </c>
      <c r="EH35" s="64">
        <v>4052</v>
      </c>
      <c r="EI35" s="100">
        <v>0.29985383152961731</v>
      </c>
      <c r="EJ35" s="100">
        <v>1.2073278427124023E-2</v>
      </c>
      <c r="EK35" s="61">
        <v>6212</v>
      </c>
      <c r="EL35" s="65">
        <v>426.5</v>
      </c>
      <c r="EM35" s="60">
        <v>6265</v>
      </c>
      <c r="EN35" s="65">
        <v>427.9</v>
      </c>
      <c r="EO35" s="66">
        <f>(EM35-EK35)/EK35</f>
        <v>8.5318737926593693E-3</v>
      </c>
      <c r="EP35" s="56">
        <v>19190</v>
      </c>
      <c r="EQ35" s="67">
        <v>17.197189661970821</v>
      </c>
      <c r="ER35" s="61">
        <v>52</v>
      </c>
      <c r="ES35" s="64">
        <v>58.426966290000003</v>
      </c>
      <c r="ET35" s="64">
        <v>831</v>
      </c>
      <c r="EU35" s="64">
        <v>42.012133470000002</v>
      </c>
      <c r="EV35" s="64">
        <v>2</v>
      </c>
      <c r="EW35" s="64">
        <v>0.62305295999999999</v>
      </c>
      <c r="EX35" s="64">
        <v>12002</v>
      </c>
      <c r="EY35" s="64">
        <v>21.263553259999998</v>
      </c>
      <c r="EZ35" s="64">
        <v>7741</v>
      </c>
      <c r="FA35" s="64">
        <v>15.99380165</v>
      </c>
      <c r="FB35" s="64">
        <v>20628</v>
      </c>
      <c r="FC35" s="63">
        <v>19.23679499</v>
      </c>
      <c r="FD35" s="61">
        <v>107</v>
      </c>
      <c r="FE35" s="64">
        <v>9</v>
      </c>
      <c r="FF35" s="64">
        <v>94</v>
      </c>
      <c r="FG35" s="64">
        <v>1</v>
      </c>
      <c r="FH35" s="64">
        <v>3</v>
      </c>
      <c r="FI35" s="63">
        <v>8</v>
      </c>
      <c r="FJ35" s="47">
        <v>10</v>
      </c>
      <c r="FK35" s="47">
        <v>8</v>
      </c>
      <c r="FL35" s="68">
        <f t="shared" si="12"/>
        <v>0.25</v>
      </c>
      <c r="FM35" s="69">
        <v>3.0656439999999998</v>
      </c>
      <c r="FN35" s="62">
        <v>7.8682239999999997</v>
      </c>
      <c r="FO35" s="62">
        <v>10.739710000000001</v>
      </c>
      <c r="FP35" s="77">
        <v>1578</v>
      </c>
      <c r="FQ35" s="88">
        <v>925</v>
      </c>
      <c r="FR35" s="88">
        <v>2503</v>
      </c>
      <c r="FS35" s="88">
        <v>1030</v>
      </c>
      <c r="FT35" s="88">
        <v>531</v>
      </c>
      <c r="FU35" s="88">
        <v>1561</v>
      </c>
      <c r="FV35" s="73">
        <f t="shared" si="13"/>
        <v>-0.37634838194166997</v>
      </c>
      <c r="FW35" s="61">
        <v>42050</v>
      </c>
      <c r="FX35" s="70">
        <f t="shared" si="7"/>
        <v>593.61633044877681</v>
      </c>
      <c r="FY35" s="71">
        <v>13.1</v>
      </c>
      <c r="FZ35" s="72">
        <v>28.9</v>
      </c>
      <c r="GA35" s="73">
        <v>71.068359200600298</v>
      </c>
      <c r="GB35" s="61">
        <v>16100.000000000002</v>
      </c>
      <c r="GC35" s="64">
        <v>3500</v>
      </c>
      <c r="GD35" s="64">
        <v>7700</v>
      </c>
      <c r="GE35" s="64">
        <v>2400</v>
      </c>
      <c r="GF35" s="68">
        <v>6.5728450300000008</v>
      </c>
      <c r="GG35" s="74">
        <v>2.8865027996000001</v>
      </c>
      <c r="GH35" s="75">
        <v>447.1</v>
      </c>
      <c r="GI35" s="76">
        <v>497.6</v>
      </c>
      <c r="GJ35" s="76">
        <v>347.8</v>
      </c>
      <c r="GK35" s="68">
        <v>-30.104501607717044</v>
      </c>
      <c r="GL35" s="72">
        <v>497.4</v>
      </c>
      <c r="GM35" s="72">
        <v>529.29999999999995</v>
      </c>
      <c r="GN35" s="72">
        <v>460</v>
      </c>
      <c r="GO35" s="72">
        <v>-13.092764027961451</v>
      </c>
      <c r="GP35" s="72">
        <v>213.4</v>
      </c>
      <c r="GQ35" s="72" t="s">
        <v>211</v>
      </c>
      <c r="GR35" s="72">
        <v>196</v>
      </c>
      <c r="GS35" s="73" t="s">
        <v>211</v>
      </c>
      <c r="GT35" s="77">
        <v>720</v>
      </c>
      <c r="GU35" s="72">
        <v>4.5795574288724969</v>
      </c>
      <c r="GV35" s="73">
        <v>-0.25824290073111072</v>
      </c>
      <c r="GW35" s="64">
        <v>20295</v>
      </c>
      <c r="GX35" s="68">
        <f t="shared" si="8"/>
        <v>286.50281632480198</v>
      </c>
      <c r="GY35" s="64">
        <v>198</v>
      </c>
      <c r="GZ35" s="100">
        <f t="shared" si="9"/>
        <v>2.7951494275590441</v>
      </c>
      <c r="HA35" s="100">
        <f t="shared" si="10"/>
        <v>0.11237230419977298</v>
      </c>
      <c r="HB35" s="63">
        <v>1762</v>
      </c>
    </row>
    <row r="36" spans="1:210" x14ac:dyDescent="0.3">
      <c r="A36" s="47" t="s">
        <v>277</v>
      </c>
      <c r="B36" s="47" t="s">
        <v>278</v>
      </c>
      <c r="C36" s="47" t="s">
        <v>278</v>
      </c>
      <c r="D36" s="47" t="s">
        <v>277</v>
      </c>
      <c r="E36" s="47" t="s">
        <v>277</v>
      </c>
      <c r="F36" s="47" t="s">
        <v>255</v>
      </c>
      <c r="G36" s="54" t="s">
        <v>209</v>
      </c>
      <c r="H36" s="47">
        <v>233</v>
      </c>
      <c r="I36" s="101">
        <v>3.8626609442060089E-2</v>
      </c>
      <c r="J36" s="97">
        <v>6.0643776824034337</v>
      </c>
      <c r="K36" s="57">
        <v>509</v>
      </c>
      <c r="L36" s="95">
        <f t="shared" si="0"/>
        <v>1.2821513946230247</v>
      </c>
      <c r="M36" s="57">
        <v>657</v>
      </c>
      <c r="N36" s="55">
        <f t="shared" si="1"/>
        <v>1.6549576940419004</v>
      </c>
      <c r="O36" s="81">
        <v>167379</v>
      </c>
      <c r="P36" s="57">
        <v>166974</v>
      </c>
      <c r="Q36" s="57">
        <v>405</v>
      </c>
      <c r="R36" s="57">
        <v>56380</v>
      </c>
      <c r="S36" s="57">
        <v>95742</v>
      </c>
      <c r="T36" s="57">
        <v>15257</v>
      </c>
      <c r="U36" s="57">
        <v>14350</v>
      </c>
      <c r="V36" s="57">
        <v>41760</v>
      </c>
      <c r="W36" s="57">
        <v>6212</v>
      </c>
      <c r="X36" s="58">
        <v>1353</v>
      </c>
      <c r="Y36" s="56">
        <v>18889</v>
      </c>
      <c r="Z36" s="58">
        <v>10</v>
      </c>
      <c r="AA36" s="59">
        <v>41.300000000000004</v>
      </c>
      <c r="AB36" s="96" t="s">
        <v>216</v>
      </c>
      <c r="AC36" s="59">
        <v>6.77</v>
      </c>
      <c r="AD36" s="98">
        <v>14000</v>
      </c>
      <c r="AE36" s="55">
        <f t="shared" si="2"/>
        <v>35.265460755839584</v>
      </c>
      <c r="AF36" s="61">
        <v>396989</v>
      </c>
      <c r="AG36" s="62">
        <v>42.76</v>
      </c>
      <c r="AH36" s="62">
        <v>80.218730191565896</v>
      </c>
      <c r="AI36" s="62">
        <v>83.510479219619498</v>
      </c>
      <c r="AJ36" s="62">
        <v>81.864604705592697</v>
      </c>
      <c r="AK36" s="62">
        <v>19.428854463287699</v>
      </c>
      <c r="AL36" s="62">
        <v>21.595716972982199</v>
      </c>
      <c r="AM36" s="62">
        <v>20.512285718134947</v>
      </c>
      <c r="AN36" s="63">
        <v>2449.4894493185357</v>
      </c>
      <c r="AO36" s="64">
        <v>3566</v>
      </c>
      <c r="AP36" s="64">
        <v>3738</v>
      </c>
      <c r="AQ36" s="64">
        <v>3927</v>
      </c>
      <c r="AR36" s="64">
        <v>4184</v>
      </c>
      <c r="AS36" s="64">
        <v>4335</v>
      </c>
      <c r="AT36" s="64">
        <v>4343</v>
      </c>
      <c r="AU36" s="64">
        <v>4416</v>
      </c>
      <c r="AV36" s="64">
        <v>4497</v>
      </c>
      <c r="AW36" s="64">
        <v>4805</v>
      </c>
      <c r="AX36" s="64">
        <v>4612</v>
      </c>
      <c r="AY36" s="64">
        <v>4498</v>
      </c>
      <c r="AZ36" s="64">
        <v>4448</v>
      </c>
      <c r="BA36" s="64">
        <v>4590</v>
      </c>
      <c r="BB36" s="64">
        <v>4245</v>
      </c>
      <c r="BC36" s="64">
        <v>4159</v>
      </c>
      <c r="BD36" s="64">
        <v>4048</v>
      </c>
      <c r="BE36" s="64">
        <v>4051</v>
      </c>
      <c r="BF36" s="64">
        <v>3890</v>
      </c>
      <c r="BG36" s="64">
        <v>3971</v>
      </c>
      <c r="BH36" s="64">
        <v>5604</v>
      </c>
      <c r="BI36" s="64">
        <v>6003</v>
      </c>
      <c r="BJ36" s="64">
        <v>5878</v>
      </c>
      <c r="BK36" s="64">
        <v>5756</v>
      </c>
      <c r="BL36" s="64">
        <v>4915</v>
      </c>
      <c r="BM36" s="64">
        <v>4446</v>
      </c>
      <c r="BN36" s="64">
        <v>4113</v>
      </c>
      <c r="BO36" s="64">
        <v>4389</v>
      </c>
      <c r="BP36" s="64">
        <v>4341</v>
      </c>
      <c r="BQ36" s="64">
        <v>4764</v>
      </c>
      <c r="BR36" s="64">
        <v>4701</v>
      </c>
      <c r="BS36" s="64">
        <v>4307</v>
      </c>
      <c r="BT36" s="64">
        <v>4495</v>
      </c>
      <c r="BU36" s="64">
        <v>4696</v>
      </c>
      <c r="BV36" s="64">
        <v>4874</v>
      </c>
      <c r="BW36" s="64">
        <v>4829</v>
      </c>
      <c r="BX36" s="64">
        <v>5080</v>
      </c>
      <c r="BY36" s="64">
        <v>5027</v>
      </c>
      <c r="BZ36" s="64">
        <v>4967</v>
      </c>
      <c r="CA36" s="64">
        <v>5274</v>
      </c>
      <c r="CB36" s="64">
        <v>5629</v>
      </c>
      <c r="CC36" s="64">
        <v>5449</v>
      </c>
      <c r="CD36" s="64">
        <v>5132</v>
      </c>
      <c r="CE36" s="64">
        <v>4626</v>
      </c>
      <c r="CF36" s="64">
        <v>4617</v>
      </c>
      <c r="CG36" s="64">
        <v>4623</v>
      </c>
      <c r="CH36" s="64">
        <v>4850</v>
      </c>
      <c r="CI36" s="64">
        <v>4791</v>
      </c>
      <c r="CJ36" s="64">
        <v>4964</v>
      </c>
      <c r="CK36" s="64">
        <v>5286</v>
      </c>
      <c r="CL36" s="64">
        <v>5384</v>
      </c>
      <c r="CM36" s="64">
        <v>5309</v>
      </c>
      <c r="CN36" s="64">
        <v>5245</v>
      </c>
      <c r="CO36" s="64">
        <v>5287</v>
      </c>
      <c r="CP36" s="64">
        <v>5566</v>
      </c>
      <c r="CQ36" s="64">
        <v>5500</v>
      </c>
      <c r="CR36" s="64">
        <v>5528</v>
      </c>
      <c r="CS36" s="64">
        <v>5493</v>
      </c>
      <c r="CT36" s="64">
        <v>5343</v>
      </c>
      <c r="CU36" s="64">
        <v>5293</v>
      </c>
      <c r="CV36" s="64">
        <v>4878</v>
      </c>
      <c r="CW36" s="64">
        <v>4653</v>
      </c>
      <c r="CX36" s="64">
        <v>4649</v>
      </c>
      <c r="CY36" s="64">
        <v>4513</v>
      </c>
      <c r="CZ36" s="64">
        <v>4531</v>
      </c>
      <c r="DA36" s="64">
        <v>4225</v>
      </c>
      <c r="DB36" s="64">
        <v>4086</v>
      </c>
      <c r="DC36" s="64">
        <v>4292</v>
      </c>
      <c r="DD36" s="64">
        <v>4136</v>
      </c>
      <c r="DE36" s="64">
        <v>4131</v>
      </c>
      <c r="DF36" s="64">
        <v>4243</v>
      </c>
      <c r="DG36" s="64">
        <v>4366</v>
      </c>
      <c r="DH36" s="64">
        <v>4366</v>
      </c>
      <c r="DI36" s="64">
        <v>4777</v>
      </c>
      <c r="DJ36" s="64">
        <v>5397</v>
      </c>
      <c r="DK36" s="64">
        <v>3982</v>
      </c>
      <c r="DL36" s="64">
        <v>3869</v>
      </c>
      <c r="DM36" s="64">
        <v>3721</v>
      </c>
      <c r="DN36" s="64">
        <v>3452</v>
      </c>
      <c r="DO36" s="64">
        <v>2980</v>
      </c>
      <c r="DP36" s="64">
        <v>2498</v>
      </c>
      <c r="DQ36" s="64">
        <v>2647</v>
      </c>
      <c r="DR36" s="64">
        <v>2654</v>
      </c>
      <c r="DS36" s="64">
        <v>2615</v>
      </c>
      <c r="DT36" s="64">
        <v>2399</v>
      </c>
      <c r="DU36" s="64">
        <v>2158</v>
      </c>
      <c r="DV36" s="64">
        <v>2040</v>
      </c>
      <c r="DW36" s="64">
        <v>1876</v>
      </c>
      <c r="DX36" s="64">
        <v>1727</v>
      </c>
      <c r="DY36" s="64">
        <v>1513</v>
      </c>
      <c r="DZ36" s="64">
        <v>1441</v>
      </c>
      <c r="EA36" s="64">
        <v>5477</v>
      </c>
      <c r="EB36" s="64">
        <f t="shared" si="3"/>
        <v>86843</v>
      </c>
      <c r="EC36" s="61">
        <v>373962</v>
      </c>
      <c r="ED36" s="64">
        <v>11354</v>
      </c>
      <c r="EE36" s="64">
        <v>2480</v>
      </c>
      <c r="EF36" s="64">
        <v>6927</v>
      </c>
      <c r="EG36" s="63">
        <v>2266</v>
      </c>
      <c r="EH36" s="64">
        <v>16886</v>
      </c>
      <c r="EI36" s="100">
        <v>0.24808968603610992</v>
      </c>
      <c r="EJ36" s="100">
        <v>7.235109806060791E-4</v>
      </c>
      <c r="EK36" s="61">
        <v>0</v>
      </c>
      <c r="EL36" s="65">
        <v>0</v>
      </c>
      <c r="EM36" s="60">
        <v>4364</v>
      </c>
      <c r="EN36" s="65">
        <v>577.5</v>
      </c>
      <c r="EO36" s="66">
        <v>1</v>
      </c>
      <c r="EP36" s="56">
        <v>8904</v>
      </c>
      <c r="EQ36" s="67">
        <v>16.289493423098737</v>
      </c>
      <c r="ER36" s="61">
        <v>31</v>
      </c>
      <c r="ES36" s="64">
        <v>50.819672130000001</v>
      </c>
      <c r="ET36" s="64">
        <v>415</v>
      </c>
      <c r="EU36" s="64">
        <v>41.129831520000003</v>
      </c>
      <c r="EV36" s="64">
        <v>0</v>
      </c>
      <c r="EW36" s="64">
        <v>0</v>
      </c>
      <c r="EX36" s="64">
        <v>4568</v>
      </c>
      <c r="EY36" s="64">
        <v>17.314179589999998</v>
      </c>
      <c r="EZ36" s="64">
        <v>3322</v>
      </c>
      <c r="FA36" s="64">
        <v>13.646072950000001</v>
      </c>
      <c r="FB36" s="64">
        <v>8336</v>
      </c>
      <c r="FC36" s="63">
        <v>16.09359615</v>
      </c>
      <c r="FD36" s="61">
        <v>1321</v>
      </c>
      <c r="FE36" s="64">
        <v>193</v>
      </c>
      <c r="FF36" s="64">
        <v>1041</v>
      </c>
      <c r="FG36" s="64">
        <v>18</v>
      </c>
      <c r="FH36" s="64">
        <v>69</v>
      </c>
      <c r="FI36" s="63">
        <v>25</v>
      </c>
      <c r="FJ36" s="47">
        <v>43</v>
      </c>
      <c r="FK36" s="47">
        <v>47</v>
      </c>
      <c r="FL36" s="68">
        <f t="shared" si="12"/>
        <v>-8.5106382978723402E-2</v>
      </c>
      <c r="FM36" s="69">
        <v>6.6654150000000003</v>
      </c>
      <c r="FN36" s="62">
        <v>23.818619999999999</v>
      </c>
      <c r="FO36" s="62">
        <v>18.75291</v>
      </c>
      <c r="FP36" s="77">
        <v>8745</v>
      </c>
      <c r="FQ36" s="88">
        <v>5048</v>
      </c>
      <c r="FR36" s="88">
        <v>13793</v>
      </c>
      <c r="FS36" s="88">
        <v>9592</v>
      </c>
      <c r="FT36" s="88">
        <v>4253</v>
      </c>
      <c r="FU36" s="88">
        <v>13845</v>
      </c>
      <c r="FV36" s="73">
        <f t="shared" si="13"/>
        <v>3.770028275212064E-3</v>
      </c>
      <c r="FW36" s="61">
        <v>18031</v>
      </c>
      <c r="FX36" s="70">
        <f t="shared" si="7"/>
        <v>45.419394492038819</v>
      </c>
      <c r="FY36" s="71">
        <v>7.7</v>
      </c>
      <c r="FZ36" s="72">
        <v>18.100000000000001</v>
      </c>
      <c r="GA36" s="73">
        <v>62.158386015688301</v>
      </c>
      <c r="GB36" s="61">
        <v>103600</v>
      </c>
      <c r="GC36" s="64">
        <v>16400</v>
      </c>
      <c r="GD36" s="64">
        <v>55100</v>
      </c>
      <c r="GE36" s="64">
        <v>12900</v>
      </c>
      <c r="GF36" s="68">
        <v>4.5999999999999996</v>
      </c>
      <c r="GG36" s="74">
        <v>0</v>
      </c>
      <c r="GH36" s="69">
        <v>468.9</v>
      </c>
      <c r="GI36" s="68">
        <v>563.9</v>
      </c>
      <c r="GJ36" s="68">
        <v>394.1</v>
      </c>
      <c r="GK36" s="68">
        <v>-30.111721936513558</v>
      </c>
      <c r="GL36" s="72">
        <v>562.20000000000005</v>
      </c>
      <c r="GM36" s="72">
        <v>629.1</v>
      </c>
      <c r="GN36" s="72">
        <v>467.5</v>
      </c>
      <c r="GO36" s="72">
        <v>-25.687490065172469</v>
      </c>
      <c r="GP36" s="72">
        <v>230.3</v>
      </c>
      <c r="GQ36" s="72">
        <v>193.8</v>
      </c>
      <c r="GR36" s="72">
        <v>240.3</v>
      </c>
      <c r="GS36" s="73">
        <v>23.993808049535602</v>
      </c>
      <c r="GT36" s="77">
        <v>410</v>
      </c>
      <c r="GU36" s="72">
        <v>5.4884301573855279</v>
      </c>
      <c r="GV36" s="73">
        <v>0.80537355707362979</v>
      </c>
      <c r="GW36" s="64">
        <v>128960</v>
      </c>
      <c r="GX36" s="68">
        <f t="shared" si="8"/>
        <v>324.84527279093379</v>
      </c>
      <c r="GY36" s="64">
        <v>1049</v>
      </c>
      <c r="GZ36" s="100">
        <f t="shared" si="9"/>
        <v>2.6423905952054083</v>
      </c>
      <c r="HA36" s="100">
        <f t="shared" si="10"/>
        <v>0.10823359471729262</v>
      </c>
      <c r="HB36" s="63">
        <v>9692</v>
      </c>
    </row>
    <row r="37" spans="1:210" x14ac:dyDescent="0.3">
      <c r="A37" s="47" t="s">
        <v>225</v>
      </c>
      <c r="B37" s="47" t="s">
        <v>226</v>
      </c>
      <c r="C37" s="47" t="s">
        <v>226</v>
      </c>
      <c r="D37" s="47" t="s">
        <v>225</v>
      </c>
      <c r="E37" s="47" t="s">
        <v>225</v>
      </c>
      <c r="F37" s="47" t="s">
        <v>208</v>
      </c>
      <c r="G37" s="54" t="s">
        <v>209</v>
      </c>
      <c r="H37" s="47">
        <v>75</v>
      </c>
      <c r="I37" s="101">
        <v>0</v>
      </c>
      <c r="J37" s="97">
        <v>7.96</v>
      </c>
      <c r="K37" s="57">
        <v>169</v>
      </c>
      <c r="L37" s="95">
        <f t="shared" si="0"/>
        <v>1.3610920951959087</v>
      </c>
      <c r="M37" s="57">
        <v>207</v>
      </c>
      <c r="N37" s="55">
        <f t="shared" si="1"/>
        <v>1.6671364716304917</v>
      </c>
      <c r="O37" s="56">
        <v>45878</v>
      </c>
      <c r="P37" s="57">
        <v>44854</v>
      </c>
      <c r="Q37" s="57">
        <v>1024</v>
      </c>
      <c r="R37" s="57">
        <v>12707</v>
      </c>
      <c r="S37" s="57">
        <v>30227</v>
      </c>
      <c r="T37" s="57">
        <v>2944</v>
      </c>
      <c r="U37" s="57">
        <v>4470</v>
      </c>
      <c r="V37" s="57">
        <v>7531</v>
      </c>
      <c r="W37" s="57">
        <v>1332</v>
      </c>
      <c r="X37" s="58">
        <v>323</v>
      </c>
      <c r="Y37" s="56">
        <v>2657</v>
      </c>
      <c r="Z37" s="58">
        <v>5.3146663498032298</v>
      </c>
      <c r="AA37" s="59">
        <v>35.5</v>
      </c>
      <c r="AB37" s="96" t="s">
        <v>210</v>
      </c>
      <c r="AC37" s="59">
        <v>4.3499999999999996</v>
      </c>
      <c r="AD37" s="98">
        <v>35000</v>
      </c>
      <c r="AE37" s="55">
        <f t="shared" si="2"/>
        <v>281.88297829501067</v>
      </c>
      <c r="AF37" s="61">
        <v>124165</v>
      </c>
      <c r="AG37" s="62">
        <v>39.6</v>
      </c>
      <c r="AH37" s="62">
        <v>81.851400568017993</v>
      </c>
      <c r="AI37" s="62">
        <v>84.871701646743304</v>
      </c>
      <c r="AJ37" s="62">
        <v>83.361551107380649</v>
      </c>
      <c r="AK37" s="62">
        <v>20.236386906999499</v>
      </c>
      <c r="AL37" s="62">
        <v>22.5548393797526</v>
      </c>
      <c r="AM37" s="62">
        <v>21.39561314337605</v>
      </c>
      <c r="AN37" s="63">
        <v>1135.1263389718636</v>
      </c>
      <c r="AO37" s="64">
        <v>1394</v>
      </c>
      <c r="AP37" s="64">
        <v>1399</v>
      </c>
      <c r="AQ37" s="64">
        <v>1513</v>
      </c>
      <c r="AR37" s="64">
        <v>1439</v>
      </c>
      <c r="AS37" s="64">
        <v>1546</v>
      </c>
      <c r="AT37" s="64">
        <v>1501</v>
      </c>
      <c r="AU37" s="64">
        <v>1565</v>
      </c>
      <c r="AV37" s="64">
        <v>1637</v>
      </c>
      <c r="AW37" s="64">
        <v>1710</v>
      </c>
      <c r="AX37" s="64">
        <v>1726</v>
      </c>
      <c r="AY37" s="64">
        <v>1710</v>
      </c>
      <c r="AZ37" s="64">
        <v>1773</v>
      </c>
      <c r="BA37" s="64">
        <v>1713</v>
      </c>
      <c r="BB37" s="64">
        <v>1703</v>
      </c>
      <c r="BC37" s="64">
        <v>1667</v>
      </c>
      <c r="BD37" s="64">
        <v>1670</v>
      </c>
      <c r="BE37" s="64">
        <v>1588</v>
      </c>
      <c r="BF37" s="64">
        <v>1580</v>
      </c>
      <c r="BG37" s="64">
        <v>1382</v>
      </c>
      <c r="BH37" s="64">
        <v>1015</v>
      </c>
      <c r="BI37" s="64">
        <v>1029</v>
      </c>
      <c r="BJ37" s="64">
        <v>1189</v>
      </c>
      <c r="BK37" s="64">
        <v>1266</v>
      </c>
      <c r="BL37" s="64">
        <v>1386</v>
      </c>
      <c r="BM37" s="64">
        <v>1532</v>
      </c>
      <c r="BN37" s="64">
        <v>1384</v>
      </c>
      <c r="BO37" s="64">
        <v>1475</v>
      </c>
      <c r="BP37" s="64">
        <v>1422</v>
      </c>
      <c r="BQ37" s="64">
        <v>1460</v>
      </c>
      <c r="BR37" s="64">
        <v>1514</v>
      </c>
      <c r="BS37" s="64">
        <v>1580</v>
      </c>
      <c r="BT37" s="64">
        <v>1726</v>
      </c>
      <c r="BU37" s="64">
        <v>1741</v>
      </c>
      <c r="BV37" s="64">
        <v>1817</v>
      </c>
      <c r="BW37" s="64">
        <v>1836</v>
      </c>
      <c r="BX37" s="64">
        <v>1749</v>
      </c>
      <c r="BY37" s="64">
        <v>1789</v>
      </c>
      <c r="BZ37" s="64">
        <v>1879</v>
      </c>
      <c r="CA37" s="64">
        <v>1908</v>
      </c>
      <c r="CB37" s="64">
        <v>1955</v>
      </c>
      <c r="CC37" s="64">
        <v>2085</v>
      </c>
      <c r="CD37" s="64">
        <v>1904</v>
      </c>
      <c r="CE37" s="64">
        <v>1766</v>
      </c>
      <c r="CF37" s="64">
        <v>1646</v>
      </c>
      <c r="CG37" s="64">
        <v>1732</v>
      </c>
      <c r="CH37" s="64">
        <v>1684</v>
      </c>
      <c r="CI37" s="64">
        <v>1809</v>
      </c>
      <c r="CJ37" s="64">
        <v>1801</v>
      </c>
      <c r="CK37" s="64">
        <v>1918</v>
      </c>
      <c r="CL37" s="64">
        <v>1887</v>
      </c>
      <c r="CM37" s="64">
        <v>1751</v>
      </c>
      <c r="CN37" s="64">
        <v>1836</v>
      </c>
      <c r="CO37" s="64">
        <v>1815</v>
      </c>
      <c r="CP37" s="64">
        <v>1917</v>
      </c>
      <c r="CQ37" s="64">
        <v>1764</v>
      </c>
      <c r="CR37" s="64">
        <v>1776</v>
      </c>
      <c r="CS37" s="64">
        <v>1799</v>
      </c>
      <c r="CT37" s="64">
        <v>1690</v>
      </c>
      <c r="CU37" s="64">
        <v>1638</v>
      </c>
      <c r="CV37" s="64">
        <v>1606</v>
      </c>
      <c r="CW37" s="64">
        <v>1540</v>
      </c>
      <c r="CX37" s="64">
        <v>1387</v>
      </c>
      <c r="CY37" s="64">
        <v>1353</v>
      </c>
      <c r="CZ37" s="64">
        <v>1295</v>
      </c>
      <c r="DA37" s="64">
        <v>1282</v>
      </c>
      <c r="DB37" s="64">
        <v>1191</v>
      </c>
      <c r="DC37" s="64">
        <v>1082</v>
      </c>
      <c r="DD37" s="64">
        <v>1087</v>
      </c>
      <c r="DE37" s="64">
        <v>1025</v>
      </c>
      <c r="DF37" s="64">
        <v>1074</v>
      </c>
      <c r="DG37" s="64">
        <v>959</v>
      </c>
      <c r="DH37" s="64">
        <v>959</v>
      </c>
      <c r="DI37" s="64">
        <v>1060</v>
      </c>
      <c r="DJ37" s="64">
        <v>1105</v>
      </c>
      <c r="DK37" s="64">
        <v>887</v>
      </c>
      <c r="DL37" s="64">
        <v>847</v>
      </c>
      <c r="DM37" s="64">
        <v>757</v>
      </c>
      <c r="DN37" s="64">
        <v>672</v>
      </c>
      <c r="DO37" s="64">
        <v>565</v>
      </c>
      <c r="DP37" s="64">
        <v>498</v>
      </c>
      <c r="DQ37" s="64">
        <v>548</v>
      </c>
      <c r="DR37" s="64">
        <v>519</v>
      </c>
      <c r="DS37" s="64">
        <v>537</v>
      </c>
      <c r="DT37" s="64">
        <v>447</v>
      </c>
      <c r="DU37" s="64">
        <v>436</v>
      </c>
      <c r="DV37" s="64">
        <v>393</v>
      </c>
      <c r="DW37" s="64">
        <v>341</v>
      </c>
      <c r="DX37" s="64">
        <v>286</v>
      </c>
      <c r="DY37" s="64">
        <v>253</v>
      </c>
      <c r="DZ37" s="64">
        <v>195</v>
      </c>
      <c r="EA37" s="64">
        <v>893</v>
      </c>
      <c r="EB37" s="64">
        <f t="shared" si="3"/>
        <v>18616</v>
      </c>
      <c r="EC37" s="61">
        <v>112482</v>
      </c>
      <c r="ED37" s="64">
        <v>6212</v>
      </c>
      <c r="EE37" s="64">
        <v>2400</v>
      </c>
      <c r="EF37" s="64">
        <v>2525</v>
      </c>
      <c r="EG37" s="63">
        <v>546</v>
      </c>
      <c r="EH37" s="64">
        <v>4920</v>
      </c>
      <c r="EI37" s="100">
        <v>0.19490440189838409</v>
      </c>
      <c r="EJ37" s="100">
        <v>1.871064305305481E-3</v>
      </c>
      <c r="EK37" s="61">
        <v>2063</v>
      </c>
      <c r="EL37" s="65">
        <v>728</v>
      </c>
      <c r="EM37" s="60">
        <v>1704</v>
      </c>
      <c r="EN37" s="65">
        <v>600.29999999999995</v>
      </c>
      <c r="EO37" s="66">
        <f t="shared" ref="EO37:EO42" si="14">(EM37-EK37)/EK37</f>
        <v>-0.17401841977702376</v>
      </c>
      <c r="EP37" s="56">
        <v>3292</v>
      </c>
      <c r="EQ37" s="67">
        <v>15.279647249941982</v>
      </c>
      <c r="ER37" s="61">
        <v>10</v>
      </c>
      <c r="ES37" s="64">
        <v>50</v>
      </c>
      <c r="ET37" s="64">
        <v>65</v>
      </c>
      <c r="EU37" s="64">
        <v>32.99492386</v>
      </c>
      <c r="EV37" s="64">
        <v>0</v>
      </c>
      <c r="EW37" s="64">
        <v>0</v>
      </c>
      <c r="EX37" s="64">
        <v>945</v>
      </c>
      <c r="EY37" s="64">
        <v>9.1997663549999995</v>
      </c>
      <c r="EZ37" s="64">
        <v>767</v>
      </c>
      <c r="FA37" s="64">
        <v>9.8069300599999991</v>
      </c>
      <c r="FB37" s="64">
        <v>1787</v>
      </c>
      <c r="FC37" s="63">
        <v>9.7596941560000001</v>
      </c>
      <c r="FD37" s="61">
        <v>147</v>
      </c>
      <c r="FE37" s="64">
        <v>32</v>
      </c>
      <c r="FF37" s="64">
        <v>104</v>
      </c>
      <c r="FG37" s="64">
        <v>5</v>
      </c>
      <c r="FH37" s="64">
        <v>6</v>
      </c>
      <c r="FI37" s="63">
        <v>4</v>
      </c>
      <c r="FJ37" s="47">
        <v>9</v>
      </c>
      <c r="FK37" s="47">
        <v>11</v>
      </c>
      <c r="FL37" s="68">
        <f t="shared" si="12"/>
        <v>-0.18181818181818182</v>
      </c>
      <c r="FM37" s="69">
        <v>3.9528110000000001</v>
      </c>
      <c r="FN37" s="62">
        <v>9.6187059999999995</v>
      </c>
      <c r="FO37" s="62">
        <v>9.9200730000000004</v>
      </c>
      <c r="FP37" s="77">
        <v>3165</v>
      </c>
      <c r="FQ37" s="88">
        <v>2444</v>
      </c>
      <c r="FR37" s="88">
        <v>5609</v>
      </c>
      <c r="FS37" s="88">
        <v>3709</v>
      </c>
      <c r="FT37" s="88">
        <v>2851</v>
      </c>
      <c r="FU37" s="88">
        <v>6560</v>
      </c>
      <c r="FV37" s="73">
        <f t="shared" si="13"/>
        <v>0.16954893920484934</v>
      </c>
      <c r="FW37" s="61">
        <v>3677</v>
      </c>
      <c r="FX37" s="70">
        <f t="shared" si="7"/>
        <v>29.613820319735833</v>
      </c>
      <c r="FY37" s="71">
        <v>10.199999999999999</v>
      </c>
      <c r="FZ37" s="72">
        <v>18.399999999999999</v>
      </c>
      <c r="GA37" s="73">
        <v>65.6270702502906</v>
      </c>
      <c r="GB37" s="61">
        <v>39000</v>
      </c>
      <c r="GC37" s="64">
        <v>3800</v>
      </c>
      <c r="GD37" s="64">
        <v>14300</v>
      </c>
      <c r="GE37" s="64">
        <v>3000</v>
      </c>
      <c r="GF37" s="68">
        <v>3.7900000000000005</v>
      </c>
      <c r="GG37" s="74">
        <v>0.80928629320000001</v>
      </c>
      <c r="GH37" s="75">
        <v>629.70000000000005</v>
      </c>
      <c r="GI37" s="76">
        <v>756.5</v>
      </c>
      <c r="GJ37" s="76">
        <v>443</v>
      </c>
      <c r="GK37" s="68">
        <v>-41.44084600132188</v>
      </c>
      <c r="GL37" s="72">
        <v>727.7</v>
      </c>
      <c r="GM37" s="72">
        <v>796.6</v>
      </c>
      <c r="GN37" s="72">
        <v>577.6</v>
      </c>
      <c r="GO37" s="72">
        <v>-27.4918403213658</v>
      </c>
      <c r="GP37" s="72">
        <v>269.39999999999998</v>
      </c>
      <c r="GQ37" s="72" t="s">
        <v>211</v>
      </c>
      <c r="GR37" s="72">
        <v>272.89999999999998</v>
      </c>
      <c r="GS37" s="73" t="s">
        <v>211</v>
      </c>
      <c r="GT37" s="77">
        <v>90</v>
      </c>
      <c r="GU37" s="72">
        <v>3.6289292103245594</v>
      </c>
      <c r="GV37" s="73">
        <v>-0.96929180580690444</v>
      </c>
      <c r="GW37" s="64">
        <v>41123</v>
      </c>
      <c r="GX37" s="68">
        <f t="shared" si="8"/>
        <v>331.19639189787779</v>
      </c>
      <c r="GY37" s="64">
        <v>205</v>
      </c>
      <c r="GZ37" s="100">
        <f t="shared" si="9"/>
        <v>1.6510288728707769</v>
      </c>
      <c r="HA37" s="100">
        <f t="shared" si="10"/>
        <v>0.12080141426045964</v>
      </c>
      <c r="HB37" s="63">
        <v>1697</v>
      </c>
    </row>
    <row r="38" spans="1:210" x14ac:dyDescent="0.3">
      <c r="A38" s="47" t="s">
        <v>281</v>
      </c>
      <c r="B38" s="47" t="s">
        <v>282</v>
      </c>
      <c r="C38" s="47" t="s">
        <v>282</v>
      </c>
      <c r="D38" s="47" t="s">
        <v>281</v>
      </c>
      <c r="E38" s="47" t="s">
        <v>281</v>
      </c>
      <c r="F38" s="47" t="s">
        <v>243</v>
      </c>
      <c r="G38" s="54" t="s">
        <v>209</v>
      </c>
      <c r="H38" s="47">
        <v>310</v>
      </c>
      <c r="I38" s="101">
        <v>0.33548387096774196</v>
      </c>
      <c r="J38" s="97">
        <v>3.629032258064516</v>
      </c>
      <c r="K38" s="57">
        <v>697</v>
      </c>
      <c r="L38" s="95">
        <f t="shared" si="0"/>
        <v>1.28567423191571</v>
      </c>
      <c r="M38" s="57">
        <v>881</v>
      </c>
      <c r="N38" s="55">
        <f t="shared" si="1"/>
        <v>1.6250774724788242</v>
      </c>
      <c r="O38" s="56">
        <v>199296</v>
      </c>
      <c r="P38" s="57">
        <v>183887</v>
      </c>
      <c r="Q38" s="57">
        <v>15409</v>
      </c>
      <c r="R38" s="57">
        <v>58934</v>
      </c>
      <c r="S38" s="57">
        <v>121708</v>
      </c>
      <c r="T38" s="57">
        <v>18654</v>
      </c>
      <c r="U38" s="57">
        <v>22091</v>
      </c>
      <c r="V38" s="57">
        <v>36156</v>
      </c>
      <c r="W38" s="57">
        <v>12372</v>
      </c>
      <c r="X38" s="58">
        <v>2316</v>
      </c>
      <c r="Y38" s="56">
        <v>38925</v>
      </c>
      <c r="Z38" s="58">
        <v>18.714725470840655</v>
      </c>
      <c r="AA38" s="59">
        <v>56.44</v>
      </c>
      <c r="AB38" s="96" t="s">
        <v>238</v>
      </c>
      <c r="AC38" s="59">
        <v>8.9</v>
      </c>
      <c r="AD38" s="98">
        <v>33000</v>
      </c>
      <c r="AE38" s="55">
        <f t="shared" si="2"/>
        <v>60.871233361862885</v>
      </c>
      <c r="AF38" s="61">
        <v>542128</v>
      </c>
      <c r="AG38" s="62">
        <v>36.68</v>
      </c>
      <c r="AH38" s="62">
        <v>77.791234869680096</v>
      </c>
      <c r="AI38" s="62">
        <v>81.636664190688904</v>
      </c>
      <c r="AJ38" s="62">
        <v>79.713949530184493</v>
      </c>
      <c r="AK38" s="62">
        <v>17.651331400726502</v>
      </c>
      <c r="AL38" s="62">
        <v>20.2402159393666</v>
      </c>
      <c r="AM38" s="62">
        <v>18.945773670046549</v>
      </c>
      <c r="AN38" s="63">
        <v>1479.5270342923609</v>
      </c>
      <c r="AO38" s="64">
        <v>6991</v>
      </c>
      <c r="AP38" s="64">
        <v>7524</v>
      </c>
      <c r="AQ38" s="64">
        <v>7442</v>
      </c>
      <c r="AR38" s="64">
        <v>7893</v>
      </c>
      <c r="AS38" s="64">
        <v>8114</v>
      </c>
      <c r="AT38" s="64">
        <v>8163</v>
      </c>
      <c r="AU38" s="64">
        <v>8209</v>
      </c>
      <c r="AV38" s="64">
        <v>8220</v>
      </c>
      <c r="AW38" s="64">
        <v>8463</v>
      </c>
      <c r="AX38" s="64">
        <v>8129</v>
      </c>
      <c r="AY38" s="64">
        <v>8276</v>
      </c>
      <c r="AZ38" s="64">
        <v>8202</v>
      </c>
      <c r="BA38" s="64">
        <v>8345</v>
      </c>
      <c r="BB38" s="64">
        <v>7998</v>
      </c>
      <c r="BC38" s="64">
        <v>8100</v>
      </c>
      <c r="BD38" s="64">
        <v>7686</v>
      </c>
      <c r="BE38" s="64">
        <v>7414</v>
      </c>
      <c r="BF38" s="64">
        <v>7450</v>
      </c>
      <c r="BG38" s="64">
        <v>7152</v>
      </c>
      <c r="BH38" s="64">
        <v>6375</v>
      </c>
      <c r="BI38" s="64">
        <v>6374</v>
      </c>
      <c r="BJ38" s="64">
        <v>6512</v>
      </c>
      <c r="BK38" s="64">
        <v>6513</v>
      </c>
      <c r="BL38" s="64">
        <v>6601</v>
      </c>
      <c r="BM38" s="64">
        <v>6754</v>
      </c>
      <c r="BN38" s="64">
        <v>6463</v>
      </c>
      <c r="BO38" s="64">
        <v>6593</v>
      </c>
      <c r="BP38" s="64">
        <v>6565</v>
      </c>
      <c r="BQ38" s="64">
        <v>6723</v>
      </c>
      <c r="BR38" s="64">
        <v>6866</v>
      </c>
      <c r="BS38" s="64">
        <v>7011</v>
      </c>
      <c r="BT38" s="64">
        <v>7279</v>
      </c>
      <c r="BU38" s="64">
        <v>7317</v>
      </c>
      <c r="BV38" s="64">
        <v>7309</v>
      </c>
      <c r="BW38" s="64">
        <v>7258</v>
      </c>
      <c r="BX38" s="64">
        <v>7568</v>
      </c>
      <c r="BY38" s="64">
        <v>7654</v>
      </c>
      <c r="BZ38" s="64">
        <v>7541</v>
      </c>
      <c r="CA38" s="64">
        <v>7437</v>
      </c>
      <c r="CB38" s="64">
        <v>7585</v>
      </c>
      <c r="CC38" s="64">
        <v>7612</v>
      </c>
      <c r="CD38" s="64">
        <v>7253</v>
      </c>
      <c r="CE38" s="64">
        <v>6680</v>
      </c>
      <c r="CF38" s="64">
        <v>6484</v>
      </c>
      <c r="CG38" s="64">
        <v>6475</v>
      </c>
      <c r="CH38" s="64">
        <v>6788</v>
      </c>
      <c r="CI38" s="64">
        <v>6835</v>
      </c>
      <c r="CJ38" s="64">
        <v>6848</v>
      </c>
      <c r="CK38" s="64">
        <v>7211</v>
      </c>
      <c r="CL38" s="64">
        <v>7292</v>
      </c>
      <c r="CM38" s="64">
        <v>7029</v>
      </c>
      <c r="CN38" s="64">
        <v>6826</v>
      </c>
      <c r="CO38" s="64">
        <v>6688</v>
      </c>
      <c r="CP38" s="64">
        <v>6843</v>
      </c>
      <c r="CQ38" s="64">
        <v>6576</v>
      </c>
      <c r="CR38" s="64">
        <v>6627</v>
      </c>
      <c r="CS38" s="64">
        <v>6630</v>
      </c>
      <c r="CT38" s="64">
        <v>6378</v>
      </c>
      <c r="CU38" s="64">
        <v>6332</v>
      </c>
      <c r="CV38" s="64">
        <v>6168</v>
      </c>
      <c r="CW38" s="64">
        <v>6177</v>
      </c>
      <c r="CX38" s="64">
        <v>5798</v>
      </c>
      <c r="CY38" s="64">
        <v>5846</v>
      </c>
      <c r="CZ38" s="64">
        <v>5514</v>
      </c>
      <c r="DA38" s="64">
        <v>5335</v>
      </c>
      <c r="DB38" s="64">
        <v>5004</v>
      </c>
      <c r="DC38" s="64">
        <v>4968</v>
      </c>
      <c r="DD38" s="64">
        <v>4842</v>
      </c>
      <c r="DE38" s="64">
        <v>4642</v>
      </c>
      <c r="DF38" s="64">
        <v>4385</v>
      </c>
      <c r="DG38" s="64">
        <v>4459</v>
      </c>
      <c r="DH38" s="64">
        <v>4369</v>
      </c>
      <c r="DI38" s="64">
        <v>4644</v>
      </c>
      <c r="DJ38" s="64">
        <v>4893</v>
      </c>
      <c r="DK38" s="64">
        <v>3383</v>
      </c>
      <c r="DL38" s="64">
        <v>3107</v>
      </c>
      <c r="DM38" s="64">
        <v>3163</v>
      </c>
      <c r="DN38" s="64">
        <v>2923</v>
      </c>
      <c r="DO38" s="64">
        <v>2554</v>
      </c>
      <c r="DP38" s="64">
        <v>2366</v>
      </c>
      <c r="DQ38" s="64">
        <v>2538</v>
      </c>
      <c r="DR38" s="64">
        <v>2276</v>
      </c>
      <c r="DS38" s="64">
        <v>2346</v>
      </c>
      <c r="DT38" s="64">
        <v>2248</v>
      </c>
      <c r="DU38" s="64">
        <v>1916</v>
      </c>
      <c r="DV38" s="64">
        <v>1786</v>
      </c>
      <c r="DW38" s="64">
        <v>1635</v>
      </c>
      <c r="DX38" s="64">
        <v>1324</v>
      </c>
      <c r="DY38" s="64">
        <v>1222</v>
      </c>
      <c r="DZ38" s="64">
        <v>1045</v>
      </c>
      <c r="EA38" s="64">
        <v>3776</v>
      </c>
      <c r="EB38" s="64">
        <f t="shared" si="3"/>
        <v>81814</v>
      </c>
      <c r="EC38" s="61">
        <v>365585</v>
      </c>
      <c r="ED38" s="64">
        <v>145427</v>
      </c>
      <c r="EE38" s="64">
        <v>9616</v>
      </c>
      <c r="EF38" s="64">
        <v>13467</v>
      </c>
      <c r="EG38" s="63">
        <v>8033</v>
      </c>
      <c r="EH38" s="64">
        <v>48289</v>
      </c>
      <c r="EI38" s="100">
        <v>0.37747335433959961</v>
      </c>
      <c r="EJ38" s="100">
        <v>7.6837778091430664E-2</v>
      </c>
      <c r="EK38" s="61">
        <v>9224</v>
      </c>
      <c r="EL38" s="65">
        <v>649.6</v>
      </c>
      <c r="EM38" s="60">
        <v>10473</v>
      </c>
      <c r="EN38" s="65">
        <v>734.5</v>
      </c>
      <c r="EO38" s="66">
        <f t="shared" si="14"/>
        <v>0.13540763226366001</v>
      </c>
      <c r="EP38" s="56">
        <v>16684</v>
      </c>
      <c r="EQ38" s="67">
        <v>16.090424249438222</v>
      </c>
      <c r="ER38" s="61">
        <v>51</v>
      </c>
      <c r="ES38" s="64">
        <v>56.666666669999998</v>
      </c>
      <c r="ET38" s="64">
        <v>517</v>
      </c>
      <c r="EU38" s="64">
        <v>36.331693610000002</v>
      </c>
      <c r="EV38" s="64">
        <v>34</v>
      </c>
      <c r="EW38" s="64">
        <v>4.5212765959999999</v>
      </c>
      <c r="EX38" s="64">
        <v>12988</v>
      </c>
      <c r="EY38" s="64">
        <v>22.931195819999999</v>
      </c>
      <c r="EZ38" s="64">
        <v>9972</v>
      </c>
      <c r="FA38" s="64">
        <v>24.525935220000001</v>
      </c>
      <c r="FB38" s="64">
        <v>23562</v>
      </c>
      <c r="FC38" s="63">
        <v>23.66541788</v>
      </c>
      <c r="FD38" s="61">
        <v>856</v>
      </c>
      <c r="FE38" s="64">
        <v>145</v>
      </c>
      <c r="FF38" s="64">
        <v>639</v>
      </c>
      <c r="FG38" s="64">
        <v>21</v>
      </c>
      <c r="FH38" s="64">
        <v>51</v>
      </c>
      <c r="FI38" s="63">
        <v>5</v>
      </c>
      <c r="FJ38" s="47">
        <v>42</v>
      </c>
      <c r="FK38" s="47">
        <v>40</v>
      </c>
      <c r="FL38" s="68">
        <f t="shared" si="12"/>
        <v>0.05</v>
      </c>
      <c r="FM38" s="69">
        <v>8.2039849999999994</v>
      </c>
      <c r="FN38" s="62">
        <v>19.865410000000001</v>
      </c>
      <c r="FO38" s="62">
        <v>11.8315</v>
      </c>
      <c r="FP38" s="77">
        <v>7646.0460704607049</v>
      </c>
      <c r="FQ38" s="88">
        <v>5190.9110884006132</v>
      </c>
      <c r="FR38" s="88">
        <v>12836.957158861318</v>
      </c>
      <c r="FS38" s="88">
        <v>12647.308943089432</v>
      </c>
      <c r="FT38" s="88">
        <v>9051.265363128492</v>
      </c>
      <c r="FU38" s="88">
        <v>21698.574306217921</v>
      </c>
      <c r="FV38" s="73">
        <f t="shared" si="13"/>
        <v>0.69032069186578626</v>
      </c>
      <c r="FW38" s="61">
        <v>30708</v>
      </c>
      <c r="FX38" s="70">
        <f t="shared" si="7"/>
        <v>56.643449517457128</v>
      </c>
      <c r="FY38" s="71">
        <v>10.8</v>
      </c>
      <c r="FZ38" s="72">
        <v>27.5</v>
      </c>
      <c r="GA38" s="73">
        <v>65.496757491617899</v>
      </c>
      <c r="GB38" s="61">
        <v>104200</v>
      </c>
      <c r="GC38" s="64">
        <v>26700</v>
      </c>
      <c r="GD38" s="64">
        <v>48600</v>
      </c>
      <c r="GE38" s="64">
        <v>17100</v>
      </c>
      <c r="GF38" s="68">
        <v>6.3180770400000004</v>
      </c>
      <c r="GG38" s="74">
        <v>1.2919776295999998</v>
      </c>
      <c r="GH38" s="69">
        <v>457</v>
      </c>
      <c r="GI38" s="68">
        <v>531.79999999999995</v>
      </c>
      <c r="GJ38" s="68">
        <v>380.9</v>
      </c>
      <c r="GK38" s="68">
        <v>-28.375329071079353</v>
      </c>
      <c r="GL38" s="72">
        <v>545.1</v>
      </c>
      <c r="GM38" s="72">
        <v>576</v>
      </c>
      <c r="GN38" s="72">
        <v>497.3</v>
      </c>
      <c r="GO38" s="72">
        <v>-13.663194444444443</v>
      </c>
      <c r="GP38" s="72">
        <v>220.1</v>
      </c>
      <c r="GQ38" s="72">
        <v>218.5</v>
      </c>
      <c r="GR38" s="72">
        <v>220.4</v>
      </c>
      <c r="GS38" s="73">
        <v>0.86956521739130699</v>
      </c>
      <c r="GT38" s="77">
        <v>960</v>
      </c>
      <c r="GU38" s="72">
        <v>6.6117598476679893</v>
      </c>
      <c r="GV38" s="73">
        <v>2.0091810978720037</v>
      </c>
      <c r="GW38" s="64">
        <v>168573</v>
      </c>
      <c r="GX38" s="68">
        <f t="shared" si="8"/>
        <v>310.9468612578579</v>
      </c>
      <c r="GY38" s="64">
        <v>1528</v>
      </c>
      <c r="GZ38" s="100">
        <f t="shared" si="9"/>
        <v>2.818522562937166</v>
      </c>
      <c r="HA38" s="100">
        <f t="shared" si="10"/>
        <v>0.14390657374270108</v>
      </c>
      <c r="HB38" s="63">
        <v>10618</v>
      </c>
    </row>
    <row r="39" spans="1:210" x14ac:dyDescent="0.3">
      <c r="A39" s="47" t="s">
        <v>355</v>
      </c>
      <c r="B39" s="47" t="s">
        <v>356</v>
      </c>
      <c r="C39" s="47" t="s">
        <v>356</v>
      </c>
      <c r="D39" s="47" t="s">
        <v>355</v>
      </c>
      <c r="E39" s="47" t="s">
        <v>332</v>
      </c>
      <c r="F39" s="47" t="s">
        <v>234</v>
      </c>
      <c r="G39" s="54" t="s">
        <v>209</v>
      </c>
      <c r="H39" s="47">
        <v>87</v>
      </c>
      <c r="I39" s="101">
        <v>0</v>
      </c>
      <c r="J39" s="97">
        <v>6.6091954022988508</v>
      </c>
      <c r="K39" s="57">
        <v>351</v>
      </c>
      <c r="L39" s="95">
        <f t="shared" si="0"/>
        <v>2.2927539829251882</v>
      </c>
      <c r="M39" s="57">
        <v>386</v>
      </c>
      <c r="N39" s="55">
        <f t="shared" si="1"/>
        <v>2.5213761749547654</v>
      </c>
      <c r="O39" s="56">
        <v>61043</v>
      </c>
      <c r="P39" s="57">
        <v>37789</v>
      </c>
      <c r="Q39" s="57">
        <v>23254</v>
      </c>
      <c r="R39" s="57">
        <v>16537</v>
      </c>
      <c r="S39" s="57">
        <v>41475</v>
      </c>
      <c r="T39" s="57">
        <v>3031</v>
      </c>
      <c r="U39" s="57">
        <v>5971</v>
      </c>
      <c r="V39" s="57">
        <v>12673</v>
      </c>
      <c r="W39" s="57">
        <v>1539</v>
      </c>
      <c r="X39" s="58">
        <v>435</v>
      </c>
      <c r="Y39" s="56">
        <v>8609</v>
      </c>
      <c r="Z39" s="58">
        <v>12.995159044502655</v>
      </c>
      <c r="AA39" s="59">
        <v>40.700000000000003</v>
      </c>
      <c r="AB39" s="96" t="s">
        <v>216</v>
      </c>
      <c r="AC39" s="59">
        <v>6.35</v>
      </c>
      <c r="AD39" s="98">
        <v>6500</v>
      </c>
      <c r="AE39" s="55">
        <f t="shared" si="2"/>
        <v>42.458407091207192</v>
      </c>
      <c r="AF39" s="61">
        <v>153091</v>
      </c>
      <c r="AG39" s="62">
        <v>43.6</v>
      </c>
      <c r="AH39" s="62">
        <v>80.105432955196406</v>
      </c>
      <c r="AI39" s="62">
        <v>83.023086420089101</v>
      </c>
      <c r="AJ39" s="62">
        <v>81.56425968764276</v>
      </c>
      <c r="AK39" s="62">
        <v>18.854708939820501</v>
      </c>
      <c r="AL39" s="62">
        <v>20.818560786874201</v>
      </c>
      <c r="AM39" s="62">
        <v>19.836634863347349</v>
      </c>
      <c r="AN39" s="63">
        <v>250.26814268705701</v>
      </c>
      <c r="AO39" s="64">
        <v>1525</v>
      </c>
      <c r="AP39" s="64">
        <v>1623</v>
      </c>
      <c r="AQ39" s="64">
        <v>1747</v>
      </c>
      <c r="AR39" s="64">
        <v>1752</v>
      </c>
      <c r="AS39" s="64">
        <v>1810</v>
      </c>
      <c r="AT39" s="64">
        <v>1769</v>
      </c>
      <c r="AU39" s="64">
        <v>1766</v>
      </c>
      <c r="AV39" s="64">
        <v>1812</v>
      </c>
      <c r="AW39" s="64">
        <v>1915</v>
      </c>
      <c r="AX39" s="64">
        <v>1959</v>
      </c>
      <c r="AY39" s="64">
        <v>2065</v>
      </c>
      <c r="AZ39" s="64">
        <v>1990</v>
      </c>
      <c r="BA39" s="64">
        <v>1938</v>
      </c>
      <c r="BB39" s="64">
        <v>1923</v>
      </c>
      <c r="BC39" s="64">
        <v>1920</v>
      </c>
      <c r="BD39" s="64">
        <v>1809</v>
      </c>
      <c r="BE39" s="64">
        <v>1712</v>
      </c>
      <c r="BF39" s="64">
        <v>1703</v>
      </c>
      <c r="BG39" s="64">
        <v>1590</v>
      </c>
      <c r="BH39" s="64">
        <v>1332</v>
      </c>
      <c r="BI39" s="64">
        <v>1195</v>
      </c>
      <c r="BJ39" s="64">
        <v>1277</v>
      </c>
      <c r="BK39" s="64">
        <v>1433</v>
      </c>
      <c r="BL39" s="64">
        <v>1584</v>
      </c>
      <c r="BM39" s="64">
        <v>1578</v>
      </c>
      <c r="BN39" s="64">
        <v>1465</v>
      </c>
      <c r="BO39" s="64">
        <v>1644</v>
      </c>
      <c r="BP39" s="64">
        <v>1690</v>
      </c>
      <c r="BQ39" s="64">
        <v>1755</v>
      </c>
      <c r="BR39" s="64">
        <v>1695</v>
      </c>
      <c r="BS39" s="64">
        <v>1838</v>
      </c>
      <c r="BT39" s="64">
        <v>1887</v>
      </c>
      <c r="BU39" s="64">
        <v>1938</v>
      </c>
      <c r="BV39" s="64">
        <v>1935</v>
      </c>
      <c r="BW39" s="64">
        <v>1846</v>
      </c>
      <c r="BX39" s="64">
        <v>1959</v>
      </c>
      <c r="BY39" s="64">
        <v>1902</v>
      </c>
      <c r="BZ39" s="64">
        <v>1773</v>
      </c>
      <c r="CA39" s="64">
        <v>1974</v>
      </c>
      <c r="CB39" s="64">
        <v>2012</v>
      </c>
      <c r="CC39" s="64">
        <v>1863</v>
      </c>
      <c r="CD39" s="64">
        <v>1830</v>
      </c>
      <c r="CE39" s="64">
        <v>1753</v>
      </c>
      <c r="CF39" s="64">
        <v>1765</v>
      </c>
      <c r="CG39" s="64">
        <v>1851</v>
      </c>
      <c r="CH39" s="64">
        <v>2000</v>
      </c>
      <c r="CI39" s="64">
        <v>2061</v>
      </c>
      <c r="CJ39" s="64">
        <v>2028</v>
      </c>
      <c r="CK39" s="64">
        <v>2241</v>
      </c>
      <c r="CL39" s="64">
        <v>2373</v>
      </c>
      <c r="CM39" s="64">
        <v>2266</v>
      </c>
      <c r="CN39" s="64">
        <v>2272</v>
      </c>
      <c r="CO39" s="64">
        <v>2309</v>
      </c>
      <c r="CP39" s="64">
        <v>2480</v>
      </c>
      <c r="CQ39" s="64">
        <v>2376</v>
      </c>
      <c r="CR39" s="64">
        <v>2275</v>
      </c>
      <c r="CS39" s="64">
        <v>2233</v>
      </c>
      <c r="CT39" s="64">
        <v>2227</v>
      </c>
      <c r="CU39" s="64">
        <v>2155</v>
      </c>
      <c r="CV39" s="64">
        <v>2026</v>
      </c>
      <c r="CW39" s="64">
        <v>1885</v>
      </c>
      <c r="CX39" s="64">
        <v>1853</v>
      </c>
      <c r="CY39" s="64">
        <v>1874</v>
      </c>
      <c r="CZ39" s="64">
        <v>1762</v>
      </c>
      <c r="DA39" s="64">
        <v>1797</v>
      </c>
      <c r="DB39" s="64">
        <v>1705</v>
      </c>
      <c r="DC39" s="64">
        <v>1764</v>
      </c>
      <c r="DD39" s="64">
        <v>1666</v>
      </c>
      <c r="DE39" s="64">
        <v>1600</v>
      </c>
      <c r="DF39" s="64">
        <v>1692</v>
      </c>
      <c r="DG39" s="64">
        <v>1597</v>
      </c>
      <c r="DH39" s="64">
        <v>1757</v>
      </c>
      <c r="DI39" s="64">
        <v>1909</v>
      </c>
      <c r="DJ39" s="64">
        <v>2108</v>
      </c>
      <c r="DK39" s="64">
        <v>1487</v>
      </c>
      <c r="DL39" s="64">
        <v>1403</v>
      </c>
      <c r="DM39" s="64">
        <v>1434</v>
      </c>
      <c r="DN39" s="64">
        <v>1292</v>
      </c>
      <c r="DO39" s="64">
        <v>1045</v>
      </c>
      <c r="DP39" s="64">
        <v>905</v>
      </c>
      <c r="DQ39" s="64">
        <v>932</v>
      </c>
      <c r="DR39" s="64">
        <v>879</v>
      </c>
      <c r="DS39" s="64">
        <v>796</v>
      </c>
      <c r="DT39" s="64">
        <v>753</v>
      </c>
      <c r="DU39" s="64">
        <v>682</v>
      </c>
      <c r="DV39" s="64">
        <v>652</v>
      </c>
      <c r="DW39" s="64">
        <v>496</v>
      </c>
      <c r="DX39" s="64">
        <v>472</v>
      </c>
      <c r="DY39" s="64">
        <v>468</v>
      </c>
      <c r="DZ39" s="64">
        <v>407</v>
      </c>
      <c r="EA39" s="64">
        <v>1595</v>
      </c>
      <c r="EB39" s="64">
        <f t="shared" si="3"/>
        <v>31496</v>
      </c>
      <c r="EC39" s="61">
        <v>147889</v>
      </c>
      <c r="ED39" s="64">
        <v>2079</v>
      </c>
      <c r="EE39" s="64">
        <v>950</v>
      </c>
      <c r="EF39" s="64">
        <v>1912</v>
      </c>
      <c r="EG39" s="63">
        <v>261</v>
      </c>
      <c r="EH39" s="64">
        <v>7468</v>
      </c>
      <c r="EI39" s="100">
        <v>0.25512123107910156</v>
      </c>
      <c r="EJ39" s="100">
        <v>2.845318615436554E-2</v>
      </c>
      <c r="EK39" s="61">
        <v>9920</v>
      </c>
      <c r="EL39" s="65">
        <v>318.8</v>
      </c>
      <c r="EM39" s="60">
        <v>9097</v>
      </c>
      <c r="EN39" s="65">
        <v>289.60000000000002</v>
      </c>
      <c r="EO39" s="66">
        <f t="shared" si="14"/>
        <v>-8.2963709677419353E-2</v>
      </c>
      <c r="EP39" s="56">
        <v>32427</v>
      </c>
      <c r="EQ39" s="67">
        <v>14.214699964492839</v>
      </c>
      <c r="ER39" s="61">
        <v>51</v>
      </c>
      <c r="ES39" s="64">
        <v>31.481481479999999</v>
      </c>
      <c r="ET39" s="64">
        <v>1086</v>
      </c>
      <c r="EU39" s="64">
        <v>33.039245510000001</v>
      </c>
      <c r="EV39" s="64">
        <v>0</v>
      </c>
      <c r="EW39" s="64">
        <v>0</v>
      </c>
      <c r="EX39" s="64">
        <v>19711</v>
      </c>
      <c r="EY39" s="64">
        <v>16.346416990000002</v>
      </c>
      <c r="EZ39" s="64">
        <v>11833</v>
      </c>
      <c r="FA39" s="64">
        <v>12.89433251</v>
      </c>
      <c r="FB39" s="64">
        <v>32681</v>
      </c>
      <c r="FC39" s="63">
        <v>15.12484091</v>
      </c>
      <c r="FD39" s="61">
        <v>185</v>
      </c>
      <c r="FE39" s="64">
        <v>26</v>
      </c>
      <c r="FF39" s="64">
        <v>141</v>
      </c>
      <c r="FG39" s="64">
        <v>7</v>
      </c>
      <c r="FH39" s="64">
        <v>11</v>
      </c>
      <c r="FI39" s="63">
        <v>0</v>
      </c>
      <c r="FJ39" s="47">
        <v>18</v>
      </c>
      <c r="FK39" s="47">
        <v>22</v>
      </c>
      <c r="FL39" s="68">
        <f t="shared" si="12"/>
        <v>-0.18181818181818182</v>
      </c>
      <c r="FM39" s="69">
        <v>0.8749091</v>
      </c>
      <c r="FN39" s="62">
        <v>3.996499</v>
      </c>
      <c r="FO39" s="62">
        <v>7.1817120000000001</v>
      </c>
      <c r="FP39" s="77">
        <v>1001</v>
      </c>
      <c r="FQ39" s="88">
        <v>852</v>
      </c>
      <c r="FR39" s="88">
        <v>1853</v>
      </c>
      <c r="FS39" s="88">
        <v>1132</v>
      </c>
      <c r="FT39" s="88">
        <v>910</v>
      </c>
      <c r="FU39" s="88">
        <v>2042</v>
      </c>
      <c r="FV39" s="73">
        <f t="shared" si="13"/>
        <v>0.10199676200755532</v>
      </c>
      <c r="FW39" s="61">
        <v>67254</v>
      </c>
      <c r="FX39" s="70">
        <f t="shared" si="7"/>
        <v>439.30734007877669</v>
      </c>
      <c r="FY39" s="71">
        <v>10.1</v>
      </c>
      <c r="FZ39" s="72">
        <v>19.399999999999999</v>
      </c>
      <c r="GA39" s="73">
        <v>61.1825491614957</v>
      </c>
      <c r="GB39" s="61">
        <v>32200.000000000004</v>
      </c>
      <c r="GC39" s="64">
        <v>3100</v>
      </c>
      <c r="GD39" s="64">
        <v>15300</v>
      </c>
      <c r="GE39" s="64">
        <v>2800</v>
      </c>
      <c r="GF39" s="68">
        <v>3.5264204499999998</v>
      </c>
      <c r="GG39" s="74">
        <v>0.99002267560000001</v>
      </c>
      <c r="GH39" s="75">
        <v>517.9</v>
      </c>
      <c r="GI39" s="76">
        <v>616</v>
      </c>
      <c r="GJ39" s="76">
        <v>384.9</v>
      </c>
      <c r="GK39" s="68">
        <v>-37.516233766233768</v>
      </c>
      <c r="GL39" s="72">
        <v>601.20000000000005</v>
      </c>
      <c r="GM39" s="72">
        <v>670.8</v>
      </c>
      <c r="GN39" s="72">
        <v>536.5</v>
      </c>
      <c r="GO39" s="72">
        <v>-20.020870602265944</v>
      </c>
      <c r="GP39" s="72">
        <v>184</v>
      </c>
      <c r="GQ39" s="72" t="s">
        <v>211</v>
      </c>
      <c r="GR39" s="72">
        <v>182.3</v>
      </c>
      <c r="GS39" s="73" t="s">
        <v>211</v>
      </c>
      <c r="GT39" s="77">
        <v>1380</v>
      </c>
      <c r="GU39" s="72">
        <v>4.3021062395130949</v>
      </c>
      <c r="GV39" s="73">
        <v>0.19318043472741769</v>
      </c>
      <c r="GW39" s="64">
        <v>47558</v>
      </c>
      <c r="GX39" s="68">
        <f t="shared" si="8"/>
        <v>310.65183452978943</v>
      </c>
      <c r="GY39" s="64">
        <v>462</v>
      </c>
      <c r="GZ39" s="100">
        <f t="shared" si="9"/>
        <v>3.0178129347904186</v>
      </c>
      <c r="HA39" s="100">
        <f t="shared" si="10"/>
        <v>0.13750000000000001</v>
      </c>
      <c r="HB39" s="63">
        <v>3360</v>
      </c>
    </row>
    <row r="40" spans="1:210" x14ac:dyDescent="0.3">
      <c r="A40" s="47" t="s">
        <v>285</v>
      </c>
      <c r="B40" s="47" t="s">
        <v>286</v>
      </c>
      <c r="C40" s="47" t="s">
        <v>286</v>
      </c>
      <c r="D40" s="47" t="s">
        <v>285</v>
      </c>
      <c r="E40" s="47" t="s">
        <v>287</v>
      </c>
      <c r="F40" s="47" t="s">
        <v>234</v>
      </c>
      <c r="G40" s="54" t="s">
        <v>209</v>
      </c>
      <c r="H40" s="47">
        <v>78</v>
      </c>
      <c r="I40" s="101">
        <v>1.282051282051282E-2</v>
      </c>
      <c r="J40" s="97">
        <v>5.3461538461538458</v>
      </c>
      <c r="K40" s="57">
        <v>456</v>
      </c>
      <c r="L40" s="95">
        <f t="shared" si="0"/>
        <v>3.2282043113518104</v>
      </c>
      <c r="M40" s="57">
        <v>491</v>
      </c>
      <c r="N40" s="55">
        <f t="shared" si="1"/>
        <v>3.4759831510389012</v>
      </c>
      <c r="O40" s="56">
        <v>54519</v>
      </c>
      <c r="P40" s="57">
        <v>23194</v>
      </c>
      <c r="Q40" s="57">
        <v>31325</v>
      </c>
      <c r="R40" s="57">
        <v>14150</v>
      </c>
      <c r="S40" s="57">
        <v>37070</v>
      </c>
      <c r="T40" s="57">
        <v>3299</v>
      </c>
      <c r="U40" s="57">
        <v>4610</v>
      </c>
      <c r="V40" s="57">
        <v>14220</v>
      </c>
      <c r="W40" s="57">
        <v>1407</v>
      </c>
      <c r="X40" s="58">
        <v>338</v>
      </c>
      <c r="Y40" s="56">
        <v>8888</v>
      </c>
      <c r="Z40" s="58">
        <v>15.116094304924218</v>
      </c>
      <c r="AA40" s="59">
        <v>38.299999999999997</v>
      </c>
      <c r="AB40" s="96" t="s">
        <v>210</v>
      </c>
      <c r="AC40" s="59">
        <v>7.73</v>
      </c>
      <c r="AD40" s="98">
        <v>14000</v>
      </c>
      <c r="AE40" s="55">
        <f t="shared" si="2"/>
        <v>99.111535874836292</v>
      </c>
      <c r="AF40" s="61">
        <v>141255</v>
      </c>
      <c r="AG40" s="62">
        <v>47.06</v>
      </c>
      <c r="AH40" s="62">
        <v>79.569104078572906</v>
      </c>
      <c r="AI40" s="62">
        <v>84.310728534001697</v>
      </c>
      <c r="AJ40" s="62">
        <v>81.939916306287301</v>
      </c>
      <c r="AK40" s="62">
        <v>18.693291692548598</v>
      </c>
      <c r="AL40" s="62">
        <v>21.626522902063702</v>
      </c>
      <c r="AM40" s="62">
        <v>20.159907297306148</v>
      </c>
      <c r="AN40" s="63">
        <v>108.23169236653762</v>
      </c>
      <c r="AO40" s="64">
        <v>1278</v>
      </c>
      <c r="AP40" s="64">
        <v>1305</v>
      </c>
      <c r="AQ40" s="64">
        <v>1437</v>
      </c>
      <c r="AR40" s="64">
        <v>1534</v>
      </c>
      <c r="AS40" s="64">
        <v>1570</v>
      </c>
      <c r="AT40" s="64">
        <v>1575</v>
      </c>
      <c r="AU40" s="64">
        <v>1588</v>
      </c>
      <c r="AV40" s="64">
        <v>1676</v>
      </c>
      <c r="AW40" s="64">
        <v>1599</v>
      </c>
      <c r="AX40" s="64">
        <v>1664</v>
      </c>
      <c r="AY40" s="64">
        <v>1627</v>
      </c>
      <c r="AZ40" s="64">
        <v>1571</v>
      </c>
      <c r="BA40" s="64">
        <v>1643</v>
      </c>
      <c r="BB40" s="64">
        <v>1535</v>
      </c>
      <c r="BC40" s="64">
        <v>1464</v>
      </c>
      <c r="BD40" s="64">
        <v>1420</v>
      </c>
      <c r="BE40" s="64">
        <v>1373</v>
      </c>
      <c r="BF40" s="64">
        <v>1305</v>
      </c>
      <c r="BG40" s="64">
        <v>1309</v>
      </c>
      <c r="BH40" s="64">
        <v>1107</v>
      </c>
      <c r="BI40" s="64">
        <v>1129</v>
      </c>
      <c r="BJ40" s="64">
        <v>1229</v>
      </c>
      <c r="BK40" s="64">
        <v>1390</v>
      </c>
      <c r="BL40" s="64">
        <v>1398</v>
      </c>
      <c r="BM40" s="64">
        <v>1604</v>
      </c>
      <c r="BN40" s="64">
        <v>1564</v>
      </c>
      <c r="BO40" s="64">
        <v>1549</v>
      </c>
      <c r="BP40" s="64">
        <v>1415</v>
      </c>
      <c r="BQ40" s="64">
        <v>1506</v>
      </c>
      <c r="BR40" s="64">
        <v>1605</v>
      </c>
      <c r="BS40" s="64">
        <v>1633</v>
      </c>
      <c r="BT40" s="64">
        <v>1659</v>
      </c>
      <c r="BU40" s="64">
        <v>1629</v>
      </c>
      <c r="BV40" s="64">
        <v>1718</v>
      </c>
      <c r="BW40" s="64">
        <v>1667</v>
      </c>
      <c r="BX40" s="64">
        <v>1676</v>
      </c>
      <c r="BY40" s="64">
        <v>1489</v>
      </c>
      <c r="BZ40" s="64">
        <v>1573</v>
      </c>
      <c r="CA40" s="64">
        <v>1683</v>
      </c>
      <c r="CB40" s="64">
        <v>1510</v>
      </c>
      <c r="CC40" s="64">
        <v>1550</v>
      </c>
      <c r="CD40" s="64">
        <v>1547</v>
      </c>
      <c r="CE40" s="64">
        <v>1447</v>
      </c>
      <c r="CF40" s="64">
        <v>1216</v>
      </c>
      <c r="CG40" s="64">
        <v>1478</v>
      </c>
      <c r="CH40" s="64">
        <v>1504</v>
      </c>
      <c r="CI40" s="64">
        <v>1581</v>
      </c>
      <c r="CJ40" s="64">
        <v>1712</v>
      </c>
      <c r="CK40" s="64">
        <v>1819</v>
      </c>
      <c r="CL40" s="64">
        <v>1942</v>
      </c>
      <c r="CM40" s="64">
        <v>1910</v>
      </c>
      <c r="CN40" s="64">
        <v>1976</v>
      </c>
      <c r="CO40" s="64">
        <v>1910</v>
      </c>
      <c r="CP40" s="64">
        <v>1991</v>
      </c>
      <c r="CQ40" s="64">
        <v>2073</v>
      </c>
      <c r="CR40" s="64">
        <v>2119</v>
      </c>
      <c r="CS40" s="64">
        <v>2135</v>
      </c>
      <c r="CT40" s="64">
        <v>2069</v>
      </c>
      <c r="CU40" s="64">
        <v>2075</v>
      </c>
      <c r="CV40" s="64">
        <v>1990</v>
      </c>
      <c r="CW40" s="64">
        <v>1862</v>
      </c>
      <c r="CX40" s="64">
        <v>1904</v>
      </c>
      <c r="CY40" s="64">
        <v>1768</v>
      </c>
      <c r="CZ40" s="64">
        <v>1882</v>
      </c>
      <c r="DA40" s="64">
        <v>1846</v>
      </c>
      <c r="DB40" s="64">
        <v>1714</v>
      </c>
      <c r="DC40" s="64">
        <v>1792</v>
      </c>
      <c r="DD40" s="64">
        <v>1788</v>
      </c>
      <c r="DE40" s="64">
        <v>1802</v>
      </c>
      <c r="DF40" s="64">
        <v>1790</v>
      </c>
      <c r="DG40" s="64">
        <v>1826</v>
      </c>
      <c r="DH40" s="64">
        <v>1899</v>
      </c>
      <c r="DI40" s="64">
        <v>2086</v>
      </c>
      <c r="DJ40" s="64">
        <v>2268</v>
      </c>
      <c r="DK40" s="64">
        <v>1776</v>
      </c>
      <c r="DL40" s="64">
        <v>1655</v>
      </c>
      <c r="DM40" s="64">
        <v>1604</v>
      </c>
      <c r="DN40" s="64">
        <v>1426</v>
      </c>
      <c r="DO40" s="64">
        <v>1251</v>
      </c>
      <c r="DP40" s="64">
        <v>1089</v>
      </c>
      <c r="DQ40" s="64">
        <v>1093</v>
      </c>
      <c r="DR40" s="64">
        <v>1019</v>
      </c>
      <c r="DS40" s="64">
        <v>1049</v>
      </c>
      <c r="DT40" s="64">
        <v>973</v>
      </c>
      <c r="DU40" s="64">
        <v>840</v>
      </c>
      <c r="DV40" s="64">
        <v>765</v>
      </c>
      <c r="DW40" s="64">
        <v>679</v>
      </c>
      <c r="DX40" s="64">
        <v>561</v>
      </c>
      <c r="DY40" s="64">
        <v>560</v>
      </c>
      <c r="DZ40" s="64">
        <v>462</v>
      </c>
      <c r="EA40" s="64">
        <v>1976</v>
      </c>
      <c r="EB40" s="64">
        <f t="shared" si="3"/>
        <v>35743</v>
      </c>
      <c r="EC40" s="61">
        <v>137601</v>
      </c>
      <c r="ED40" s="64">
        <v>1125</v>
      </c>
      <c r="EE40" s="64">
        <v>645</v>
      </c>
      <c r="EF40" s="64">
        <v>1690</v>
      </c>
      <c r="EG40" s="63">
        <v>194</v>
      </c>
      <c r="EH40" s="64">
        <v>7050</v>
      </c>
      <c r="EI40" s="100">
        <v>0.28988116979598999</v>
      </c>
      <c r="EJ40" s="100">
        <v>3.3808052539825439E-2</v>
      </c>
      <c r="EK40" s="61">
        <v>8294</v>
      </c>
      <c r="EL40" s="65">
        <v>485.6</v>
      </c>
      <c r="EM40" s="60">
        <v>8454</v>
      </c>
      <c r="EN40" s="65">
        <v>492.5</v>
      </c>
      <c r="EO40" s="66">
        <f t="shared" si="14"/>
        <v>1.9291053773812395E-2</v>
      </c>
      <c r="EP40" s="56">
        <v>20806</v>
      </c>
      <c r="EQ40" s="67">
        <v>16.883464656382625</v>
      </c>
      <c r="ER40" s="61">
        <v>170</v>
      </c>
      <c r="ES40" s="64">
        <v>55.016181230000001</v>
      </c>
      <c r="ET40" s="64">
        <v>649</v>
      </c>
      <c r="EU40" s="64">
        <v>40.360696519999998</v>
      </c>
      <c r="EV40" s="64">
        <v>0</v>
      </c>
      <c r="EW40" s="64">
        <v>0</v>
      </c>
      <c r="EX40" s="64">
        <v>12482</v>
      </c>
      <c r="EY40" s="64">
        <v>18.913840650000001</v>
      </c>
      <c r="EZ40" s="64">
        <v>8026</v>
      </c>
      <c r="FA40" s="64">
        <v>16.43560707</v>
      </c>
      <c r="FB40" s="64">
        <v>21327</v>
      </c>
      <c r="FC40" s="63">
        <v>18.237557720000002</v>
      </c>
      <c r="FD40" s="61">
        <v>342</v>
      </c>
      <c r="FE40" s="64">
        <v>100</v>
      </c>
      <c r="FF40" s="64">
        <v>200</v>
      </c>
      <c r="FG40" s="64">
        <v>27</v>
      </c>
      <c r="FH40" s="64">
        <v>15</v>
      </c>
      <c r="FI40" s="63">
        <v>8</v>
      </c>
      <c r="FJ40" s="47">
        <v>12</v>
      </c>
      <c r="FK40" s="47">
        <v>15</v>
      </c>
      <c r="FL40" s="68">
        <f t="shared" si="12"/>
        <v>-0.2</v>
      </c>
      <c r="FM40" s="69">
        <v>1.2874190000000001</v>
      </c>
      <c r="FN40" s="62">
        <v>7.6777680000000004</v>
      </c>
      <c r="FO40" s="62">
        <v>9.3807200000000002</v>
      </c>
      <c r="FP40" s="77">
        <v>4592.022143489814</v>
      </c>
      <c r="FQ40" s="88">
        <v>3071.2933526011561</v>
      </c>
      <c r="FR40" s="88">
        <v>7663.3154960909706</v>
      </c>
      <c r="FS40" s="88">
        <v>3578.3599999999997</v>
      </c>
      <c r="FT40" s="88">
        <v>2708.2432872253867</v>
      </c>
      <c r="FU40" s="88">
        <v>6286.6032872253863</v>
      </c>
      <c r="FV40" s="73">
        <f t="shared" si="13"/>
        <v>-0.17964968420885713</v>
      </c>
      <c r="FW40" s="61">
        <v>48233</v>
      </c>
      <c r="FX40" s="70">
        <f t="shared" si="7"/>
        <v>341.46047927506987</v>
      </c>
      <c r="FY40" s="71">
        <v>9.6999999999999993</v>
      </c>
      <c r="FZ40" s="72">
        <v>22.2</v>
      </c>
      <c r="GA40" s="73">
        <v>66.506889538905597</v>
      </c>
      <c r="GB40" s="61">
        <v>28300</v>
      </c>
      <c r="GC40" s="64">
        <v>3100</v>
      </c>
      <c r="GD40" s="64">
        <v>12800</v>
      </c>
      <c r="GE40" s="64">
        <v>2200</v>
      </c>
      <c r="GF40" s="68">
        <v>4.3314876500000006</v>
      </c>
      <c r="GG40" s="74">
        <v>1.2700385852</v>
      </c>
      <c r="GH40" s="75">
        <v>443.1</v>
      </c>
      <c r="GI40" s="76">
        <v>502.3</v>
      </c>
      <c r="GJ40" s="76">
        <v>354.9</v>
      </c>
      <c r="GK40" s="68">
        <v>-29.345012940473826</v>
      </c>
      <c r="GL40" s="72">
        <v>523.29999999999995</v>
      </c>
      <c r="GM40" s="72">
        <v>557.70000000000005</v>
      </c>
      <c r="GN40" s="72">
        <v>507.8</v>
      </c>
      <c r="GO40" s="72">
        <v>-8.9474627936166442</v>
      </c>
      <c r="GP40" s="72">
        <v>198.3</v>
      </c>
      <c r="GQ40" s="72" t="s">
        <v>211</v>
      </c>
      <c r="GR40" s="72">
        <v>195.7</v>
      </c>
      <c r="GS40" s="73" t="s">
        <v>211</v>
      </c>
      <c r="GT40" s="77">
        <v>950</v>
      </c>
      <c r="GU40" s="72">
        <v>5.5368151680818896</v>
      </c>
      <c r="GV40" s="73">
        <v>1.1551130916932792</v>
      </c>
      <c r="GW40" s="64">
        <v>37165</v>
      </c>
      <c r="GX40" s="68">
        <f t="shared" si="8"/>
        <v>263.10573077059217</v>
      </c>
      <c r="GY40" s="64">
        <v>355</v>
      </c>
      <c r="GZ40" s="100">
        <f t="shared" si="9"/>
        <v>2.5131853739690628</v>
      </c>
      <c r="HA40" s="100">
        <f t="shared" si="10"/>
        <v>9.7877033360904322E-2</v>
      </c>
      <c r="HB40" s="63">
        <v>3627</v>
      </c>
    </row>
    <row r="41" spans="1:210" x14ac:dyDescent="0.3">
      <c r="A41" s="47" t="s">
        <v>288</v>
      </c>
      <c r="B41" s="47" t="s">
        <v>289</v>
      </c>
      <c r="C41" s="47" t="s">
        <v>289</v>
      </c>
      <c r="D41" s="47" t="s">
        <v>288</v>
      </c>
      <c r="E41" s="47" t="s">
        <v>288</v>
      </c>
      <c r="F41" s="47" t="s">
        <v>237</v>
      </c>
      <c r="G41" s="54" t="s">
        <v>209</v>
      </c>
      <c r="H41" s="47">
        <v>173</v>
      </c>
      <c r="I41" s="101">
        <v>5.7803468208092484E-2</v>
      </c>
      <c r="J41" s="97">
        <v>4.1618497109826587</v>
      </c>
      <c r="K41" s="57">
        <v>290</v>
      </c>
      <c r="L41" s="95">
        <f t="shared" si="0"/>
        <v>0.88481264854936492</v>
      </c>
      <c r="M41" s="57">
        <v>290</v>
      </c>
      <c r="N41" s="55">
        <f t="shared" si="1"/>
        <v>0.88481264854936492</v>
      </c>
      <c r="O41" s="56">
        <v>110286</v>
      </c>
      <c r="P41" s="57">
        <v>110286</v>
      </c>
      <c r="Q41" s="57">
        <v>0</v>
      </c>
      <c r="R41" s="57">
        <v>30616</v>
      </c>
      <c r="S41" s="57">
        <v>56451</v>
      </c>
      <c r="T41" s="57">
        <v>23219</v>
      </c>
      <c r="U41" s="57">
        <v>15356</v>
      </c>
      <c r="V41" s="57">
        <v>13061</v>
      </c>
      <c r="W41" s="57">
        <v>19518</v>
      </c>
      <c r="X41" s="58">
        <v>3762</v>
      </c>
      <c r="Y41" s="56">
        <v>20322</v>
      </c>
      <c r="Z41" s="58">
        <v>17.231795819253684</v>
      </c>
      <c r="AA41" s="59">
        <v>44.433333333333337</v>
      </c>
      <c r="AB41" s="96" t="s">
        <v>216</v>
      </c>
      <c r="AC41" s="59">
        <v>7.05</v>
      </c>
      <c r="AD41" s="98">
        <v>7000</v>
      </c>
      <c r="AE41" s="55">
        <f t="shared" si="2"/>
        <v>21.3575466891226</v>
      </c>
      <c r="AF41" s="61">
        <v>327753</v>
      </c>
      <c r="AG41" s="62">
        <v>36.01</v>
      </c>
      <c r="AH41" s="62">
        <v>80.819974190391406</v>
      </c>
      <c r="AI41" s="62">
        <v>85.1131237948251</v>
      </c>
      <c r="AJ41" s="62">
        <v>82.966548992608253</v>
      </c>
      <c r="AK41" s="62">
        <v>20.110908738748101</v>
      </c>
      <c r="AL41" s="62">
        <v>22.742288879836501</v>
      </c>
      <c r="AM41" s="62">
        <v>21.426598809292301</v>
      </c>
      <c r="AN41" s="63">
        <v>7580.4877371844086</v>
      </c>
      <c r="AO41" s="64">
        <v>4851</v>
      </c>
      <c r="AP41" s="64">
        <v>4645</v>
      </c>
      <c r="AQ41" s="64">
        <v>4613</v>
      </c>
      <c r="AR41" s="64">
        <v>4835</v>
      </c>
      <c r="AS41" s="64">
        <v>4846</v>
      </c>
      <c r="AT41" s="64">
        <v>4703</v>
      </c>
      <c r="AU41" s="64">
        <v>4694</v>
      </c>
      <c r="AV41" s="64">
        <v>4603</v>
      </c>
      <c r="AW41" s="64">
        <v>4776</v>
      </c>
      <c r="AX41" s="64">
        <v>4158</v>
      </c>
      <c r="AY41" s="64">
        <v>4204</v>
      </c>
      <c r="AZ41" s="64">
        <v>3997</v>
      </c>
      <c r="BA41" s="64">
        <v>4014</v>
      </c>
      <c r="BB41" s="64">
        <v>3886</v>
      </c>
      <c r="BC41" s="64">
        <v>3954</v>
      </c>
      <c r="BD41" s="64">
        <v>3635</v>
      </c>
      <c r="BE41" s="64">
        <v>3738</v>
      </c>
      <c r="BF41" s="64">
        <v>3729</v>
      </c>
      <c r="BG41" s="64">
        <v>3620</v>
      </c>
      <c r="BH41" s="64">
        <v>3669</v>
      </c>
      <c r="BI41" s="64">
        <v>3661</v>
      </c>
      <c r="BJ41" s="64">
        <v>3801</v>
      </c>
      <c r="BK41" s="64">
        <v>4413</v>
      </c>
      <c r="BL41" s="64">
        <v>4709</v>
      </c>
      <c r="BM41" s="64">
        <v>4964</v>
      </c>
      <c r="BN41" s="64">
        <v>4921</v>
      </c>
      <c r="BO41" s="64">
        <v>4955</v>
      </c>
      <c r="BP41" s="64">
        <v>4890</v>
      </c>
      <c r="BQ41" s="64">
        <v>4883</v>
      </c>
      <c r="BR41" s="64">
        <v>5285</v>
      </c>
      <c r="BS41" s="64">
        <v>5097</v>
      </c>
      <c r="BT41" s="64">
        <v>5216</v>
      </c>
      <c r="BU41" s="64">
        <v>5347</v>
      </c>
      <c r="BV41" s="64">
        <v>5289</v>
      </c>
      <c r="BW41" s="64">
        <v>5758</v>
      </c>
      <c r="BX41" s="64">
        <v>5452</v>
      </c>
      <c r="BY41" s="64">
        <v>5315</v>
      </c>
      <c r="BZ41" s="64">
        <v>5415</v>
      </c>
      <c r="CA41" s="64">
        <v>5375</v>
      </c>
      <c r="CB41" s="64">
        <v>5163</v>
      </c>
      <c r="CC41" s="64">
        <v>5001</v>
      </c>
      <c r="CD41" s="64">
        <v>4648</v>
      </c>
      <c r="CE41" s="64">
        <v>4552</v>
      </c>
      <c r="CF41" s="64">
        <v>4428</v>
      </c>
      <c r="CG41" s="64">
        <v>4383</v>
      </c>
      <c r="CH41" s="64">
        <v>4170</v>
      </c>
      <c r="CI41" s="64">
        <v>4204</v>
      </c>
      <c r="CJ41" s="64">
        <v>4281</v>
      </c>
      <c r="CK41" s="64">
        <v>4208</v>
      </c>
      <c r="CL41" s="64">
        <v>4102</v>
      </c>
      <c r="CM41" s="64">
        <v>4051</v>
      </c>
      <c r="CN41" s="64">
        <v>4182</v>
      </c>
      <c r="CO41" s="64">
        <v>4051</v>
      </c>
      <c r="CP41" s="64">
        <v>3992</v>
      </c>
      <c r="CQ41" s="64">
        <v>4105</v>
      </c>
      <c r="CR41" s="64">
        <v>4026</v>
      </c>
      <c r="CS41" s="64">
        <v>3955</v>
      </c>
      <c r="CT41" s="64">
        <v>3980</v>
      </c>
      <c r="CU41" s="64">
        <v>3733</v>
      </c>
      <c r="CV41" s="64">
        <v>3617</v>
      </c>
      <c r="CW41" s="64">
        <v>3690</v>
      </c>
      <c r="CX41" s="64">
        <v>3576</v>
      </c>
      <c r="CY41" s="64">
        <v>3450</v>
      </c>
      <c r="CZ41" s="64">
        <v>3131</v>
      </c>
      <c r="DA41" s="64">
        <v>3135</v>
      </c>
      <c r="DB41" s="64">
        <v>2940</v>
      </c>
      <c r="DC41" s="64">
        <v>2615</v>
      </c>
      <c r="DD41" s="64">
        <v>2564</v>
      </c>
      <c r="DE41" s="64">
        <v>2429</v>
      </c>
      <c r="DF41" s="64">
        <v>2330</v>
      </c>
      <c r="DG41" s="64">
        <v>2387</v>
      </c>
      <c r="DH41" s="64">
        <v>2088</v>
      </c>
      <c r="DI41" s="64">
        <v>2042</v>
      </c>
      <c r="DJ41" s="64">
        <v>2021</v>
      </c>
      <c r="DK41" s="64">
        <v>1806</v>
      </c>
      <c r="DL41" s="64">
        <v>1626</v>
      </c>
      <c r="DM41" s="64">
        <v>1580</v>
      </c>
      <c r="DN41" s="64">
        <v>1468</v>
      </c>
      <c r="DO41" s="64">
        <v>1436</v>
      </c>
      <c r="DP41" s="64">
        <v>1179</v>
      </c>
      <c r="DQ41" s="64">
        <v>1355</v>
      </c>
      <c r="DR41" s="64">
        <v>1226</v>
      </c>
      <c r="DS41" s="64">
        <v>1121</v>
      </c>
      <c r="DT41" s="64">
        <v>1127</v>
      </c>
      <c r="DU41" s="64">
        <v>1004</v>
      </c>
      <c r="DV41" s="64">
        <v>924</v>
      </c>
      <c r="DW41" s="64">
        <v>785</v>
      </c>
      <c r="DX41" s="64">
        <v>706</v>
      </c>
      <c r="DY41" s="64">
        <v>624</v>
      </c>
      <c r="DZ41" s="64">
        <v>537</v>
      </c>
      <c r="EA41" s="64">
        <v>2103</v>
      </c>
      <c r="EB41" s="64">
        <f t="shared" si="3"/>
        <v>42023</v>
      </c>
      <c r="EC41" s="61">
        <v>118878</v>
      </c>
      <c r="ED41" s="64">
        <v>111618</v>
      </c>
      <c r="EE41" s="64">
        <v>61747</v>
      </c>
      <c r="EF41" s="64">
        <v>16613</v>
      </c>
      <c r="EG41" s="63">
        <v>18897</v>
      </c>
      <c r="EH41" s="64">
        <v>28140</v>
      </c>
      <c r="EI41" s="100">
        <v>0.39952737092971802</v>
      </c>
      <c r="EJ41" s="100">
        <v>-3.3328235149383545E-3</v>
      </c>
      <c r="EK41" s="61">
        <v>5157</v>
      </c>
      <c r="EL41" s="65">
        <v>662.1</v>
      </c>
      <c r="EM41" s="60">
        <v>5133</v>
      </c>
      <c r="EN41" s="65">
        <v>660.7</v>
      </c>
      <c r="EO41" s="66">
        <f t="shared" si="14"/>
        <v>-4.6538685282140778E-3</v>
      </c>
      <c r="EP41" s="56">
        <v>7399</v>
      </c>
      <c r="EQ41" s="67">
        <v>14.664261931187569</v>
      </c>
      <c r="ER41" s="61">
        <v>11</v>
      </c>
      <c r="ES41" s="64">
        <v>25.581395350000001</v>
      </c>
      <c r="ET41" s="64">
        <v>311</v>
      </c>
      <c r="EU41" s="64">
        <v>41.466666670000002</v>
      </c>
      <c r="EV41" s="64">
        <v>19</v>
      </c>
      <c r="EW41" s="64">
        <v>5.828220859</v>
      </c>
      <c r="EX41" s="64">
        <v>3684</v>
      </c>
      <c r="EY41" s="64">
        <v>14.00440964</v>
      </c>
      <c r="EZ41" s="64">
        <v>3162</v>
      </c>
      <c r="FA41" s="64">
        <v>15.292353820000001</v>
      </c>
      <c r="FB41" s="64">
        <v>7187</v>
      </c>
      <c r="FC41" s="63">
        <v>14.941166689999999</v>
      </c>
      <c r="FD41" s="61">
        <v>1639</v>
      </c>
      <c r="FE41" s="64">
        <v>238</v>
      </c>
      <c r="FF41" s="64">
        <v>1257</v>
      </c>
      <c r="FG41" s="64">
        <v>54</v>
      </c>
      <c r="FH41" s="64">
        <v>90</v>
      </c>
      <c r="FI41" s="63">
        <v>12</v>
      </c>
      <c r="FJ41" s="47">
        <v>14</v>
      </c>
      <c r="FK41" s="47">
        <v>17</v>
      </c>
      <c r="FL41" s="68">
        <f t="shared" si="12"/>
        <v>-0.17647058823529413</v>
      </c>
      <c r="FM41" s="69">
        <v>3.3951880000000001</v>
      </c>
      <c r="FN41" s="62">
        <v>13.58797</v>
      </c>
      <c r="FO41" s="62">
        <v>15.17859</v>
      </c>
      <c r="FP41" s="77">
        <v>3505</v>
      </c>
      <c r="FQ41" s="88">
        <v>1548</v>
      </c>
      <c r="FR41" s="88">
        <v>5053</v>
      </c>
      <c r="FS41" s="88">
        <v>10709</v>
      </c>
      <c r="FT41" s="88">
        <v>5853</v>
      </c>
      <c r="FU41" s="88">
        <v>16562</v>
      </c>
      <c r="FV41" s="73">
        <f t="shared" si="13"/>
        <v>2.2776568375222639</v>
      </c>
      <c r="FW41" s="61">
        <v>16620</v>
      </c>
      <c r="FX41" s="70">
        <f t="shared" si="7"/>
        <v>50.708917996173945</v>
      </c>
      <c r="FY41" s="71">
        <v>11.1</v>
      </c>
      <c r="FZ41" s="72">
        <v>25.2</v>
      </c>
      <c r="GA41" s="73">
        <v>60.293630180291203</v>
      </c>
      <c r="GB41" s="61">
        <v>72000</v>
      </c>
      <c r="GC41" s="64">
        <v>15400</v>
      </c>
      <c r="GD41" s="64">
        <v>28900</v>
      </c>
      <c r="GE41" s="64">
        <v>6000</v>
      </c>
      <c r="GF41" s="68">
        <v>7.6287114200000001</v>
      </c>
      <c r="GG41" s="74">
        <v>2.1308196644000001</v>
      </c>
      <c r="GH41" s="69">
        <v>553.1</v>
      </c>
      <c r="GI41" s="68">
        <v>614.79999999999995</v>
      </c>
      <c r="GJ41" s="68">
        <v>459.3</v>
      </c>
      <c r="GK41" s="68">
        <v>-25.292778139232265</v>
      </c>
      <c r="GL41" s="72">
        <v>623.79999999999995</v>
      </c>
      <c r="GM41" s="72">
        <v>701.5</v>
      </c>
      <c r="GN41" s="72">
        <v>577.6</v>
      </c>
      <c r="GO41" s="72">
        <v>-17.662152530292229</v>
      </c>
      <c r="GP41" s="72">
        <v>231.9</v>
      </c>
      <c r="GQ41" s="72">
        <v>258.7</v>
      </c>
      <c r="GR41" s="72">
        <v>220</v>
      </c>
      <c r="GS41" s="73">
        <v>-14.95941244684963</v>
      </c>
      <c r="GT41" s="77">
        <v>230</v>
      </c>
      <c r="GU41" s="72">
        <v>3.1009466513315052</v>
      </c>
      <c r="GV41" s="73">
        <v>0.56528187784194717</v>
      </c>
      <c r="GW41" s="64">
        <v>99563</v>
      </c>
      <c r="GX41" s="68">
        <f t="shared" si="8"/>
        <v>303.77448871558767</v>
      </c>
      <c r="GY41" s="64">
        <v>947</v>
      </c>
      <c r="GZ41" s="100">
        <f t="shared" si="9"/>
        <v>2.8893709592284433</v>
      </c>
      <c r="HA41" s="100">
        <f t="shared" si="10"/>
        <v>0.21081923419412288</v>
      </c>
      <c r="HB41" s="63">
        <v>4492</v>
      </c>
    </row>
    <row r="42" spans="1:210" x14ac:dyDescent="0.3">
      <c r="A42" s="47" t="s">
        <v>404</v>
      </c>
      <c r="B42" s="47" t="s">
        <v>405</v>
      </c>
      <c r="C42" s="47" t="s">
        <v>405</v>
      </c>
      <c r="D42" s="47" t="s">
        <v>404</v>
      </c>
      <c r="E42" s="47" t="s">
        <v>332</v>
      </c>
      <c r="F42" s="47" t="s">
        <v>234</v>
      </c>
      <c r="G42" s="54" t="s">
        <v>209</v>
      </c>
      <c r="H42" s="47">
        <v>46</v>
      </c>
      <c r="I42" s="101">
        <v>0</v>
      </c>
      <c r="J42" s="97">
        <v>8.0217391304347831</v>
      </c>
      <c r="K42" s="57">
        <v>168</v>
      </c>
      <c r="L42" s="95">
        <f t="shared" si="0"/>
        <v>2.1749825224618728</v>
      </c>
      <c r="M42" s="57">
        <v>208</v>
      </c>
      <c r="N42" s="55">
        <f t="shared" si="1"/>
        <v>2.6928355040004139</v>
      </c>
      <c r="O42" s="56">
        <v>30646</v>
      </c>
      <c r="P42" s="57">
        <v>22328</v>
      </c>
      <c r="Q42" s="57">
        <v>8318</v>
      </c>
      <c r="R42" s="57">
        <v>8853</v>
      </c>
      <c r="S42" s="57">
        <v>20161</v>
      </c>
      <c r="T42" s="57">
        <v>1632</v>
      </c>
      <c r="U42" s="57">
        <v>2658</v>
      </c>
      <c r="V42" s="57">
        <v>7375</v>
      </c>
      <c r="W42" s="57">
        <v>970</v>
      </c>
      <c r="X42" s="58">
        <v>309</v>
      </c>
      <c r="Y42" s="56">
        <v>3358</v>
      </c>
      <c r="Z42" s="58">
        <v>10.085291623959455</v>
      </c>
      <c r="AA42" s="59">
        <v>39.4</v>
      </c>
      <c r="AB42" s="96" t="s">
        <v>210</v>
      </c>
      <c r="AC42" s="59">
        <v>5.31</v>
      </c>
      <c r="AD42" s="98">
        <v>6500</v>
      </c>
      <c r="AE42" s="55">
        <f t="shared" si="2"/>
        <v>84.15110950001295</v>
      </c>
      <c r="AF42" s="61">
        <v>77242</v>
      </c>
      <c r="AG42" s="62">
        <v>43.17</v>
      </c>
      <c r="AH42" s="62">
        <v>81.353837697869807</v>
      </c>
      <c r="AI42" s="62">
        <v>84.590621500299207</v>
      </c>
      <c r="AJ42" s="62">
        <v>82.9722295990845</v>
      </c>
      <c r="AK42" s="62">
        <v>19.2550878209472</v>
      </c>
      <c r="AL42" s="62">
        <v>21.701468505359799</v>
      </c>
      <c r="AM42" s="62">
        <v>20.478278163153497</v>
      </c>
      <c r="AN42" s="63">
        <v>504.44051589527709</v>
      </c>
      <c r="AO42" s="64">
        <v>857</v>
      </c>
      <c r="AP42" s="64">
        <v>861</v>
      </c>
      <c r="AQ42" s="64">
        <v>866</v>
      </c>
      <c r="AR42" s="64">
        <v>909</v>
      </c>
      <c r="AS42" s="64">
        <v>915</v>
      </c>
      <c r="AT42" s="64">
        <v>942</v>
      </c>
      <c r="AU42" s="64">
        <v>901</v>
      </c>
      <c r="AV42" s="64">
        <v>954</v>
      </c>
      <c r="AW42" s="64">
        <v>940</v>
      </c>
      <c r="AX42" s="64">
        <v>866</v>
      </c>
      <c r="AY42" s="64">
        <v>865</v>
      </c>
      <c r="AZ42" s="64">
        <v>939</v>
      </c>
      <c r="BA42" s="64">
        <v>948</v>
      </c>
      <c r="BB42" s="64">
        <v>847</v>
      </c>
      <c r="BC42" s="64">
        <v>917</v>
      </c>
      <c r="BD42" s="64">
        <v>913</v>
      </c>
      <c r="BE42" s="64">
        <v>976</v>
      </c>
      <c r="BF42" s="64">
        <v>887</v>
      </c>
      <c r="BG42" s="64">
        <v>829</v>
      </c>
      <c r="BH42" s="64">
        <v>591</v>
      </c>
      <c r="BI42" s="64">
        <v>546</v>
      </c>
      <c r="BJ42" s="64">
        <v>649</v>
      </c>
      <c r="BK42" s="64">
        <v>764</v>
      </c>
      <c r="BL42" s="64">
        <v>834</v>
      </c>
      <c r="BM42" s="64">
        <v>864</v>
      </c>
      <c r="BN42" s="64">
        <v>878</v>
      </c>
      <c r="BO42" s="64">
        <v>941</v>
      </c>
      <c r="BP42" s="64">
        <v>901</v>
      </c>
      <c r="BQ42" s="64">
        <v>952</v>
      </c>
      <c r="BR42" s="64">
        <v>906</v>
      </c>
      <c r="BS42" s="64">
        <v>907</v>
      </c>
      <c r="BT42" s="64">
        <v>929</v>
      </c>
      <c r="BU42" s="64">
        <v>983</v>
      </c>
      <c r="BV42" s="64">
        <v>920</v>
      </c>
      <c r="BW42" s="64">
        <v>930</v>
      </c>
      <c r="BX42" s="64">
        <v>941</v>
      </c>
      <c r="BY42" s="64">
        <v>956</v>
      </c>
      <c r="BZ42" s="64">
        <v>904</v>
      </c>
      <c r="CA42" s="64">
        <v>960</v>
      </c>
      <c r="CB42" s="64">
        <v>994</v>
      </c>
      <c r="CC42" s="64">
        <v>1032</v>
      </c>
      <c r="CD42" s="64">
        <v>974</v>
      </c>
      <c r="CE42" s="64">
        <v>1062</v>
      </c>
      <c r="CF42" s="64">
        <v>997</v>
      </c>
      <c r="CG42" s="64">
        <v>952</v>
      </c>
      <c r="CH42" s="64">
        <v>1037</v>
      </c>
      <c r="CI42" s="64">
        <v>975</v>
      </c>
      <c r="CJ42" s="64">
        <v>1072</v>
      </c>
      <c r="CK42" s="64">
        <v>1021</v>
      </c>
      <c r="CL42" s="64">
        <v>1097</v>
      </c>
      <c r="CM42" s="64">
        <v>1147</v>
      </c>
      <c r="CN42" s="64">
        <v>1108</v>
      </c>
      <c r="CO42" s="64">
        <v>1133</v>
      </c>
      <c r="CP42" s="64">
        <v>1221</v>
      </c>
      <c r="CQ42" s="64">
        <v>1185</v>
      </c>
      <c r="CR42" s="64">
        <v>1196</v>
      </c>
      <c r="CS42" s="64">
        <v>1171</v>
      </c>
      <c r="CT42" s="64">
        <v>1121</v>
      </c>
      <c r="CU42" s="64">
        <v>1135</v>
      </c>
      <c r="CV42" s="64">
        <v>1088</v>
      </c>
      <c r="CW42" s="64">
        <v>995</v>
      </c>
      <c r="CX42" s="64">
        <v>894</v>
      </c>
      <c r="CY42" s="64">
        <v>887</v>
      </c>
      <c r="CZ42" s="64">
        <v>892</v>
      </c>
      <c r="DA42" s="64">
        <v>827</v>
      </c>
      <c r="DB42" s="64">
        <v>804</v>
      </c>
      <c r="DC42" s="64">
        <v>747</v>
      </c>
      <c r="DD42" s="64">
        <v>735</v>
      </c>
      <c r="DE42" s="64">
        <v>706</v>
      </c>
      <c r="DF42" s="64">
        <v>743</v>
      </c>
      <c r="DG42" s="64">
        <v>740</v>
      </c>
      <c r="DH42" s="64">
        <v>736</v>
      </c>
      <c r="DI42" s="64">
        <v>863</v>
      </c>
      <c r="DJ42" s="64">
        <v>992</v>
      </c>
      <c r="DK42" s="64">
        <v>703</v>
      </c>
      <c r="DL42" s="64">
        <v>713</v>
      </c>
      <c r="DM42" s="64">
        <v>649</v>
      </c>
      <c r="DN42" s="64">
        <v>626</v>
      </c>
      <c r="DO42" s="64">
        <v>511</v>
      </c>
      <c r="DP42" s="64">
        <v>422</v>
      </c>
      <c r="DQ42" s="64">
        <v>469</v>
      </c>
      <c r="DR42" s="64">
        <v>485</v>
      </c>
      <c r="DS42" s="64">
        <v>475</v>
      </c>
      <c r="DT42" s="64">
        <v>464</v>
      </c>
      <c r="DU42" s="64">
        <v>437</v>
      </c>
      <c r="DV42" s="64">
        <v>378</v>
      </c>
      <c r="DW42" s="64">
        <v>360</v>
      </c>
      <c r="DX42" s="64">
        <v>288</v>
      </c>
      <c r="DY42" s="64">
        <v>309</v>
      </c>
      <c r="DZ42" s="64">
        <v>276</v>
      </c>
      <c r="EA42" s="64">
        <v>1010</v>
      </c>
      <c r="EB42" s="64">
        <f t="shared" si="3"/>
        <v>15641</v>
      </c>
      <c r="EC42" s="61">
        <v>72274</v>
      </c>
      <c r="ED42" s="64">
        <v>2466</v>
      </c>
      <c r="EE42" s="64">
        <v>940</v>
      </c>
      <c r="EF42" s="64">
        <v>1255</v>
      </c>
      <c r="EG42" s="63">
        <v>307</v>
      </c>
      <c r="EH42" s="64">
        <v>2983</v>
      </c>
      <c r="EI42" s="100">
        <v>0.20585854351520538</v>
      </c>
      <c r="EJ42" s="100">
        <v>1.0652318596839905E-2</v>
      </c>
      <c r="EK42" s="61">
        <v>9920</v>
      </c>
      <c r="EL42" s="65">
        <v>318.8</v>
      </c>
      <c r="EM42" s="60">
        <v>9097</v>
      </c>
      <c r="EN42" s="65">
        <v>289.60000000000002</v>
      </c>
      <c r="EO42" s="66">
        <f t="shared" si="14"/>
        <v>-8.2963709677419353E-2</v>
      </c>
      <c r="EP42" s="56">
        <v>32427</v>
      </c>
      <c r="EQ42" s="67">
        <v>14.214699964492839</v>
      </c>
      <c r="ER42" s="61">
        <v>51</v>
      </c>
      <c r="ES42" s="64">
        <v>31.481481479999999</v>
      </c>
      <c r="ET42" s="64">
        <v>1086</v>
      </c>
      <c r="EU42" s="64">
        <v>33.039245510000001</v>
      </c>
      <c r="EV42" s="64">
        <v>0</v>
      </c>
      <c r="EW42" s="64">
        <v>0</v>
      </c>
      <c r="EX42" s="64">
        <v>19711</v>
      </c>
      <c r="EY42" s="64">
        <v>16.346416990000002</v>
      </c>
      <c r="EZ42" s="64">
        <v>11833</v>
      </c>
      <c r="FA42" s="64">
        <v>12.89433251</v>
      </c>
      <c r="FB42" s="64">
        <v>32681</v>
      </c>
      <c r="FC42" s="63">
        <v>15.12484091</v>
      </c>
      <c r="FD42" s="61">
        <v>24</v>
      </c>
      <c r="FE42" s="64">
        <v>8</v>
      </c>
      <c r="FF42" s="64">
        <v>14</v>
      </c>
      <c r="FG42" s="64">
        <v>2</v>
      </c>
      <c r="FH42" s="64">
        <v>0</v>
      </c>
      <c r="FI42" s="63">
        <v>0</v>
      </c>
      <c r="FJ42" s="47">
        <v>10</v>
      </c>
      <c r="FK42" s="47">
        <v>14</v>
      </c>
      <c r="FL42" s="68">
        <f t="shared" si="12"/>
        <v>-0.2857142857142857</v>
      </c>
      <c r="FM42" s="69">
        <v>1.5476920000000001</v>
      </c>
      <c r="FN42" s="62">
        <v>5.6426590000000001</v>
      </c>
      <c r="FO42" s="62">
        <v>8.6924299999999999</v>
      </c>
      <c r="FP42" s="77">
        <v>1001</v>
      </c>
      <c r="FQ42" s="88">
        <v>852</v>
      </c>
      <c r="FR42" s="88">
        <v>1853</v>
      </c>
      <c r="FS42" s="88">
        <v>1132</v>
      </c>
      <c r="FT42" s="88">
        <v>910</v>
      </c>
      <c r="FU42" s="88">
        <v>2042</v>
      </c>
      <c r="FV42" s="73">
        <f t="shared" si="13"/>
        <v>0.10199676200755532</v>
      </c>
      <c r="FW42" s="61">
        <v>33627</v>
      </c>
      <c r="FX42" s="70">
        <f t="shared" si="7"/>
        <v>435.34605525491315</v>
      </c>
      <c r="FY42" s="71">
        <v>0</v>
      </c>
      <c r="FZ42" s="72">
        <v>0</v>
      </c>
      <c r="GA42" s="73">
        <v>60.975594068350802</v>
      </c>
      <c r="GB42" s="61">
        <v>20600</v>
      </c>
      <c r="GC42" s="64">
        <v>1600</v>
      </c>
      <c r="GD42" s="64">
        <v>10900</v>
      </c>
      <c r="GE42" s="64">
        <v>1500</v>
      </c>
      <c r="GF42" s="68">
        <v>4.6763848399999999</v>
      </c>
      <c r="GG42" s="74">
        <v>1.7849685896</v>
      </c>
      <c r="GH42" s="75">
        <v>555.29999999999995</v>
      </c>
      <c r="GI42" s="76" t="s">
        <v>211</v>
      </c>
      <c r="GJ42" s="76" t="s">
        <v>211</v>
      </c>
      <c r="GK42" s="76" t="s">
        <v>211</v>
      </c>
      <c r="GL42" s="72">
        <v>665.2</v>
      </c>
      <c r="GM42" s="72" t="s">
        <v>211</v>
      </c>
      <c r="GN42" s="72">
        <v>588</v>
      </c>
      <c r="GO42" s="72" t="s">
        <v>211</v>
      </c>
      <c r="GP42" s="72">
        <v>201</v>
      </c>
      <c r="GQ42" s="72" t="s">
        <v>211</v>
      </c>
      <c r="GR42" s="72">
        <v>215.9</v>
      </c>
      <c r="GS42" s="73" t="s">
        <v>211</v>
      </c>
      <c r="GT42" s="77">
        <v>1380</v>
      </c>
      <c r="GU42" s="72">
        <v>4.3021062395130949</v>
      </c>
      <c r="GV42" s="73">
        <v>0.19318043472741769</v>
      </c>
      <c r="GW42" s="64">
        <v>25792</v>
      </c>
      <c r="GX42" s="68">
        <f t="shared" si="8"/>
        <v>333.91160249605139</v>
      </c>
      <c r="GY42" s="64">
        <v>265</v>
      </c>
      <c r="GZ42" s="100">
        <f t="shared" si="9"/>
        <v>3.4307760026928356</v>
      </c>
      <c r="HA42" s="100">
        <f t="shared" si="10"/>
        <v>0.15194954128440366</v>
      </c>
      <c r="HB42" s="63">
        <v>1744</v>
      </c>
    </row>
    <row r="43" spans="1:210" x14ac:dyDescent="0.3">
      <c r="A43" s="47" t="s">
        <v>978</v>
      </c>
      <c r="B43" s="47" t="s">
        <v>979</v>
      </c>
      <c r="C43" s="47" t="s">
        <v>979</v>
      </c>
      <c r="D43" s="83" t="s">
        <v>978</v>
      </c>
      <c r="E43" s="83" t="s">
        <v>978</v>
      </c>
      <c r="F43" s="47" t="s">
        <v>977</v>
      </c>
      <c r="G43" s="54" t="s">
        <v>977</v>
      </c>
      <c r="H43" s="47">
        <v>88</v>
      </c>
      <c r="I43" s="101">
        <v>6.8181818181818177E-2</v>
      </c>
      <c r="J43" s="97">
        <v>5.3522727272727275</v>
      </c>
      <c r="K43" s="57">
        <v>1104</v>
      </c>
      <c r="L43" s="95">
        <f t="shared" si="0"/>
        <v>7.482767268315496</v>
      </c>
      <c r="M43" s="57">
        <v>223</v>
      </c>
      <c r="N43" s="55">
        <f t="shared" si="1"/>
        <v>1.5114647652485105</v>
      </c>
      <c r="O43" s="56">
        <v>58515</v>
      </c>
      <c r="P43" s="57">
        <v>45426</v>
      </c>
      <c r="Q43" s="57">
        <v>13089</v>
      </c>
      <c r="R43" s="57">
        <v>16472</v>
      </c>
      <c r="S43" s="57">
        <v>38645</v>
      </c>
      <c r="T43" s="57">
        <v>3398</v>
      </c>
      <c r="U43" s="57">
        <v>6950</v>
      </c>
      <c r="V43" s="57">
        <v>13045</v>
      </c>
      <c r="W43" s="57">
        <v>1401</v>
      </c>
      <c r="X43" s="58">
        <v>388</v>
      </c>
      <c r="Y43" s="56">
        <v>5000</v>
      </c>
      <c r="Z43" s="58">
        <v>8</v>
      </c>
      <c r="AA43" s="59">
        <v>51.1</v>
      </c>
      <c r="AB43" s="96" t="s">
        <v>238</v>
      </c>
      <c r="AC43" s="59">
        <v>14.07</v>
      </c>
      <c r="AD43" s="60">
        <v>10000</v>
      </c>
      <c r="AE43" s="55">
        <f t="shared" si="2"/>
        <v>67.778689024596886</v>
      </c>
      <c r="AF43" s="61">
        <v>147539</v>
      </c>
      <c r="AG43" s="62">
        <v>42.9</v>
      </c>
      <c r="AH43" s="62">
        <v>77.718253735968304</v>
      </c>
      <c r="AI43" s="62">
        <v>81.110206085519394</v>
      </c>
      <c r="AJ43" s="62">
        <v>79.414229910743842</v>
      </c>
      <c r="AK43" s="62">
        <v>17.785060374678501</v>
      </c>
      <c r="AL43" s="62">
        <v>19.730695008192299</v>
      </c>
      <c r="AM43" s="62">
        <v>18.7578776914354</v>
      </c>
      <c r="AN43" s="63">
        <v>588.30824147517478</v>
      </c>
      <c r="AO43" s="64">
        <v>1342</v>
      </c>
      <c r="AP43" s="64">
        <v>1495</v>
      </c>
      <c r="AQ43" s="64">
        <v>1537</v>
      </c>
      <c r="AR43" s="64">
        <v>1603</v>
      </c>
      <c r="AS43" s="64">
        <v>1659</v>
      </c>
      <c r="AT43" s="64">
        <v>1588</v>
      </c>
      <c r="AU43" s="64">
        <v>1750</v>
      </c>
      <c r="AV43" s="64">
        <v>1699</v>
      </c>
      <c r="AW43" s="64">
        <v>1779</v>
      </c>
      <c r="AX43" s="64">
        <v>1861</v>
      </c>
      <c r="AY43" s="64">
        <v>1657</v>
      </c>
      <c r="AZ43" s="64">
        <v>1595</v>
      </c>
      <c r="BA43" s="64">
        <v>1676</v>
      </c>
      <c r="BB43" s="64">
        <v>1655</v>
      </c>
      <c r="BC43" s="64">
        <v>1661</v>
      </c>
      <c r="BD43" s="64">
        <v>1628</v>
      </c>
      <c r="BE43" s="64">
        <v>1580</v>
      </c>
      <c r="BF43" s="64">
        <v>1570</v>
      </c>
      <c r="BG43" s="64">
        <v>1561</v>
      </c>
      <c r="BH43" s="64">
        <v>1467</v>
      </c>
      <c r="BI43" s="64">
        <v>1443</v>
      </c>
      <c r="BJ43" s="64">
        <v>1490</v>
      </c>
      <c r="BK43" s="64">
        <v>1647</v>
      </c>
      <c r="BL43" s="64">
        <v>1794</v>
      </c>
      <c r="BM43" s="64">
        <v>1757</v>
      </c>
      <c r="BN43" s="64">
        <v>1716</v>
      </c>
      <c r="BO43" s="64">
        <v>1890</v>
      </c>
      <c r="BP43" s="64">
        <v>1703</v>
      </c>
      <c r="BQ43" s="64">
        <v>1902</v>
      </c>
      <c r="BR43" s="64">
        <v>1960</v>
      </c>
      <c r="BS43" s="64">
        <v>1814</v>
      </c>
      <c r="BT43" s="64">
        <v>1993</v>
      </c>
      <c r="BU43" s="64">
        <v>1984</v>
      </c>
      <c r="BV43" s="64">
        <v>1882</v>
      </c>
      <c r="BW43" s="64">
        <v>1886</v>
      </c>
      <c r="BX43" s="64">
        <v>1910</v>
      </c>
      <c r="BY43" s="64">
        <v>1812</v>
      </c>
      <c r="BZ43" s="64">
        <v>1800</v>
      </c>
      <c r="CA43" s="64">
        <v>1805</v>
      </c>
      <c r="CB43" s="64">
        <v>1934</v>
      </c>
      <c r="CC43" s="64">
        <v>2051</v>
      </c>
      <c r="CD43" s="64">
        <v>1799</v>
      </c>
      <c r="CE43" s="64">
        <v>1588</v>
      </c>
      <c r="CF43" s="64">
        <v>1622</v>
      </c>
      <c r="CG43" s="64">
        <v>1695</v>
      </c>
      <c r="CH43" s="64">
        <v>1757</v>
      </c>
      <c r="CI43" s="64">
        <v>1834</v>
      </c>
      <c r="CJ43" s="64">
        <v>1934</v>
      </c>
      <c r="CK43" s="64">
        <v>2097</v>
      </c>
      <c r="CL43" s="64">
        <v>2185</v>
      </c>
      <c r="CM43" s="64">
        <v>2079</v>
      </c>
      <c r="CN43" s="64">
        <v>2058</v>
      </c>
      <c r="CO43" s="64">
        <v>2151</v>
      </c>
      <c r="CP43" s="64">
        <v>2138</v>
      </c>
      <c r="CQ43" s="64">
        <v>2179</v>
      </c>
      <c r="CR43" s="64">
        <v>2190</v>
      </c>
      <c r="CS43" s="64">
        <v>2165</v>
      </c>
      <c r="CT43" s="64">
        <v>2084</v>
      </c>
      <c r="CU43" s="64">
        <v>2097</v>
      </c>
      <c r="CV43" s="64">
        <v>2055</v>
      </c>
      <c r="CW43" s="64">
        <v>1948</v>
      </c>
      <c r="CX43" s="64">
        <v>1898</v>
      </c>
      <c r="CY43" s="64">
        <v>1837</v>
      </c>
      <c r="CZ43" s="64">
        <v>1740</v>
      </c>
      <c r="DA43" s="64">
        <v>1705</v>
      </c>
      <c r="DB43" s="64">
        <v>1644</v>
      </c>
      <c r="DC43" s="64">
        <v>1629</v>
      </c>
      <c r="DD43" s="64">
        <v>1669</v>
      </c>
      <c r="DE43" s="64">
        <v>1632</v>
      </c>
      <c r="DF43" s="64">
        <v>1642</v>
      </c>
      <c r="DG43" s="64">
        <v>1576</v>
      </c>
      <c r="DH43" s="64">
        <v>1692</v>
      </c>
      <c r="DI43" s="64">
        <v>1734</v>
      </c>
      <c r="DJ43" s="64">
        <v>1805</v>
      </c>
      <c r="DK43" s="64">
        <v>1379</v>
      </c>
      <c r="DL43" s="64">
        <v>1328</v>
      </c>
      <c r="DM43" s="64">
        <v>1334</v>
      </c>
      <c r="DN43" s="64">
        <v>1248</v>
      </c>
      <c r="DO43" s="64">
        <v>1109</v>
      </c>
      <c r="DP43" s="64">
        <v>1065</v>
      </c>
      <c r="DQ43" s="64">
        <v>947</v>
      </c>
      <c r="DR43" s="64">
        <v>948</v>
      </c>
      <c r="DS43" s="64">
        <v>839</v>
      </c>
      <c r="DT43" s="64">
        <v>789</v>
      </c>
      <c r="DU43" s="64">
        <v>665</v>
      </c>
      <c r="DV43" s="64">
        <v>621</v>
      </c>
      <c r="DW43" s="64">
        <v>529</v>
      </c>
      <c r="DX43" s="64">
        <v>454</v>
      </c>
      <c r="DY43" s="64">
        <v>434</v>
      </c>
      <c r="DZ43" s="64">
        <v>342</v>
      </c>
      <c r="EA43" s="64">
        <v>1114</v>
      </c>
      <c r="EB43" s="64">
        <f t="shared" si="3"/>
        <v>30168</v>
      </c>
      <c r="EC43" s="61">
        <v>144265</v>
      </c>
      <c r="ED43" s="64">
        <v>1642</v>
      </c>
      <c r="EE43" s="64">
        <v>333</v>
      </c>
      <c r="EF43" s="64">
        <v>1057</v>
      </c>
      <c r="EG43" s="63">
        <v>242</v>
      </c>
      <c r="EH43" s="64">
        <v>7695</v>
      </c>
      <c r="EI43" s="100">
        <v>0.29295662045478821</v>
      </c>
      <c r="EJ43" s="100">
        <v>1.1872172355651855E-2</v>
      </c>
      <c r="EK43" s="61">
        <v>915</v>
      </c>
      <c r="EL43" s="65">
        <v>329.55159373311727</v>
      </c>
      <c r="EM43" s="60">
        <v>885</v>
      </c>
      <c r="EN43" s="65">
        <v>318.74662344678552</v>
      </c>
      <c r="EO43" s="66" t="e" cm="1">
        <f t="array" ref="EO43">(EM363EK363)/EK43</f>
        <v>#NAME?</v>
      </c>
      <c r="EP43" s="56">
        <v>3131</v>
      </c>
      <c r="EQ43" s="67">
        <v>15.344278363146287</v>
      </c>
      <c r="ER43" s="61">
        <v>0</v>
      </c>
      <c r="ES43" s="64">
        <v>0</v>
      </c>
      <c r="ET43" s="64">
        <v>187</v>
      </c>
      <c r="EU43" s="64">
        <v>46.287128712871286</v>
      </c>
      <c r="EV43" s="64">
        <v>710</v>
      </c>
      <c r="EW43" s="64">
        <v>1.0452171503869465</v>
      </c>
      <c r="EX43" s="64">
        <v>2438</v>
      </c>
      <c r="EY43" s="64">
        <v>24.377562243775621</v>
      </c>
      <c r="EZ43" s="64">
        <v>1678</v>
      </c>
      <c r="FA43" s="64">
        <v>17.715371621621621</v>
      </c>
      <c r="FB43" s="64">
        <v>5013</v>
      </c>
      <c r="FC43" s="63">
        <v>17.885055945731096</v>
      </c>
      <c r="FD43" s="61">
        <v>630</v>
      </c>
      <c r="FE43" s="64">
        <v>0</v>
      </c>
      <c r="FF43" s="64">
        <v>0</v>
      </c>
      <c r="FG43" s="64">
        <v>0</v>
      </c>
      <c r="FH43" s="64">
        <v>0</v>
      </c>
      <c r="FI43" s="63">
        <v>3</v>
      </c>
      <c r="FJ43" s="47">
        <v>12</v>
      </c>
      <c r="FK43" s="47">
        <v>13</v>
      </c>
      <c r="FL43" s="68" t="e" cm="1">
        <f t="array" ref="FL43">(FJ363FK363)/FK43</f>
        <v>#NAME?</v>
      </c>
      <c r="FM43" s="69">
        <v>3.358501</v>
      </c>
      <c r="FN43" s="62">
        <v>14.67877</v>
      </c>
      <c r="FO43" s="62">
        <v>11.89509</v>
      </c>
      <c r="FP43" s="77">
        <v>4369</v>
      </c>
      <c r="FQ43" s="88">
        <v>2257</v>
      </c>
      <c r="FR43" s="88">
        <v>6626</v>
      </c>
      <c r="FS43" s="88">
        <v>3715</v>
      </c>
      <c r="FT43" s="88">
        <v>1810</v>
      </c>
      <c r="FU43" s="88">
        <v>5525</v>
      </c>
      <c r="FV43" s="73" t="e" cm="1">
        <f t="array" ref="FV43">(FU363FR363)/FR43</f>
        <v>#NAME?</v>
      </c>
      <c r="FW43" s="61">
        <v>12383</v>
      </c>
      <c r="FX43" s="70">
        <f t="shared" si="7"/>
        <v>83.930350619158318</v>
      </c>
      <c r="FY43" s="71">
        <v>31.6</v>
      </c>
      <c r="FZ43" s="72">
        <v>39.433413999999999</v>
      </c>
      <c r="GA43" s="73">
        <v>25.393326999999999</v>
      </c>
      <c r="GB43" s="61">
        <v>28700</v>
      </c>
      <c r="GC43" s="64">
        <v>9100</v>
      </c>
      <c r="GD43" s="64">
        <v>13400</v>
      </c>
      <c r="GE43" s="64">
        <v>4800</v>
      </c>
      <c r="GF43" s="68">
        <v>3.85448579</v>
      </c>
      <c r="GG43" s="74">
        <v>0.87331443639999995</v>
      </c>
      <c r="GH43" s="75">
        <v>471.1</v>
      </c>
      <c r="GI43" s="76">
        <v>555.4</v>
      </c>
      <c r="GJ43" s="76">
        <v>399.5</v>
      </c>
      <c r="GK43" s="68">
        <v>28.069859560676999</v>
      </c>
      <c r="GL43" s="72">
        <v>577.70000000000005</v>
      </c>
      <c r="GM43" s="72">
        <v>645.6</v>
      </c>
      <c r="GN43" s="72">
        <v>505.5</v>
      </c>
      <c r="GO43" s="72">
        <v>21.700743494423801</v>
      </c>
      <c r="GP43" s="72">
        <v>218.7</v>
      </c>
      <c r="GQ43" s="72"/>
      <c r="GR43" s="72">
        <v>236.2</v>
      </c>
      <c r="GS43" s="73"/>
      <c r="GT43" s="77">
        <v>35</v>
      </c>
      <c r="GU43" s="72">
        <v>8.2352939999999997</v>
      </c>
      <c r="GV43" s="73">
        <v>0.4</v>
      </c>
      <c r="GW43" s="64">
        <v>40435</v>
      </c>
      <c r="GX43" s="68">
        <f t="shared" si="8"/>
        <v>274.06312907095753</v>
      </c>
      <c r="GY43" s="64">
        <v>582</v>
      </c>
      <c r="GZ43" s="100">
        <f t="shared" si="9"/>
        <v>3.9447197012315391</v>
      </c>
      <c r="HA43" s="100">
        <f t="shared" si="10"/>
        <v>0.15704263356718834</v>
      </c>
      <c r="HB43" s="63">
        <v>3706</v>
      </c>
    </row>
    <row r="44" spans="1:210" x14ac:dyDescent="0.3">
      <c r="A44" s="47" t="s">
        <v>292</v>
      </c>
      <c r="B44" s="47" t="s">
        <v>293</v>
      </c>
      <c r="C44" s="47" t="s">
        <v>293</v>
      </c>
      <c r="D44" s="47" t="s">
        <v>292</v>
      </c>
      <c r="E44" s="47" t="s">
        <v>292</v>
      </c>
      <c r="F44" s="47" t="s">
        <v>208</v>
      </c>
      <c r="G44" s="54" t="s">
        <v>209</v>
      </c>
      <c r="H44" s="47">
        <v>165</v>
      </c>
      <c r="I44" s="101">
        <v>9.0909090909090912E-2</v>
      </c>
      <c r="J44" s="97">
        <v>5.5515151515151517</v>
      </c>
      <c r="K44" s="57">
        <v>465</v>
      </c>
      <c r="L44" s="95">
        <f t="shared" si="0"/>
        <v>1.5938958928901958</v>
      </c>
      <c r="M44" s="57">
        <v>657</v>
      </c>
      <c r="N44" s="55">
        <f t="shared" si="1"/>
        <v>2.2520206486642125</v>
      </c>
      <c r="O44" s="56">
        <v>121540</v>
      </c>
      <c r="P44" s="57">
        <v>121183</v>
      </c>
      <c r="Q44" s="57">
        <v>357</v>
      </c>
      <c r="R44" s="57">
        <v>44294</v>
      </c>
      <c r="S44" s="57">
        <v>61608</v>
      </c>
      <c r="T44" s="57">
        <v>15638</v>
      </c>
      <c r="U44" s="57">
        <v>11989</v>
      </c>
      <c r="V44" s="57">
        <v>20670</v>
      </c>
      <c r="W44" s="57">
        <v>7561</v>
      </c>
      <c r="X44" s="58">
        <v>1896</v>
      </c>
      <c r="Y44" s="56">
        <v>13723</v>
      </c>
      <c r="Z44" s="58">
        <v>10.258710721883498</v>
      </c>
      <c r="AA44" s="59">
        <v>40.766666666666666</v>
      </c>
      <c r="AB44" s="96" t="s">
        <v>216</v>
      </c>
      <c r="AC44" s="59">
        <v>7.61</v>
      </c>
      <c r="AD44" s="98">
        <v>6000</v>
      </c>
      <c r="AE44" s="55">
        <f t="shared" si="2"/>
        <v>20.566398617938013</v>
      </c>
      <c r="AF44" s="61">
        <v>291738</v>
      </c>
      <c r="AG44" s="62">
        <v>35.270000000000003</v>
      </c>
      <c r="AH44" s="62">
        <v>78.906272934644804</v>
      </c>
      <c r="AI44" s="62">
        <v>82.930049800679896</v>
      </c>
      <c r="AJ44" s="62">
        <v>80.91816136766235</v>
      </c>
      <c r="AK44" s="62">
        <v>18.455313765284401</v>
      </c>
      <c r="AL44" s="62">
        <v>20.885627549009001</v>
      </c>
      <c r="AM44" s="62">
        <v>19.670470657146701</v>
      </c>
      <c r="AN44" s="63">
        <v>3521.9978486860928</v>
      </c>
      <c r="AO44" s="64">
        <v>2405</v>
      </c>
      <c r="AP44" s="64">
        <v>2442</v>
      </c>
      <c r="AQ44" s="64">
        <v>2610</v>
      </c>
      <c r="AR44" s="64">
        <v>2720</v>
      </c>
      <c r="AS44" s="64">
        <v>2810</v>
      </c>
      <c r="AT44" s="64">
        <v>2861</v>
      </c>
      <c r="AU44" s="64">
        <v>2748</v>
      </c>
      <c r="AV44" s="64">
        <v>2926</v>
      </c>
      <c r="AW44" s="64">
        <v>3082</v>
      </c>
      <c r="AX44" s="64">
        <v>2829</v>
      </c>
      <c r="AY44" s="64">
        <v>2938</v>
      </c>
      <c r="AZ44" s="64">
        <v>2848</v>
      </c>
      <c r="BA44" s="64">
        <v>2983</v>
      </c>
      <c r="BB44" s="64">
        <v>2945</v>
      </c>
      <c r="BC44" s="64">
        <v>2896</v>
      </c>
      <c r="BD44" s="64">
        <v>2707</v>
      </c>
      <c r="BE44" s="64">
        <v>2787</v>
      </c>
      <c r="BF44" s="64">
        <v>2795</v>
      </c>
      <c r="BG44" s="64">
        <v>3267</v>
      </c>
      <c r="BH44" s="64">
        <v>5942</v>
      </c>
      <c r="BI44" s="64">
        <v>7070</v>
      </c>
      <c r="BJ44" s="64">
        <v>7679</v>
      </c>
      <c r="BK44" s="64">
        <v>7309</v>
      </c>
      <c r="BL44" s="64">
        <v>6595</v>
      </c>
      <c r="BM44" s="64">
        <v>5914</v>
      </c>
      <c r="BN44" s="64">
        <v>5303</v>
      </c>
      <c r="BO44" s="64">
        <v>5568</v>
      </c>
      <c r="BP44" s="64">
        <v>5491</v>
      </c>
      <c r="BQ44" s="64">
        <v>5731</v>
      </c>
      <c r="BR44" s="64">
        <v>6077</v>
      </c>
      <c r="BS44" s="64">
        <v>5353</v>
      </c>
      <c r="BT44" s="64">
        <v>4685</v>
      </c>
      <c r="BU44" s="64">
        <v>4288</v>
      </c>
      <c r="BV44" s="64">
        <v>4067</v>
      </c>
      <c r="BW44" s="64">
        <v>4165</v>
      </c>
      <c r="BX44" s="64">
        <v>3890</v>
      </c>
      <c r="BY44" s="64">
        <v>3776</v>
      </c>
      <c r="BZ44" s="64">
        <v>3963</v>
      </c>
      <c r="CA44" s="64">
        <v>3960</v>
      </c>
      <c r="CB44" s="64">
        <v>3975</v>
      </c>
      <c r="CC44" s="64">
        <v>3791</v>
      </c>
      <c r="CD44" s="64">
        <v>3775</v>
      </c>
      <c r="CE44" s="64">
        <v>3647</v>
      </c>
      <c r="CF44" s="64">
        <v>3537</v>
      </c>
      <c r="CG44" s="64">
        <v>3675</v>
      </c>
      <c r="CH44" s="64">
        <v>3466</v>
      </c>
      <c r="CI44" s="64">
        <v>3698</v>
      </c>
      <c r="CJ44" s="64">
        <v>4069</v>
      </c>
      <c r="CK44" s="64">
        <v>4065</v>
      </c>
      <c r="CL44" s="64">
        <v>4019</v>
      </c>
      <c r="CM44" s="64">
        <v>3799</v>
      </c>
      <c r="CN44" s="64">
        <v>4032</v>
      </c>
      <c r="CO44" s="64">
        <v>3978</v>
      </c>
      <c r="CP44" s="64">
        <v>4005</v>
      </c>
      <c r="CQ44" s="64">
        <v>4089</v>
      </c>
      <c r="CR44" s="64">
        <v>4006</v>
      </c>
      <c r="CS44" s="64">
        <v>3824</v>
      </c>
      <c r="CT44" s="64">
        <v>3554</v>
      </c>
      <c r="CU44" s="64">
        <v>3333</v>
      </c>
      <c r="CV44" s="64">
        <v>3028</v>
      </c>
      <c r="CW44" s="64">
        <v>2978</v>
      </c>
      <c r="CX44" s="64">
        <v>2645</v>
      </c>
      <c r="CY44" s="64">
        <v>2598</v>
      </c>
      <c r="CZ44" s="64">
        <v>2446</v>
      </c>
      <c r="DA44" s="64">
        <v>2264</v>
      </c>
      <c r="DB44" s="64">
        <v>2272</v>
      </c>
      <c r="DC44" s="64">
        <v>2241</v>
      </c>
      <c r="DD44" s="64">
        <v>2058</v>
      </c>
      <c r="DE44" s="64">
        <v>1924</v>
      </c>
      <c r="DF44" s="64">
        <v>1998</v>
      </c>
      <c r="DG44" s="64">
        <v>1994</v>
      </c>
      <c r="DH44" s="64">
        <v>2045</v>
      </c>
      <c r="DI44" s="64">
        <v>2179</v>
      </c>
      <c r="DJ44" s="64">
        <v>2286</v>
      </c>
      <c r="DK44" s="64">
        <v>1748</v>
      </c>
      <c r="DL44" s="64">
        <v>1571</v>
      </c>
      <c r="DM44" s="64">
        <v>1631</v>
      </c>
      <c r="DN44" s="64">
        <v>1514</v>
      </c>
      <c r="DO44" s="64">
        <v>1223</v>
      </c>
      <c r="DP44" s="64">
        <v>1151</v>
      </c>
      <c r="DQ44" s="64">
        <v>1155</v>
      </c>
      <c r="DR44" s="64">
        <v>1091</v>
      </c>
      <c r="DS44" s="64">
        <v>1095</v>
      </c>
      <c r="DT44" s="64">
        <v>991</v>
      </c>
      <c r="DU44" s="64">
        <v>949</v>
      </c>
      <c r="DV44" s="64">
        <v>799</v>
      </c>
      <c r="DW44" s="64">
        <v>764</v>
      </c>
      <c r="DX44" s="64">
        <v>751</v>
      </c>
      <c r="DY44" s="64">
        <v>609</v>
      </c>
      <c r="DZ44" s="64">
        <v>584</v>
      </c>
      <c r="EA44" s="64">
        <v>2394</v>
      </c>
      <c r="EB44" s="64">
        <f t="shared" si="3"/>
        <v>39017</v>
      </c>
      <c r="EC44" s="61">
        <v>259874</v>
      </c>
      <c r="ED44" s="64">
        <v>12035</v>
      </c>
      <c r="EE44" s="64">
        <v>4469</v>
      </c>
      <c r="EF44" s="64">
        <v>11107</v>
      </c>
      <c r="EG44" s="63">
        <v>4253</v>
      </c>
      <c r="EH44" s="64">
        <v>12117</v>
      </c>
      <c r="EI44" s="100">
        <v>0.27016744017601013</v>
      </c>
      <c r="EJ44" s="100">
        <v>-6.2606334686279297E-3</v>
      </c>
      <c r="EK44" s="61">
        <v>4388</v>
      </c>
      <c r="EL44" s="65">
        <v>860.3</v>
      </c>
      <c r="EM44" s="60">
        <v>4212</v>
      </c>
      <c r="EN44" s="65">
        <v>837.9</v>
      </c>
      <c r="EO44" s="66">
        <f t="shared" ref="EO44:EO52" si="15">(EM44-EK44)/EK44</f>
        <v>-4.0109389243391066E-2</v>
      </c>
      <c r="EP44" s="56">
        <v>6305</v>
      </c>
      <c r="EQ44" s="67">
        <v>17.253174255691768</v>
      </c>
      <c r="ER44" s="61">
        <v>39</v>
      </c>
      <c r="ES44" s="64">
        <v>52</v>
      </c>
      <c r="ET44" s="64">
        <v>219</v>
      </c>
      <c r="EU44" s="64">
        <v>45.530145529999999</v>
      </c>
      <c r="EV44" s="64">
        <v>28</v>
      </c>
      <c r="EW44" s="64">
        <v>16.27906977</v>
      </c>
      <c r="EX44" s="64">
        <v>3815</v>
      </c>
      <c r="EY44" s="64">
        <v>20.702192320000002</v>
      </c>
      <c r="EZ44" s="64">
        <v>2259</v>
      </c>
      <c r="FA44" s="64">
        <v>17.73016247</v>
      </c>
      <c r="FB44" s="64">
        <v>6360</v>
      </c>
      <c r="FC44" s="63">
        <v>19.939179230000001</v>
      </c>
      <c r="FD44" s="61">
        <v>0</v>
      </c>
      <c r="FE44" s="64">
        <v>0</v>
      </c>
      <c r="FF44" s="64">
        <v>0</v>
      </c>
      <c r="FG44" s="64">
        <v>0</v>
      </c>
      <c r="FH44" s="64">
        <v>0</v>
      </c>
      <c r="FI44" s="63">
        <v>27</v>
      </c>
      <c r="FJ44" s="47">
        <v>36</v>
      </c>
      <c r="FK44" s="47">
        <v>38</v>
      </c>
      <c r="FL44" s="68">
        <f t="shared" ref="FL44:FL52" si="16">(FJ44-FK44)/FK44</f>
        <v>-5.2631578947368418E-2</v>
      </c>
      <c r="FM44" s="69">
        <v>5.2921060000000004</v>
      </c>
      <c r="FN44" s="62">
        <v>14.017239999999999</v>
      </c>
      <c r="FO44" s="62">
        <v>13.77393</v>
      </c>
      <c r="FP44" s="77">
        <v>1577</v>
      </c>
      <c r="FQ44" s="88">
        <v>986</v>
      </c>
      <c r="FR44" s="88">
        <v>2563</v>
      </c>
      <c r="FS44" s="88">
        <v>4972</v>
      </c>
      <c r="FT44" s="88">
        <v>3084</v>
      </c>
      <c r="FU44" s="88">
        <v>8056</v>
      </c>
      <c r="FV44" s="73">
        <f t="shared" ref="FV44:FV51" si="17">(FU44-FR44)/FR44</f>
        <v>2.1431915723761219</v>
      </c>
      <c r="FW44" s="61">
        <v>14428</v>
      </c>
      <c r="FX44" s="70">
        <f t="shared" si="7"/>
        <v>49.455333209934942</v>
      </c>
      <c r="FY44" s="71">
        <v>8.1999999999999993</v>
      </c>
      <c r="FZ44" s="72">
        <v>14.8</v>
      </c>
      <c r="GA44" s="73">
        <v>49.2591162223586</v>
      </c>
      <c r="GB44" s="61">
        <v>75700</v>
      </c>
      <c r="GC44" s="64">
        <v>13400</v>
      </c>
      <c r="GD44" s="64">
        <v>43700</v>
      </c>
      <c r="GE44" s="64">
        <v>10100</v>
      </c>
      <c r="GF44" s="68">
        <v>5.2487308199999996</v>
      </c>
      <c r="GG44" s="74">
        <v>1.1008328436000001</v>
      </c>
      <c r="GH44" s="75">
        <v>497</v>
      </c>
      <c r="GI44" s="76">
        <v>572.9</v>
      </c>
      <c r="GJ44" s="76">
        <v>439.4</v>
      </c>
      <c r="GK44" s="68">
        <v>-23.302496072613021</v>
      </c>
      <c r="GL44" s="72">
        <v>617.79999999999995</v>
      </c>
      <c r="GM44" s="72">
        <v>637.5</v>
      </c>
      <c r="GN44" s="72">
        <v>589.79999999999995</v>
      </c>
      <c r="GO44" s="72">
        <v>-7.4823529411764778</v>
      </c>
      <c r="GP44" s="72">
        <v>229.4</v>
      </c>
      <c r="GQ44" s="72" t="s">
        <v>211</v>
      </c>
      <c r="GR44" s="72">
        <v>226.9</v>
      </c>
      <c r="GS44" s="73" t="s">
        <v>211</v>
      </c>
      <c r="GT44" s="77">
        <v>220</v>
      </c>
      <c r="GU44" s="72">
        <v>4.4032675831839017</v>
      </c>
      <c r="GV44" s="73">
        <v>-0.55338789780043851</v>
      </c>
      <c r="GW44" s="64">
        <v>92598</v>
      </c>
      <c r="GX44" s="68">
        <f t="shared" si="8"/>
        <v>317.40122987063734</v>
      </c>
      <c r="GY44" s="64">
        <v>536</v>
      </c>
      <c r="GZ44" s="100">
        <f t="shared" si="9"/>
        <v>1.8372649432024624</v>
      </c>
      <c r="HA44" s="100">
        <f t="shared" si="10"/>
        <v>0.11499678180647929</v>
      </c>
      <c r="HB44" s="63">
        <v>4661</v>
      </c>
    </row>
    <row r="45" spans="1:210" x14ac:dyDescent="0.3">
      <c r="A45" s="47" t="s">
        <v>294</v>
      </c>
      <c r="B45" s="47" t="s">
        <v>295</v>
      </c>
      <c r="C45" s="47" t="s">
        <v>295</v>
      </c>
      <c r="D45" s="47" t="s">
        <v>294</v>
      </c>
      <c r="E45" s="47" t="s">
        <v>294</v>
      </c>
      <c r="F45" s="47" t="s">
        <v>255</v>
      </c>
      <c r="G45" s="54" t="s">
        <v>209</v>
      </c>
      <c r="H45" s="47">
        <v>263</v>
      </c>
      <c r="I45" s="101">
        <v>0.155893536121673</v>
      </c>
      <c r="J45" s="97">
        <v>4.6349809885931563</v>
      </c>
      <c r="K45" s="57">
        <v>790</v>
      </c>
      <c r="L45" s="95">
        <f t="shared" si="0"/>
        <v>1.6957665938274096</v>
      </c>
      <c r="M45" s="57">
        <v>1294</v>
      </c>
      <c r="N45" s="55">
        <f t="shared" si="1"/>
        <v>2.7776227498894532</v>
      </c>
      <c r="O45" s="56">
        <v>182747</v>
      </c>
      <c r="P45" s="57">
        <v>182747</v>
      </c>
      <c r="Q45" s="57">
        <v>0</v>
      </c>
      <c r="R45" s="57">
        <v>61607</v>
      </c>
      <c r="S45" s="57">
        <v>99663</v>
      </c>
      <c r="T45" s="57">
        <v>21477</v>
      </c>
      <c r="U45" s="57">
        <v>20533</v>
      </c>
      <c r="V45" s="57">
        <v>30944</v>
      </c>
      <c r="W45" s="57">
        <v>9441</v>
      </c>
      <c r="X45" s="58">
        <v>2795</v>
      </c>
      <c r="Y45" s="56">
        <v>27615</v>
      </c>
      <c r="Z45" s="58">
        <v>14</v>
      </c>
      <c r="AA45" s="59">
        <v>39</v>
      </c>
      <c r="AB45" s="96" t="s">
        <v>210</v>
      </c>
      <c r="AC45" s="59">
        <v>6.64</v>
      </c>
      <c r="AD45" s="98">
        <v>19000</v>
      </c>
      <c r="AE45" s="55">
        <f t="shared" si="2"/>
        <v>40.784259851545293</v>
      </c>
      <c r="AF45" s="61">
        <v>465866</v>
      </c>
      <c r="AG45" s="62">
        <v>32.369999999999997</v>
      </c>
      <c r="AH45" s="62">
        <v>78.447455372268493</v>
      </c>
      <c r="AI45" s="62">
        <v>82.637965083076296</v>
      </c>
      <c r="AJ45" s="62">
        <v>80.542710227672387</v>
      </c>
      <c r="AK45" s="62">
        <v>18.153474662234501</v>
      </c>
      <c r="AL45" s="62">
        <v>20.831642538122999</v>
      </c>
      <c r="AM45" s="62">
        <v>19.49255860017875</v>
      </c>
      <c r="AN45" s="63">
        <v>4248.0246930466456</v>
      </c>
      <c r="AO45" s="64">
        <v>5393</v>
      </c>
      <c r="AP45" s="64">
        <v>5512</v>
      </c>
      <c r="AQ45" s="64">
        <v>5458</v>
      </c>
      <c r="AR45" s="64">
        <v>5652</v>
      </c>
      <c r="AS45" s="64">
        <v>5631</v>
      </c>
      <c r="AT45" s="64">
        <v>5577</v>
      </c>
      <c r="AU45" s="64">
        <v>5582</v>
      </c>
      <c r="AV45" s="64">
        <v>5582</v>
      </c>
      <c r="AW45" s="64">
        <v>5854</v>
      </c>
      <c r="AX45" s="64">
        <v>5448</v>
      </c>
      <c r="AY45" s="64">
        <v>5401</v>
      </c>
      <c r="AZ45" s="64">
        <v>5065</v>
      </c>
      <c r="BA45" s="64">
        <v>5223</v>
      </c>
      <c r="BB45" s="64">
        <v>5056</v>
      </c>
      <c r="BC45" s="64">
        <v>4731</v>
      </c>
      <c r="BD45" s="64">
        <v>4549</v>
      </c>
      <c r="BE45" s="64">
        <v>4420</v>
      </c>
      <c r="BF45" s="64">
        <v>4273</v>
      </c>
      <c r="BG45" s="64">
        <v>4693</v>
      </c>
      <c r="BH45" s="64">
        <v>8233</v>
      </c>
      <c r="BI45" s="64">
        <v>10465</v>
      </c>
      <c r="BJ45" s="64">
        <v>10892</v>
      </c>
      <c r="BK45" s="64">
        <v>10703</v>
      </c>
      <c r="BL45" s="64">
        <v>10105</v>
      </c>
      <c r="BM45" s="64">
        <v>9876</v>
      </c>
      <c r="BN45" s="64">
        <v>10105</v>
      </c>
      <c r="BO45" s="64">
        <v>10325</v>
      </c>
      <c r="BP45" s="64">
        <v>9999</v>
      </c>
      <c r="BQ45" s="64">
        <v>9824</v>
      </c>
      <c r="BR45" s="64">
        <v>10677</v>
      </c>
      <c r="BS45" s="64">
        <v>10115</v>
      </c>
      <c r="BT45" s="64">
        <v>9213</v>
      </c>
      <c r="BU45" s="64">
        <v>8834</v>
      </c>
      <c r="BV45" s="64">
        <v>8073</v>
      </c>
      <c r="BW45" s="64">
        <v>7460</v>
      </c>
      <c r="BX45" s="64">
        <v>7162</v>
      </c>
      <c r="BY45" s="64">
        <v>6940</v>
      </c>
      <c r="BZ45" s="64">
        <v>6735</v>
      </c>
      <c r="CA45" s="64">
        <v>6436</v>
      </c>
      <c r="CB45" s="64">
        <v>6264</v>
      </c>
      <c r="CC45" s="64">
        <v>6190</v>
      </c>
      <c r="CD45" s="64">
        <v>5535</v>
      </c>
      <c r="CE45" s="64">
        <v>5302</v>
      </c>
      <c r="CF45" s="64">
        <v>5165</v>
      </c>
      <c r="CG45" s="64">
        <v>5035</v>
      </c>
      <c r="CH45" s="64">
        <v>4954</v>
      </c>
      <c r="CI45" s="64">
        <v>4857</v>
      </c>
      <c r="CJ45" s="64">
        <v>4837</v>
      </c>
      <c r="CK45" s="64">
        <v>4930</v>
      </c>
      <c r="CL45" s="64">
        <v>5031</v>
      </c>
      <c r="CM45" s="64">
        <v>4815</v>
      </c>
      <c r="CN45" s="64">
        <v>4829</v>
      </c>
      <c r="CO45" s="64">
        <v>4747</v>
      </c>
      <c r="CP45" s="64">
        <v>4996</v>
      </c>
      <c r="CQ45" s="64">
        <v>4885</v>
      </c>
      <c r="CR45" s="64">
        <v>4886</v>
      </c>
      <c r="CS45" s="64">
        <v>4691</v>
      </c>
      <c r="CT45" s="64">
        <v>4640</v>
      </c>
      <c r="CU45" s="64">
        <v>4541</v>
      </c>
      <c r="CV45" s="64">
        <v>4196</v>
      </c>
      <c r="CW45" s="64">
        <v>3926</v>
      </c>
      <c r="CX45" s="64">
        <v>3981</v>
      </c>
      <c r="CY45" s="64">
        <v>3915</v>
      </c>
      <c r="CZ45" s="64">
        <v>3705</v>
      </c>
      <c r="DA45" s="64">
        <v>3467</v>
      </c>
      <c r="DB45" s="64">
        <v>3387</v>
      </c>
      <c r="DC45" s="64">
        <v>3434</v>
      </c>
      <c r="DD45" s="64">
        <v>3301</v>
      </c>
      <c r="DE45" s="64">
        <v>3142</v>
      </c>
      <c r="DF45" s="64">
        <v>3080</v>
      </c>
      <c r="DG45" s="64">
        <v>3136</v>
      </c>
      <c r="DH45" s="64">
        <v>3140</v>
      </c>
      <c r="DI45" s="64">
        <v>3291</v>
      </c>
      <c r="DJ45" s="64">
        <v>3435</v>
      </c>
      <c r="DK45" s="64">
        <v>2562</v>
      </c>
      <c r="DL45" s="64">
        <v>2467</v>
      </c>
      <c r="DM45" s="64">
        <v>2387</v>
      </c>
      <c r="DN45" s="64">
        <v>2347</v>
      </c>
      <c r="DO45" s="64">
        <v>2016</v>
      </c>
      <c r="DP45" s="64">
        <v>1770</v>
      </c>
      <c r="DQ45" s="64">
        <v>1869</v>
      </c>
      <c r="DR45" s="64">
        <v>1811</v>
      </c>
      <c r="DS45" s="64">
        <v>1658</v>
      </c>
      <c r="DT45" s="64">
        <v>1597</v>
      </c>
      <c r="DU45" s="64">
        <v>1419</v>
      </c>
      <c r="DV45" s="64">
        <v>1366</v>
      </c>
      <c r="DW45" s="64">
        <v>1163</v>
      </c>
      <c r="DX45" s="64">
        <v>1089</v>
      </c>
      <c r="DY45" s="64">
        <v>1072</v>
      </c>
      <c r="DZ45" s="64">
        <v>834</v>
      </c>
      <c r="EA45" s="64">
        <v>3501</v>
      </c>
      <c r="EB45" s="64">
        <f t="shared" si="3"/>
        <v>60274</v>
      </c>
      <c r="EC45" s="61">
        <v>391191</v>
      </c>
      <c r="ED45" s="64">
        <v>25733</v>
      </c>
      <c r="EE45" s="64">
        <v>27995</v>
      </c>
      <c r="EF45" s="64">
        <v>16794</v>
      </c>
      <c r="EG45" s="63">
        <v>4153</v>
      </c>
      <c r="EH45" s="64">
        <v>28800</v>
      </c>
      <c r="EI45" s="100">
        <v>0.33481821417808533</v>
      </c>
      <c r="EJ45" s="100">
        <v>3.4134805202484131E-2</v>
      </c>
      <c r="EK45" s="61">
        <v>5896</v>
      </c>
      <c r="EL45" s="65">
        <v>627.1</v>
      </c>
      <c r="EM45" s="60">
        <v>4942</v>
      </c>
      <c r="EN45" s="65">
        <v>525</v>
      </c>
      <c r="EO45" s="66">
        <f t="shared" si="15"/>
        <v>-0.16180461329715062</v>
      </c>
      <c r="EP45" s="56">
        <v>11758</v>
      </c>
      <c r="EQ45" s="67">
        <v>16.939434103613209</v>
      </c>
      <c r="ER45" s="61">
        <v>38</v>
      </c>
      <c r="ES45" s="64">
        <v>38</v>
      </c>
      <c r="ET45" s="64">
        <v>588</v>
      </c>
      <c r="EU45" s="64">
        <v>52.546916889999999</v>
      </c>
      <c r="EV45" s="64">
        <v>317</v>
      </c>
      <c r="EW45" s="64">
        <v>21.786941580000001</v>
      </c>
      <c r="EX45" s="64">
        <v>8969</v>
      </c>
      <c r="EY45" s="64">
        <v>24.67807616</v>
      </c>
      <c r="EZ45" s="64">
        <v>5497</v>
      </c>
      <c r="FA45" s="64">
        <v>23.33687115</v>
      </c>
      <c r="FB45" s="64">
        <v>15409</v>
      </c>
      <c r="FC45" s="63">
        <v>24.625637260000001</v>
      </c>
      <c r="FD45" s="61">
        <v>2286</v>
      </c>
      <c r="FE45" s="64">
        <v>316</v>
      </c>
      <c r="FF45" s="64">
        <v>1762</v>
      </c>
      <c r="FG45" s="64">
        <v>102</v>
      </c>
      <c r="FH45" s="64">
        <v>106</v>
      </c>
      <c r="FI45" s="63">
        <v>50</v>
      </c>
      <c r="FJ45" s="47">
        <v>42</v>
      </c>
      <c r="FK45" s="47">
        <v>52</v>
      </c>
      <c r="FL45" s="68">
        <f t="shared" si="16"/>
        <v>-0.19230769230769232</v>
      </c>
      <c r="FM45" s="69">
        <v>6.5487609999999998</v>
      </c>
      <c r="FN45" s="62">
        <v>11.90883</v>
      </c>
      <c r="FO45" s="62">
        <v>11.70144</v>
      </c>
      <c r="FP45" s="77">
        <v>10279</v>
      </c>
      <c r="FQ45" s="88">
        <v>6447.9999999999991</v>
      </c>
      <c r="FR45" s="88">
        <v>16727</v>
      </c>
      <c r="FS45" s="88">
        <v>20145.008838383837</v>
      </c>
      <c r="FT45" s="88">
        <v>14506.029679461813</v>
      </c>
      <c r="FU45" s="88">
        <v>34651.038517845649</v>
      </c>
      <c r="FV45" s="73">
        <f t="shared" si="17"/>
        <v>1.0715632520981437</v>
      </c>
      <c r="FW45" s="61">
        <v>23481</v>
      </c>
      <c r="FX45" s="70">
        <f t="shared" si="7"/>
        <v>50.402905556533419</v>
      </c>
      <c r="FY45" s="71">
        <v>9.5</v>
      </c>
      <c r="FZ45" s="72">
        <v>20.3</v>
      </c>
      <c r="GA45" s="73">
        <v>57.3</v>
      </c>
      <c r="GB45" s="61">
        <v>156500</v>
      </c>
      <c r="GC45" s="64">
        <v>31100</v>
      </c>
      <c r="GD45" s="64">
        <v>72200</v>
      </c>
      <c r="GE45" s="64">
        <v>18300</v>
      </c>
      <c r="GF45" s="68">
        <v>4.7648173900000002</v>
      </c>
      <c r="GG45" s="74">
        <v>1.0448226684000002</v>
      </c>
      <c r="GH45" s="69">
        <v>528.29999999999995</v>
      </c>
      <c r="GI45" s="68">
        <v>607.20000000000005</v>
      </c>
      <c r="GJ45" s="68">
        <v>450.3</v>
      </c>
      <c r="GK45" s="68">
        <v>-25.839920948616609</v>
      </c>
      <c r="GL45" s="72">
        <v>623.6</v>
      </c>
      <c r="GM45" s="72">
        <v>673.5</v>
      </c>
      <c r="GN45" s="72">
        <v>580.4</v>
      </c>
      <c r="GO45" s="72">
        <v>-13.823311061618416</v>
      </c>
      <c r="GP45" s="72">
        <v>227.3</v>
      </c>
      <c r="GQ45" s="72">
        <v>219.2</v>
      </c>
      <c r="GR45" s="72">
        <v>230.8</v>
      </c>
      <c r="GS45" s="73">
        <v>5.2919708029197192</v>
      </c>
      <c r="GT45" s="77">
        <v>590</v>
      </c>
      <c r="GU45" s="72">
        <v>6.8194049358037985</v>
      </c>
      <c r="GV45" s="73">
        <v>-8.1803898686448431</v>
      </c>
      <c r="GW45" s="64">
        <v>162826</v>
      </c>
      <c r="GX45" s="68">
        <f t="shared" si="8"/>
        <v>349.51252076777445</v>
      </c>
      <c r="GY45" s="64">
        <v>724</v>
      </c>
      <c r="GZ45" s="100">
        <f t="shared" si="9"/>
        <v>1.5540949543430944</v>
      </c>
      <c r="HA45" s="100">
        <f t="shared" si="10"/>
        <v>9.8182804448060754E-2</v>
      </c>
      <c r="HB45" s="63">
        <v>7374</v>
      </c>
    </row>
    <row r="46" spans="1:210" x14ac:dyDescent="0.3">
      <c r="A46" s="47" t="s">
        <v>296</v>
      </c>
      <c r="B46" s="47" t="s">
        <v>297</v>
      </c>
      <c r="C46" s="47" t="s">
        <v>297</v>
      </c>
      <c r="D46" s="47" t="s">
        <v>296</v>
      </c>
      <c r="E46" s="47" t="s">
        <v>287</v>
      </c>
      <c r="F46" s="47" t="s">
        <v>234</v>
      </c>
      <c r="G46" s="54" t="s">
        <v>209</v>
      </c>
      <c r="H46" s="47">
        <v>84</v>
      </c>
      <c r="I46" s="101">
        <v>0</v>
      </c>
      <c r="J46" s="97">
        <v>7.4761904761904763</v>
      </c>
      <c r="K46" s="57">
        <v>344</v>
      </c>
      <c r="L46" s="95">
        <f t="shared" si="0"/>
        <v>2.607423577476105</v>
      </c>
      <c r="M46" s="57">
        <v>371</v>
      </c>
      <c r="N46" s="55">
        <f t="shared" si="1"/>
        <v>2.812076009429171</v>
      </c>
      <c r="O46" s="56">
        <v>53336</v>
      </c>
      <c r="P46" s="57">
        <v>27735</v>
      </c>
      <c r="Q46" s="57">
        <v>25601</v>
      </c>
      <c r="R46" s="57">
        <v>14087</v>
      </c>
      <c r="S46" s="57">
        <v>36976</v>
      </c>
      <c r="T46" s="57">
        <v>2273</v>
      </c>
      <c r="U46" s="57">
        <v>4051</v>
      </c>
      <c r="V46" s="57">
        <v>14433</v>
      </c>
      <c r="W46" s="57">
        <v>631</v>
      </c>
      <c r="X46" s="58">
        <v>143</v>
      </c>
      <c r="Y46" s="56">
        <v>6561</v>
      </c>
      <c r="Z46" s="58">
        <v>11.322324104017964</v>
      </c>
      <c r="AA46" s="59">
        <v>38.4</v>
      </c>
      <c r="AB46" s="96" t="s">
        <v>210</v>
      </c>
      <c r="AC46" s="59">
        <v>4.46</v>
      </c>
      <c r="AD46" s="98">
        <v>3000</v>
      </c>
      <c r="AE46" s="55">
        <f t="shared" si="2"/>
        <v>22.739159105896263</v>
      </c>
      <c r="AF46" s="61">
        <v>131931</v>
      </c>
      <c r="AG46" s="62">
        <v>48.2</v>
      </c>
      <c r="AH46" s="62">
        <v>81.040647816085894</v>
      </c>
      <c r="AI46" s="62">
        <v>84.884981813820701</v>
      </c>
      <c r="AJ46" s="62">
        <v>82.962814814953305</v>
      </c>
      <c r="AK46" s="62">
        <v>19.541784755810099</v>
      </c>
      <c r="AL46" s="62">
        <v>22.0972600707846</v>
      </c>
      <c r="AM46" s="62">
        <v>20.819522413297349</v>
      </c>
      <c r="AN46" s="63">
        <v>238.97902586851814</v>
      </c>
      <c r="AO46" s="64">
        <v>1040</v>
      </c>
      <c r="AP46" s="64">
        <v>1147</v>
      </c>
      <c r="AQ46" s="64">
        <v>1161</v>
      </c>
      <c r="AR46" s="64">
        <v>1285</v>
      </c>
      <c r="AS46" s="64">
        <v>1343</v>
      </c>
      <c r="AT46" s="64">
        <v>1309</v>
      </c>
      <c r="AU46" s="64">
        <v>1293</v>
      </c>
      <c r="AV46" s="64">
        <v>1441</v>
      </c>
      <c r="AW46" s="64">
        <v>1518</v>
      </c>
      <c r="AX46" s="64">
        <v>1491</v>
      </c>
      <c r="AY46" s="64">
        <v>1403</v>
      </c>
      <c r="AZ46" s="64">
        <v>1490</v>
      </c>
      <c r="BA46" s="64">
        <v>1446</v>
      </c>
      <c r="BB46" s="64">
        <v>1509</v>
      </c>
      <c r="BC46" s="64">
        <v>1318</v>
      </c>
      <c r="BD46" s="64">
        <v>1434</v>
      </c>
      <c r="BE46" s="64">
        <v>1328</v>
      </c>
      <c r="BF46" s="64">
        <v>1392</v>
      </c>
      <c r="BG46" s="64">
        <v>1218</v>
      </c>
      <c r="BH46" s="64">
        <v>1035</v>
      </c>
      <c r="BI46" s="64">
        <v>970</v>
      </c>
      <c r="BJ46" s="64">
        <v>1093</v>
      </c>
      <c r="BK46" s="64">
        <v>1116</v>
      </c>
      <c r="BL46" s="64">
        <v>1227</v>
      </c>
      <c r="BM46" s="64">
        <v>1243</v>
      </c>
      <c r="BN46" s="64">
        <v>1260</v>
      </c>
      <c r="BO46" s="64">
        <v>1300</v>
      </c>
      <c r="BP46" s="64">
        <v>1165</v>
      </c>
      <c r="BQ46" s="64">
        <v>1300</v>
      </c>
      <c r="BR46" s="64">
        <v>1336</v>
      </c>
      <c r="BS46" s="64">
        <v>1349</v>
      </c>
      <c r="BT46" s="64">
        <v>1436</v>
      </c>
      <c r="BU46" s="64">
        <v>1455</v>
      </c>
      <c r="BV46" s="64">
        <v>1379</v>
      </c>
      <c r="BW46" s="64">
        <v>1466</v>
      </c>
      <c r="BX46" s="64">
        <v>1497</v>
      </c>
      <c r="BY46" s="64">
        <v>1374</v>
      </c>
      <c r="BZ46" s="64">
        <v>1459</v>
      </c>
      <c r="CA46" s="64">
        <v>1493</v>
      </c>
      <c r="CB46" s="64">
        <v>1487</v>
      </c>
      <c r="CC46" s="64">
        <v>1562</v>
      </c>
      <c r="CD46" s="64">
        <v>1583</v>
      </c>
      <c r="CE46" s="64">
        <v>1446</v>
      </c>
      <c r="CF46" s="64">
        <v>1469</v>
      </c>
      <c r="CG46" s="64">
        <v>1404</v>
      </c>
      <c r="CH46" s="64">
        <v>1636</v>
      </c>
      <c r="CI46" s="64">
        <v>1729</v>
      </c>
      <c r="CJ46" s="64">
        <v>1757</v>
      </c>
      <c r="CK46" s="64">
        <v>1878</v>
      </c>
      <c r="CL46" s="64">
        <v>1909</v>
      </c>
      <c r="CM46" s="64">
        <v>1907</v>
      </c>
      <c r="CN46" s="64">
        <v>2037</v>
      </c>
      <c r="CO46" s="64">
        <v>1968</v>
      </c>
      <c r="CP46" s="64">
        <v>1941</v>
      </c>
      <c r="CQ46" s="64">
        <v>2050</v>
      </c>
      <c r="CR46" s="64">
        <v>2081</v>
      </c>
      <c r="CS46" s="64">
        <v>1937</v>
      </c>
      <c r="CT46" s="64">
        <v>1979</v>
      </c>
      <c r="CU46" s="64">
        <v>1968</v>
      </c>
      <c r="CV46" s="64">
        <v>1911</v>
      </c>
      <c r="CW46" s="64">
        <v>1740</v>
      </c>
      <c r="CX46" s="64">
        <v>1760</v>
      </c>
      <c r="CY46" s="64">
        <v>1738</v>
      </c>
      <c r="CZ46" s="64">
        <v>1692</v>
      </c>
      <c r="DA46" s="64">
        <v>1750</v>
      </c>
      <c r="DB46" s="64">
        <v>1584</v>
      </c>
      <c r="DC46" s="64">
        <v>1681</v>
      </c>
      <c r="DD46" s="64">
        <v>1645</v>
      </c>
      <c r="DE46" s="64">
        <v>1568</v>
      </c>
      <c r="DF46" s="64">
        <v>1674</v>
      </c>
      <c r="DG46" s="64">
        <v>1764</v>
      </c>
      <c r="DH46" s="64">
        <v>1788</v>
      </c>
      <c r="DI46" s="64">
        <v>1962</v>
      </c>
      <c r="DJ46" s="64">
        <v>2230</v>
      </c>
      <c r="DK46" s="64">
        <v>1599</v>
      </c>
      <c r="DL46" s="64">
        <v>1600</v>
      </c>
      <c r="DM46" s="64">
        <v>1543</v>
      </c>
      <c r="DN46" s="64">
        <v>1362</v>
      </c>
      <c r="DO46" s="64">
        <v>1169</v>
      </c>
      <c r="DP46" s="64">
        <v>1115</v>
      </c>
      <c r="DQ46" s="64">
        <v>1055</v>
      </c>
      <c r="DR46" s="64">
        <v>1079</v>
      </c>
      <c r="DS46" s="64">
        <v>1025</v>
      </c>
      <c r="DT46" s="64">
        <v>969</v>
      </c>
      <c r="DU46" s="64">
        <v>833</v>
      </c>
      <c r="DV46" s="64">
        <v>775</v>
      </c>
      <c r="DW46" s="64">
        <v>670</v>
      </c>
      <c r="DX46" s="64">
        <v>603</v>
      </c>
      <c r="DY46" s="64">
        <v>560</v>
      </c>
      <c r="DZ46" s="64">
        <v>495</v>
      </c>
      <c r="EA46" s="64">
        <v>1745</v>
      </c>
      <c r="EB46" s="64">
        <f t="shared" si="3"/>
        <v>34093</v>
      </c>
      <c r="EC46" s="61">
        <v>128913</v>
      </c>
      <c r="ED46" s="64">
        <v>1338</v>
      </c>
      <c r="EE46" s="64">
        <v>350</v>
      </c>
      <c r="EF46" s="64">
        <v>1126</v>
      </c>
      <c r="EG46" s="63">
        <v>204</v>
      </c>
      <c r="EH46" s="64">
        <v>4963</v>
      </c>
      <c r="EI46" s="100">
        <v>0.23040199279785156</v>
      </c>
      <c r="EJ46" s="100">
        <v>9.8188817501068115E-3</v>
      </c>
      <c r="EK46" s="61">
        <v>8294</v>
      </c>
      <c r="EL46" s="65">
        <v>485.6</v>
      </c>
      <c r="EM46" s="60">
        <v>8454</v>
      </c>
      <c r="EN46" s="65">
        <v>492.5</v>
      </c>
      <c r="EO46" s="66">
        <f t="shared" si="15"/>
        <v>1.9291053773812395E-2</v>
      </c>
      <c r="EP46" s="56">
        <v>20806</v>
      </c>
      <c r="EQ46" s="67">
        <v>16.883464656382625</v>
      </c>
      <c r="ER46" s="61">
        <v>170</v>
      </c>
      <c r="ES46" s="64">
        <v>55.016181230000001</v>
      </c>
      <c r="ET46" s="64">
        <v>649</v>
      </c>
      <c r="EU46" s="64">
        <v>40.360696519999998</v>
      </c>
      <c r="EV46" s="64">
        <v>0</v>
      </c>
      <c r="EW46" s="64">
        <v>0</v>
      </c>
      <c r="EX46" s="64">
        <v>12482</v>
      </c>
      <c r="EY46" s="64">
        <v>18.913840650000001</v>
      </c>
      <c r="EZ46" s="64">
        <v>8026</v>
      </c>
      <c r="FA46" s="64">
        <v>16.43560707</v>
      </c>
      <c r="FB46" s="64">
        <v>21327</v>
      </c>
      <c r="FC46" s="63">
        <v>18.237557720000002</v>
      </c>
      <c r="FD46" s="61">
        <v>63</v>
      </c>
      <c r="FE46" s="64">
        <v>21</v>
      </c>
      <c r="FF46" s="64">
        <v>38</v>
      </c>
      <c r="FG46" s="64">
        <v>2</v>
      </c>
      <c r="FH46" s="64">
        <v>2</v>
      </c>
      <c r="FI46" s="63">
        <v>3</v>
      </c>
      <c r="FJ46" s="47">
        <v>9</v>
      </c>
      <c r="FK46" s="47">
        <v>8</v>
      </c>
      <c r="FL46" s="68">
        <f t="shared" si="16"/>
        <v>0.125</v>
      </c>
      <c r="FM46" s="69">
        <v>1.313979</v>
      </c>
      <c r="FN46" s="62">
        <v>5.059412</v>
      </c>
      <c r="FO46" s="62">
        <v>8.9726099999999995</v>
      </c>
      <c r="FP46" s="77">
        <v>4592.022143489814</v>
      </c>
      <c r="FQ46" s="88">
        <v>3071.2933526011561</v>
      </c>
      <c r="FR46" s="88">
        <v>7663.3154960909706</v>
      </c>
      <c r="FS46" s="88">
        <v>3578.3599999999997</v>
      </c>
      <c r="FT46" s="88">
        <v>2708.2432872253867</v>
      </c>
      <c r="FU46" s="88">
        <v>6286.6032872253863</v>
      </c>
      <c r="FV46" s="73">
        <f t="shared" si="17"/>
        <v>-0.17964968420885713</v>
      </c>
      <c r="FW46" s="61">
        <v>48233</v>
      </c>
      <c r="FX46" s="70">
        <f t="shared" si="7"/>
        <v>365.59262038489817</v>
      </c>
      <c r="FY46" s="71">
        <v>7.9</v>
      </c>
      <c r="FZ46" s="72">
        <v>17.7</v>
      </c>
      <c r="GA46" s="73">
        <v>66.071887435062195</v>
      </c>
      <c r="GB46" s="61">
        <v>29200</v>
      </c>
      <c r="GC46" s="64">
        <v>3900</v>
      </c>
      <c r="GD46" s="64">
        <v>12600</v>
      </c>
      <c r="GE46" s="64">
        <v>2800</v>
      </c>
      <c r="GF46" s="68">
        <v>3.3769301699999996</v>
      </c>
      <c r="GG46" s="74">
        <v>1.0320692032000001</v>
      </c>
      <c r="GH46" s="75">
        <v>460.3</v>
      </c>
      <c r="GI46" s="76">
        <v>597.20000000000005</v>
      </c>
      <c r="GJ46" s="76">
        <v>367.1</v>
      </c>
      <c r="GK46" s="68">
        <v>-38.529805760214337</v>
      </c>
      <c r="GL46" s="72">
        <v>574</v>
      </c>
      <c r="GM46" s="72">
        <v>652.9</v>
      </c>
      <c r="GN46" s="72">
        <v>488.7</v>
      </c>
      <c r="GO46" s="72">
        <v>-25.149333741767499</v>
      </c>
      <c r="GP46" s="72">
        <v>232.3</v>
      </c>
      <c r="GQ46" s="72" t="s">
        <v>211</v>
      </c>
      <c r="GR46" s="72">
        <v>232.2</v>
      </c>
      <c r="GS46" s="73" t="s">
        <v>211</v>
      </c>
      <c r="GT46" s="77">
        <v>950</v>
      </c>
      <c r="GU46" s="72">
        <v>5.5368151680818896</v>
      </c>
      <c r="GV46" s="73">
        <v>1.1551130916932792</v>
      </c>
      <c r="GW46" s="64">
        <v>37978</v>
      </c>
      <c r="GX46" s="68">
        <f t="shared" si="8"/>
        <v>287.86259484124275</v>
      </c>
      <c r="GY46" s="64">
        <v>360</v>
      </c>
      <c r="GZ46" s="100">
        <f t="shared" si="9"/>
        <v>2.7286990927075516</v>
      </c>
      <c r="HA46" s="100">
        <f t="shared" si="10"/>
        <v>0.10638297872340426</v>
      </c>
      <c r="HB46" s="63">
        <v>3384</v>
      </c>
    </row>
    <row r="47" spans="1:210" x14ac:dyDescent="0.3">
      <c r="A47" s="47" t="s">
        <v>298</v>
      </c>
      <c r="B47" s="47" t="s">
        <v>299</v>
      </c>
      <c r="C47" s="47" t="s">
        <v>299</v>
      </c>
      <c r="D47" s="47" t="s">
        <v>298</v>
      </c>
      <c r="E47" s="47" t="s">
        <v>298</v>
      </c>
      <c r="F47" s="47" t="s">
        <v>237</v>
      </c>
      <c r="G47" s="54" t="s">
        <v>209</v>
      </c>
      <c r="H47" s="47">
        <v>197</v>
      </c>
      <c r="I47" s="101">
        <v>5.076142131979695E-3</v>
      </c>
      <c r="J47" s="97">
        <v>7.1065989847715736</v>
      </c>
      <c r="K47" s="57">
        <v>443</v>
      </c>
      <c r="L47" s="95">
        <f t="shared" si="0"/>
        <v>1.331321825263259</v>
      </c>
      <c r="M47" s="57">
        <v>621</v>
      </c>
      <c r="N47" s="55">
        <f t="shared" si="1"/>
        <v>1.8662547482810019</v>
      </c>
      <c r="O47" s="56">
        <v>130862</v>
      </c>
      <c r="P47" s="57">
        <v>129376</v>
      </c>
      <c r="Q47" s="57">
        <v>1486</v>
      </c>
      <c r="R47" s="57">
        <v>40815</v>
      </c>
      <c r="S47" s="57">
        <v>81743</v>
      </c>
      <c r="T47" s="57">
        <v>8304</v>
      </c>
      <c r="U47" s="57">
        <v>14442</v>
      </c>
      <c r="V47" s="57">
        <v>27943</v>
      </c>
      <c r="W47" s="57">
        <v>5221</v>
      </c>
      <c r="X47" s="58">
        <v>1760</v>
      </c>
      <c r="Y47" s="56">
        <v>16610</v>
      </c>
      <c r="Z47" s="58">
        <v>11.779372108085697</v>
      </c>
      <c r="AA47" s="59">
        <v>35.56666666666667</v>
      </c>
      <c r="AB47" s="96" t="s">
        <v>210</v>
      </c>
      <c r="AC47" s="59">
        <v>5.39</v>
      </c>
      <c r="AD47" s="98">
        <v>11000</v>
      </c>
      <c r="AE47" s="55">
        <f t="shared" si="2"/>
        <v>33.057652546040295</v>
      </c>
      <c r="AF47" s="61">
        <v>332752</v>
      </c>
      <c r="AG47" s="62">
        <v>41.09</v>
      </c>
      <c r="AH47" s="62">
        <v>81.349380154127601</v>
      </c>
      <c r="AI47" s="62">
        <v>85.002473362511097</v>
      </c>
      <c r="AJ47" s="62">
        <v>83.175926758319349</v>
      </c>
      <c r="AK47" s="62">
        <v>19.589862662281501</v>
      </c>
      <c r="AL47" s="62">
        <v>22.2592825712461</v>
      </c>
      <c r="AM47" s="62">
        <v>20.9245726167638</v>
      </c>
      <c r="AN47" s="63">
        <v>2216.3873802225498</v>
      </c>
      <c r="AO47" s="64">
        <v>3883</v>
      </c>
      <c r="AP47" s="64">
        <v>3962</v>
      </c>
      <c r="AQ47" s="64">
        <v>4175</v>
      </c>
      <c r="AR47" s="64">
        <v>4296</v>
      </c>
      <c r="AS47" s="64">
        <v>4392</v>
      </c>
      <c r="AT47" s="64">
        <v>4277</v>
      </c>
      <c r="AU47" s="64">
        <v>4368</v>
      </c>
      <c r="AV47" s="64">
        <v>4384</v>
      </c>
      <c r="AW47" s="64">
        <v>4618</v>
      </c>
      <c r="AX47" s="64">
        <v>4394</v>
      </c>
      <c r="AY47" s="64">
        <v>4425</v>
      </c>
      <c r="AZ47" s="64">
        <v>4291</v>
      </c>
      <c r="BA47" s="64">
        <v>4295</v>
      </c>
      <c r="BB47" s="64">
        <v>4146</v>
      </c>
      <c r="BC47" s="64">
        <v>4117</v>
      </c>
      <c r="BD47" s="64">
        <v>3835</v>
      </c>
      <c r="BE47" s="64">
        <v>3881</v>
      </c>
      <c r="BF47" s="64">
        <v>3724</v>
      </c>
      <c r="BG47" s="64">
        <v>3300</v>
      </c>
      <c r="BH47" s="64">
        <v>2431</v>
      </c>
      <c r="BI47" s="64">
        <v>2183</v>
      </c>
      <c r="BJ47" s="64">
        <v>2423</v>
      </c>
      <c r="BK47" s="64">
        <v>2836</v>
      </c>
      <c r="BL47" s="64">
        <v>3493</v>
      </c>
      <c r="BM47" s="64">
        <v>3382</v>
      </c>
      <c r="BN47" s="64">
        <v>3472</v>
      </c>
      <c r="BO47" s="64">
        <v>3536</v>
      </c>
      <c r="BP47" s="64">
        <v>3611</v>
      </c>
      <c r="BQ47" s="64">
        <v>3749</v>
      </c>
      <c r="BR47" s="64">
        <v>3887</v>
      </c>
      <c r="BS47" s="64">
        <v>4118</v>
      </c>
      <c r="BT47" s="64">
        <v>4383</v>
      </c>
      <c r="BU47" s="64">
        <v>4600</v>
      </c>
      <c r="BV47" s="64">
        <v>4391</v>
      </c>
      <c r="BW47" s="64">
        <v>4496</v>
      </c>
      <c r="BX47" s="64">
        <v>4812</v>
      </c>
      <c r="BY47" s="64">
        <v>4815</v>
      </c>
      <c r="BZ47" s="64">
        <v>4877</v>
      </c>
      <c r="CA47" s="64">
        <v>5082</v>
      </c>
      <c r="CB47" s="64">
        <v>5392</v>
      </c>
      <c r="CC47" s="64">
        <v>5161</v>
      </c>
      <c r="CD47" s="64">
        <v>5444</v>
      </c>
      <c r="CE47" s="64">
        <v>5054</v>
      </c>
      <c r="CF47" s="64">
        <v>4930</v>
      </c>
      <c r="CG47" s="64">
        <v>4790</v>
      </c>
      <c r="CH47" s="64">
        <v>4753</v>
      </c>
      <c r="CI47" s="64">
        <v>4744</v>
      </c>
      <c r="CJ47" s="64">
        <v>4847</v>
      </c>
      <c r="CK47" s="64">
        <v>4739</v>
      </c>
      <c r="CL47" s="64">
        <v>4892</v>
      </c>
      <c r="CM47" s="64">
        <v>4905</v>
      </c>
      <c r="CN47" s="64">
        <v>4907</v>
      </c>
      <c r="CO47" s="64">
        <v>4827</v>
      </c>
      <c r="CP47" s="64">
        <v>4930</v>
      </c>
      <c r="CQ47" s="64">
        <v>4854</v>
      </c>
      <c r="CR47" s="64">
        <v>4883</v>
      </c>
      <c r="CS47" s="64">
        <v>4748</v>
      </c>
      <c r="CT47" s="64">
        <v>4366</v>
      </c>
      <c r="CU47" s="64">
        <v>4243</v>
      </c>
      <c r="CV47" s="64">
        <v>4170</v>
      </c>
      <c r="CW47" s="64">
        <v>3915</v>
      </c>
      <c r="CX47" s="64">
        <v>3661</v>
      </c>
      <c r="CY47" s="64">
        <v>3605</v>
      </c>
      <c r="CZ47" s="64">
        <v>3375</v>
      </c>
      <c r="DA47" s="64">
        <v>3162</v>
      </c>
      <c r="DB47" s="64">
        <v>2981</v>
      </c>
      <c r="DC47" s="64">
        <v>2938</v>
      </c>
      <c r="DD47" s="64">
        <v>2837</v>
      </c>
      <c r="DE47" s="64">
        <v>2810</v>
      </c>
      <c r="DF47" s="64">
        <v>2898</v>
      </c>
      <c r="DG47" s="64">
        <v>2894</v>
      </c>
      <c r="DH47" s="64">
        <v>3087</v>
      </c>
      <c r="DI47" s="64">
        <v>3192</v>
      </c>
      <c r="DJ47" s="64">
        <v>3552</v>
      </c>
      <c r="DK47" s="64">
        <v>2742</v>
      </c>
      <c r="DL47" s="64">
        <v>2449</v>
      </c>
      <c r="DM47" s="64">
        <v>2374</v>
      </c>
      <c r="DN47" s="64">
        <v>2365</v>
      </c>
      <c r="DO47" s="64">
        <v>1997</v>
      </c>
      <c r="DP47" s="64">
        <v>1768</v>
      </c>
      <c r="DQ47" s="64">
        <v>1795</v>
      </c>
      <c r="DR47" s="64">
        <v>1767</v>
      </c>
      <c r="DS47" s="64">
        <v>1741</v>
      </c>
      <c r="DT47" s="64">
        <v>1590</v>
      </c>
      <c r="DU47" s="64">
        <v>1500</v>
      </c>
      <c r="DV47" s="64">
        <v>1326</v>
      </c>
      <c r="DW47" s="64">
        <v>1175</v>
      </c>
      <c r="DX47" s="64">
        <v>1120</v>
      </c>
      <c r="DY47" s="64">
        <v>1108</v>
      </c>
      <c r="DZ47" s="64">
        <v>848</v>
      </c>
      <c r="EA47" s="64">
        <v>3261</v>
      </c>
      <c r="EB47" s="64">
        <f t="shared" si="3"/>
        <v>58115</v>
      </c>
      <c r="EC47" s="61">
        <v>280566</v>
      </c>
      <c r="ED47" s="64">
        <v>17280</v>
      </c>
      <c r="EE47" s="64">
        <v>20096</v>
      </c>
      <c r="EF47" s="64">
        <v>11719</v>
      </c>
      <c r="EG47" s="63">
        <v>3091</v>
      </c>
      <c r="EH47" s="64">
        <v>17542</v>
      </c>
      <c r="EI47" s="100">
        <v>0.25879678130149841</v>
      </c>
      <c r="EJ47" s="100">
        <v>-2.6068747043609619E-2</v>
      </c>
      <c r="EK47" s="61">
        <v>3633</v>
      </c>
      <c r="EL47" s="65">
        <v>484</v>
      </c>
      <c r="EM47" s="60">
        <v>3729</v>
      </c>
      <c r="EN47" s="65">
        <v>497.3</v>
      </c>
      <c r="EO47" s="66">
        <f t="shared" si="15"/>
        <v>2.6424442609413706E-2</v>
      </c>
      <c r="EP47" s="56">
        <v>9112</v>
      </c>
      <c r="EQ47" s="67">
        <v>15.743460382183214</v>
      </c>
      <c r="ER47" s="61">
        <v>24</v>
      </c>
      <c r="ES47" s="64">
        <v>64.864864859999997</v>
      </c>
      <c r="ET47" s="64">
        <v>345</v>
      </c>
      <c r="EU47" s="64">
        <v>43.94904459</v>
      </c>
      <c r="EV47" s="64">
        <v>0</v>
      </c>
      <c r="EW47" s="64">
        <v>0</v>
      </c>
      <c r="EX47" s="64">
        <v>3532</v>
      </c>
      <c r="EY47" s="64">
        <v>12.61563739</v>
      </c>
      <c r="EZ47" s="64">
        <v>2890</v>
      </c>
      <c r="FA47" s="64">
        <v>12.060259569999999</v>
      </c>
      <c r="FB47" s="64">
        <v>6791</v>
      </c>
      <c r="FC47" s="63">
        <v>12.8661286</v>
      </c>
      <c r="FD47" s="61">
        <v>650</v>
      </c>
      <c r="FE47" s="64">
        <v>181</v>
      </c>
      <c r="FF47" s="64">
        <v>410</v>
      </c>
      <c r="FG47" s="64">
        <v>28</v>
      </c>
      <c r="FH47" s="64">
        <v>31</v>
      </c>
      <c r="FI47" s="63">
        <v>1</v>
      </c>
      <c r="FJ47" s="47">
        <v>7</v>
      </c>
      <c r="FK47" s="47">
        <v>23</v>
      </c>
      <c r="FL47" s="68">
        <f t="shared" si="16"/>
        <v>-0.69565217391304346</v>
      </c>
      <c r="FM47" s="69">
        <v>10.287100000000001</v>
      </c>
      <c r="FN47" s="62">
        <v>14.73842</v>
      </c>
      <c r="FO47" s="62">
        <v>11.99108</v>
      </c>
      <c r="FP47" s="77">
        <v>4158</v>
      </c>
      <c r="FQ47" s="88">
        <v>2928</v>
      </c>
      <c r="FR47" s="88">
        <v>7086</v>
      </c>
      <c r="FS47" s="88">
        <v>3826</v>
      </c>
      <c r="FT47" s="88">
        <v>2793</v>
      </c>
      <c r="FU47" s="88">
        <v>6619</v>
      </c>
      <c r="FV47" s="73">
        <f t="shared" si="17"/>
        <v>-6.5904600620942708E-2</v>
      </c>
      <c r="FW47" s="61">
        <v>12722</v>
      </c>
      <c r="FX47" s="70">
        <f t="shared" si="7"/>
        <v>38.232677790065871</v>
      </c>
      <c r="FY47" s="71">
        <v>7.6</v>
      </c>
      <c r="FZ47" s="72">
        <v>15.6</v>
      </c>
      <c r="GA47" s="73">
        <v>57.417011331885199</v>
      </c>
      <c r="GB47" s="61">
        <v>58400</v>
      </c>
      <c r="GC47" s="64">
        <v>8500</v>
      </c>
      <c r="GD47" s="64">
        <v>33300</v>
      </c>
      <c r="GE47" s="64">
        <v>6500</v>
      </c>
      <c r="GF47" s="68">
        <v>5.2895190799999998</v>
      </c>
      <c r="GG47" s="74">
        <v>1.2167076712</v>
      </c>
      <c r="GH47" s="69">
        <v>653</v>
      </c>
      <c r="GI47" s="68">
        <v>796.9</v>
      </c>
      <c r="GJ47" s="68">
        <v>492.8</v>
      </c>
      <c r="GK47" s="68">
        <v>-38.160371439327392</v>
      </c>
      <c r="GL47" s="72">
        <v>787.1</v>
      </c>
      <c r="GM47" s="72">
        <v>857.5</v>
      </c>
      <c r="GN47" s="72">
        <v>720</v>
      </c>
      <c r="GO47" s="72">
        <v>-16.034985422740526</v>
      </c>
      <c r="GP47" s="72">
        <v>199</v>
      </c>
      <c r="GQ47" s="72">
        <v>169.5</v>
      </c>
      <c r="GR47" s="72">
        <v>203.6</v>
      </c>
      <c r="GS47" s="73">
        <v>20.117994100294982</v>
      </c>
      <c r="GT47" s="77">
        <v>140</v>
      </c>
      <c r="GU47" s="72">
        <v>2.0225354768752064</v>
      </c>
      <c r="GV47" s="73">
        <v>0.2447576990974285</v>
      </c>
      <c r="GW47" s="64">
        <v>105345</v>
      </c>
      <c r="GX47" s="68">
        <f t="shared" si="8"/>
        <v>316.58712795114678</v>
      </c>
      <c r="GY47" s="64">
        <v>828</v>
      </c>
      <c r="GZ47" s="100">
        <f t="shared" si="9"/>
        <v>2.4883396643746694</v>
      </c>
      <c r="HA47" s="100">
        <f t="shared" si="10"/>
        <v>0.14026766051160428</v>
      </c>
      <c r="HB47" s="63">
        <v>5903</v>
      </c>
    </row>
    <row r="48" spans="1:210" x14ac:dyDescent="0.3">
      <c r="A48" s="47" t="s">
        <v>300</v>
      </c>
      <c r="B48" s="47" t="s">
        <v>301</v>
      </c>
      <c r="C48" s="47" t="s">
        <v>301</v>
      </c>
      <c r="D48" s="47" t="s">
        <v>300</v>
      </c>
      <c r="E48" s="47" t="s">
        <v>302</v>
      </c>
      <c r="F48" s="47" t="s">
        <v>262</v>
      </c>
      <c r="G48" s="54" t="s">
        <v>209</v>
      </c>
      <c r="H48" s="47">
        <v>58</v>
      </c>
      <c r="I48" s="101">
        <v>0</v>
      </c>
      <c r="J48" s="97">
        <v>7.6379310344827589</v>
      </c>
      <c r="K48" s="57">
        <v>172</v>
      </c>
      <c r="L48" s="95">
        <f t="shared" si="0"/>
        <v>1.7102685718263084</v>
      </c>
      <c r="M48" s="57">
        <v>200</v>
      </c>
      <c r="N48" s="55">
        <f t="shared" si="1"/>
        <v>1.9886843858445444</v>
      </c>
      <c r="O48" s="56">
        <v>38290</v>
      </c>
      <c r="P48" s="57">
        <v>30562</v>
      </c>
      <c r="Q48" s="57">
        <v>7728</v>
      </c>
      <c r="R48" s="57">
        <v>10041</v>
      </c>
      <c r="S48" s="57">
        <v>26576</v>
      </c>
      <c r="T48" s="57">
        <v>1673</v>
      </c>
      <c r="U48" s="57">
        <v>3262</v>
      </c>
      <c r="V48" s="57">
        <v>9739</v>
      </c>
      <c r="W48" s="57">
        <v>657</v>
      </c>
      <c r="X48" s="58">
        <v>194</v>
      </c>
      <c r="Y48" s="56">
        <v>4780</v>
      </c>
      <c r="Z48" s="58">
        <v>11.554464033449282</v>
      </c>
      <c r="AA48" s="59">
        <v>37.200000000000003</v>
      </c>
      <c r="AB48" s="96" t="s">
        <v>210</v>
      </c>
      <c r="AC48" s="59">
        <v>5.97</v>
      </c>
      <c r="AD48" s="98">
        <v>35000</v>
      </c>
      <c r="AE48" s="55">
        <f t="shared" si="2"/>
        <v>348.01976752279529</v>
      </c>
      <c r="AF48" s="61">
        <v>100569</v>
      </c>
      <c r="AG48" s="62">
        <v>45.46</v>
      </c>
      <c r="AH48" s="62">
        <v>80.532730098538494</v>
      </c>
      <c r="AI48" s="62">
        <v>83.802546066027801</v>
      </c>
      <c r="AJ48" s="62">
        <v>82.167638082283148</v>
      </c>
      <c r="AK48" s="62">
        <v>18.9716747597917</v>
      </c>
      <c r="AL48" s="62">
        <v>21.5115265382567</v>
      </c>
      <c r="AM48" s="62">
        <v>20.2416006490242</v>
      </c>
      <c r="AN48" s="63">
        <v>463.51911153882315</v>
      </c>
      <c r="AO48" s="64">
        <v>958</v>
      </c>
      <c r="AP48" s="64">
        <v>985</v>
      </c>
      <c r="AQ48" s="64">
        <v>1083</v>
      </c>
      <c r="AR48" s="64">
        <v>1114</v>
      </c>
      <c r="AS48" s="64">
        <v>1127</v>
      </c>
      <c r="AT48" s="64">
        <v>1157</v>
      </c>
      <c r="AU48" s="64">
        <v>1137</v>
      </c>
      <c r="AV48" s="64">
        <v>1211</v>
      </c>
      <c r="AW48" s="64">
        <v>1276</v>
      </c>
      <c r="AX48" s="64">
        <v>1233</v>
      </c>
      <c r="AY48" s="64">
        <v>1235</v>
      </c>
      <c r="AZ48" s="64">
        <v>1266</v>
      </c>
      <c r="BA48" s="64">
        <v>1228</v>
      </c>
      <c r="BB48" s="64">
        <v>1262</v>
      </c>
      <c r="BC48" s="64">
        <v>1177</v>
      </c>
      <c r="BD48" s="64">
        <v>1186</v>
      </c>
      <c r="BE48" s="64">
        <v>1168</v>
      </c>
      <c r="BF48" s="64">
        <v>1026</v>
      </c>
      <c r="BG48" s="64">
        <v>1005</v>
      </c>
      <c r="BH48" s="64">
        <v>738</v>
      </c>
      <c r="BI48" s="64">
        <v>664</v>
      </c>
      <c r="BJ48" s="64">
        <v>727</v>
      </c>
      <c r="BK48" s="64">
        <v>802</v>
      </c>
      <c r="BL48" s="64">
        <v>992</v>
      </c>
      <c r="BM48" s="64">
        <v>1075</v>
      </c>
      <c r="BN48" s="64">
        <v>1027</v>
      </c>
      <c r="BO48" s="64">
        <v>1047</v>
      </c>
      <c r="BP48" s="64">
        <v>1074</v>
      </c>
      <c r="BQ48" s="64">
        <v>1054</v>
      </c>
      <c r="BR48" s="64">
        <v>1134</v>
      </c>
      <c r="BS48" s="64">
        <v>1065</v>
      </c>
      <c r="BT48" s="64">
        <v>1087</v>
      </c>
      <c r="BU48" s="64">
        <v>1097</v>
      </c>
      <c r="BV48" s="64">
        <v>1176</v>
      </c>
      <c r="BW48" s="64">
        <v>1179</v>
      </c>
      <c r="BX48" s="64">
        <v>1175</v>
      </c>
      <c r="BY48" s="64">
        <v>1109</v>
      </c>
      <c r="BZ48" s="64">
        <v>1154</v>
      </c>
      <c r="CA48" s="64">
        <v>1234</v>
      </c>
      <c r="CB48" s="64">
        <v>1159</v>
      </c>
      <c r="CC48" s="64">
        <v>1307</v>
      </c>
      <c r="CD48" s="64">
        <v>1218</v>
      </c>
      <c r="CE48" s="64">
        <v>1117</v>
      </c>
      <c r="CF48" s="64">
        <v>1192</v>
      </c>
      <c r="CG48" s="64">
        <v>1280</v>
      </c>
      <c r="CH48" s="64">
        <v>1228</v>
      </c>
      <c r="CI48" s="64">
        <v>1362</v>
      </c>
      <c r="CJ48" s="64">
        <v>1414</v>
      </c>
      <c r="CK48" s="64">
        <v>1490</v>
      </c>
      <c r="CL48" s="64">
        <v>1478</v>
      </c>
      <c r="CM48" s="64">
        <v>1411</v>
      </c>
      <c r="CN48" s="64">
        <v>1506</v>
      </c>
      <c r="CO48" s="64">
        <v>1583</v>
      </c>
      <c r="CP48" s="64">
        <v>1569</v>
      </c>
      <c r="CQ48" s="64">
        <v>1575</v>
      </c>
      <c r="CR48" s="64">
        <v>1562</v>
      </c>
      <c r="CS48" s="64">
        <v>1508</v>
      </c>
      <c r="CT48" s="64">
        <v>1458</v>
      </c>
      <c r="CU48" s="64">
        <v>1434</v>
      </c>
      <c r="CV48" s="64">
        <v>1297</v>
      </c>
      <c r="CW48" s="64">
        <v>1332</v>
      </c>
      <c r="CX48" s="64">
        <v>1238</v>
      </c>
      <c r="CY48" s="64">
        <v>1260</v>
      </c>
      <c r="CZ48" s="64">
        <v>1152</v>
      </c>
      <c r="DA48" s="64">
        <v>1147</v>
      </c>
      <c r="DB48" s="64">
        <v>1172</v>
      </c>
      <c r="DC48" s="64">
        <v>1206</v>
      </c>
      <c r="DD48" s="64">
        <v>1180</v>
      </c>
      <c r="DE48" s="64">
        <v>1074</v>
      </c>
      <c r="DF48" s="64">
        <v>1117</v>
      </c>
      <c r="DG48" s="64">
        <v>1202</v>
      </c>
      <c r="DH48" s="64">
        <v>1175</v>
      </c>
      <c r="DI48" s="64">
        <v>1184</v>
      </c>
      <c r="DJ48" s="64">
        <v>1263</v>
      </c>
      <c r="DK48" s="64">
        <v>1073</v>
      </c>
      <c r="DL48" s="64">
        <v>1035</v>
      </c>
      <c r="DM48" s="64">
        <v>1086</v>
      </c>
      <c r="DN48" s="64">
        <v>914</v>
      </c>
      <c r="DO48" s="64">
        <v>782</v>
      </c>
      <c r="DP48" s="64">
        <v>721</v>
      </c>
      <c r="DQ48" s="64">
        <v>684</v>
      </c>
      <c r="DR48" s="64">
        <v>721</v>
      </c>
      <c r="DS48" s="64">
        <v>667</v>
      </c>
      <c r="DT48" s="64">
        <v>638</v>
      </c>
      <c r="DU48" s="64">
        <v>515</v>
      </c>
      <c r="DV48" s="64">
        <v>519</v>
      </c>
      <c r="DW48" s="64">
        <v>488</v>
      </c>
      <c r="DX48" s="64">
        <v>374</v>
      </c>
      <c r="DY48" s="64">
        <v>386</v>
      </c>
      <c r="DZ48" s="64">
        <v>303</v>
      </c>
      <c r="EA48" s="64">
        <v>1369</v>
      </c>
      <c r="EB48" s="64">
        <f t="shared" si="3"/>
        <v>22848</v>
      </c>
      <c r="EC48" s="61">
        <v>96336</v>
      </c>
      <c r="ED48" s="64">
        <v>2067</v>
      </c>
      <c r="EE48" s="64">
        <v>476</v>
      </c>
      <c r="EF48" s="64">
        <v>1499</v>
      </c>
      <c r="EG48" s="63">
        <v>191</v>
      </c>
      <c r="EH48" s="64">
        <v>3925</v>
      </c>
      <c r="EI48" s="100">
        <v>0.21434451639652252</v>
      </c>
      <c r="EJ48" s="100">
        <v>1.0022595524787903E-2</v>
      </c>
      <c r="EK48" s="61">
        <v>5521</v>
      </c>
      <c r="EL48" s="65">
        <v>468.7</v>
      </c>
      <c r="EM48" s="60">
        <v>6932</v>
      </c>
      <c r="EN48" s="65">
        <v>583.20000000000005</v>
      </c>
      <c r="EO48" s="66">
        <f t="shared" si="15"/>
        <v>0.25556964318058323</v>
      </c>
      <c r="EP48" s="56">
        <v>15040</v>
      </c>
      <c r="EQ48" s="67">
        <v>16.927215225489864</v>
      </c>
      <c r="ER48" s="61">
        <v>53</v>
      </c>
      <c r="ES48" s="64">
        <v>55.208333330000002</v>
      </c>
      <c r="ET48" s="64">
        <v>603</v>
      </c>
      <c r="EU48" s="64">
        <v>36.790726050000004</v>
      </c>
      <c r="EV48" s="64">
        <v>0</v>
      </c>
      <c r="EW48" s="64">
        <v>0</v>
      </c>
      <c r="EX48" s="64">
        <v>7060</v>
      </c>
      <c r="EY48" s="64">
        <v>16.74056861</v>
      </c>
      <c r="EZ48" s="64">
        <v>5345</v>
      </c>
      <c r="FA48" s="64">
        <v>14.35477373</v>
      </c>
      <c r="FB48" s="64">
        <v>13061</v>
      </c>
      <c r="FC48" s="63">
        <v>16.07468124</v>
      </c>
      <c r="FD48" s="61">
        <v>84</v>
      </c>
      <c r="FE48" s="64">
        <v>18</v>
      </c>
      <c r="FF48" s="64">
        <v>53</v>
      </c>
      <c r="FG48" s="64">
        <v>6</v>
      </c>
      <c r="FH48" s="64">
        <v>7</v>
      </c>
      <c r="FI48" s="63">
        <v>2</v>
      </c>
      <c r="FJ48" s="47">
        <v>5</v>
      </c>
      <c r="FK48" s="47">
        <v>5</v>
      </c>
      <c r="FL48" s="68">
        <f t="shared" si="16"/>
        <v>0</v>
      </c>
      <c r="FM48" s="69">
        <v>3.2072379999999998</v>
      </c>
      <c r="FN48" s="62">
        <v>12.241099999999999</v>
      </c>
      <c r="FO48" s="62">
        <v>9.0981430000000003</v>
      </c>
      <c r="FP48" s="77">
        <v>1816</v>
      </c>
      <c r="FQ48" s="88">
        <v>1160</v>
      </c>
      <c r="FR48" s="88">
        <v>2976</v>
      </c>
      <c r="FS48" s="88">
        <v>2356</v>
      </c>
      <c r="FT48" s="88">
        <v>1606</v>
      </c>
      <c r="FU48" s="88">
        <v>3962</v>
      </c>
      <c r="FV48" s="73">
        <f t="shared" si="17"/>
        <v>0.33131720430107525</v>
      </c>
      <c r="FW48" s="61">
        <v>29186</v>
      </c>
      <c r="FX48" s="70">
        <f t="shared" si="7"/>
        <v>290.20871242629437</v>
      </c>
      <c r="FY48" s="71">
        <v>0</v>
      </c>
      <c r="FZ48" s="72">
        <v>0</v>
      </c>
      <c r="GA48" s="73">
        <v>65.004672263300904</v>
      </c>
      <c r="GB48" s="61">
        <v>28200</v>
      </c>
      <c r="GC48" s="64">
        <v>2600</v>
      </c>
      <c r="GD48" s="64">
        <v>16200</v>
      </c>
      <c r="GE48" s="64">
        <v>2100</v>
      </c>
      <c r="GF48" s="68">
        <v>3.62576455</v>
      </c>
      <c r="GG48" s="74">
        <v>1.0603654095999999</v>
      </c>
      <c r="GH48" s="75">
        <v>570.70000000000005</v>
      </c>
      <c r="GI48" s="76">
        <v>681.3</v>
      </c>
      <c r="GJ48" s="76">
        <v>436.9</v>
      </c>
      <c r="GK48" s="68">
        <v>-35.872596506678406</v>
      </c>
      <c r="GL48" s="72">
        <v>668</v>
      </c>
      <c r="GM48" s="72">
        <v>733.3</v>
      </c>
      <c r="GN48" s="72">
        <v>547.70000000000005</v>
      </c>
      <c r="GO48" s="72">
        <v>-25.310241374607926</v>
      </c>
      <c r="GP48" s="72">
        <v>240.7</v>
      </c>
      <c r="GQ48" s="72" t="s">
        <v>211</v>
      </c>
      <c r="GR48" s="72">
        <v>264.8</v>
      </c>
      <c r="GS48" s="73" t="s">
        <v>211</v>
      </c>
      <c r="GT48" s="77">
        <v>720</v>
      </c>
      <c r="GU48" s="72">
        <v>5.8778542554353761</v>
      </c>
      <c r="GV48" s="73">
        <v>0.38096596729930571</v>
      </c>
      <c r="GW48" s="64">
        <v>32495</v>
      </c>
      <c r="GX48" s="68">
        <f t="shared" si="8"/>
        <v>323.11149559009237</v>
      </c>
      <c r="GY48" s="64">
        <v>292</v>
      </c>
      <c r="GZ48" s="100">
        <f t="shared" si="9"/>
        <v>2.9034792033330348</v>
      </c>
      <c r="HA48" s="100">
        <f t="shared" si="10"/>
        <v>0.11587301587301588</v>
      </c>
      <c r="HB48" s="63">
        <v>2520</v>
      </c>
    </row>
    <row r="49" spans="1:210" x14ac:dyDescent="0.3">
      <c r="A49" s="47" t="s">
        <v>303</v>
      </c>
      <c r="B49" s="47" t="s">
        <v>304</v>
      </c>
      <c r="C49" s="47" t="s">
        <v>304</v>
      </c>
      <c r="D49" s="47" t="s">
        <v>303</v>
      </c>
      <c r="E49" s="47" t="s">
        <v>305</v>
      </c>
      <c r="F49" s="47" t="s">
        <v>234</v>
      </c>
      <c r="G49" s="54" t="s">
        <v>209</v>
      </c>
      <c r="H49" s="47">
        <v>56</v>
      </c>
      <c r="I49" s="101">
        <v>0</v>
      </c>
      <c r="J49" s="97">
        <v>5.9107142857142856</v>
      </c>
      <c r="K49" s="57">
        <v>111</v>
      </c>
      <c r="L49" s="95">
        <f t="shared" si="0"/>
        <v>1.1373883105172555</v>
      </c>
      <c r="M49" s="57">
        <v>131</v>
      </c>
      <c r="N49" s="55">
        <f t="shared" si="1"/>
        <v>1.3423231412410854</v>
      </c>
      <c r="O49" s="56">
        <v>37658</v>
      </c>
      <c r="P49" s="57">
        <v>37592</v>
      </c>
      <c r="Q49" s="57">
        <v>66</v>
      </c>
      <c r="R49" s="57">
        <v>10070</v>
      </c>
      <c r="S49" s="57">
        <v>25251</v>
      </c>
      <c r="T49" s="57">
        <v>2337</v>
      </c>
      <c r="U49" s="57">
        <v>4433</v>
      </c>
      <c r="V49" s="57">
        <v>8064</v>
      </c>
      <c r="W49" s="57">
        <v>1936</v>
      </c>
      <c r="X49" s="58">
        <v>601</v>
      </c>
      <c r="Y49" s="56">
        <v>4286</v>
      </c>
      <c r="Z49" s="58">
        <v>10.428725404926697</v>
      </c>
      <c r="AA49" s="59">
        <v>42.2</v>
      </c>
      <c r="AB49" s="96" t="s">
        <v>216</v>
      </c>
      <c r="AC49" s="59">
        <v>6.41</v>
      </c>
      <c r="AD49" s="98">
        <v>65000</v>
      </c>
      <c r="AE49" s="55">
        <f t="shared" si="2"/>
        <v>666.03819985244695</v>
      </c>
      <c r="AF49" s="61">
        <v>97592</v>
      </c>
      <c r="AG49" s="62">
        <v>40.340000000000003</v>
      </c>
      <c r="AH49" s="62">
        <v>80.750350231565506</v>
      </c>
      <c r="AI49" s="62">
        <v>84.967538515340394</v>
      </c>
      <c r="AJ49" s="62">
        <v>82.858944373452943</v>
      </c>
      <c r="AK49" s="62">
        <v>19.412282558600701</v>
      </c>
      <c r="AL49" s="62">
        <v>21.928167925579501</v>
      </c>
      <c r="AM49" s="62">
        <v>20.670225242090101</v>
      </c>
      <c r="AN49" s="63">
        <v>1897.1194855585493</v>
      </c>
      <c r="AO49" s="64">
        <v>1130</v>
      </c>
      <c r="AP49" s="64">
        <v>1237</v>
      </c>
      <c r="AQ49" s="64">
        <v>1259</v>
      </c>
      <c r="AR49" s="64">
        <v>1267</v>
      </c>
      <c r="AS49" s="64">
        <v>1302</v>
      </c>
      <c r="AT49" s="64">
        <v>1292</v>
      </c>
      <c r="AU49" s="64">
        <v>1249</v>
      </c>
      <c r="AV49" s="64">
        <v>1292</v>
      </c>
      <c r="AW49" s="64">
        <v>1349</v>
      </c>
      <c r="AX49" s="64">
        <v>1308</v>
      </c>
      <c r="AY49" s="64">
        <v>1283</v>
      </c>
      <c r="AZ49" s="64">
        <v>1263</v>
      </c>
      <c r="BA49" s="64">
        <v>1254</v>
      </c>
      <c r="BB49" s="64">
        <v>1266</v>
      </c>
      <c r="BC49" s="64">
        <v>1177</v>
      </c>
      <c r="BD49" s="64">
        <v>1114</v>
      </c>
      <c r="BE49" s="64">
        <v>1102</v>
      </c>
      <c r="BF49" s="64">
        <v>1101</v>
      </c>
      <c r="BG49" s="64">
        <v>1095</v>
      </c>
      <c r="BH49" s="64">
        <v>855</v>
      </c>
      <c r="BI49" s="64">
        <v>851</v>
      </c>
      <c r="BJ49" s="64">
        <v>922</v>
      </c>
      <c r="BK49" s="64">
        <v>1068</v>
      </c>
      <c r="BL49" s="64">
        <v>1153</v>
      </c>
      <c r="BM49" s="64">
        <v>1127</v>
      </c>
      <c r="BN49" s="64">
        <v>1148</v>
      </c>
      <c r="BO49" s="64">
        <v>1148</v>
      </c>
      <c r="BP49" s="64">
        <v>1095</v>
      </c>
      <c r="BQ49" s="64">
        <v>1218</v>
      </c>
      <c r="BR49" s="64">
        <v>1234</v>
      </c>
      <c r="BS49" s="64">
        <v>1311</v>
      </c>
      <c r="BT49" s="64">
        <v>1266</v>
      </c>
      <c r="BU49" s="64">
        <v>1270</v>
      </c>
      <c r="BV49" s="64">
        <v>1363</v>
      </c>
      <c r="BW49" s="64">
        <v>1279</v>
      </c>
      <c r="BX49" s="64">
        <v>1321</v>
      </c>
      <c r="BY49" s="64">
        <v>1296</v>
      </c>
      <c r="BZ49" s="64">
        <v>1379</v>
      </c>
      <c r="CA49" s="64">
        <v>1263</v>
      </c>
      <c r="CB49" s="64">
        <v>1410</v>
      </c>
      <c r="CC49" s="64">
        <v>1402</v>
      </c>
      <c r="CD49" s="64">
        <v>1383</v>
      </c>
      <c r="CE49" s="64">
        <v>1184</v>
      </c>
      <c r="CF49" s="64">
        <v>1208</v>
      </c>
      <c r="CG49" s="64">
        <v>1188</v>
      </c>
      <c r="CH49" s="64">
        <v>1237</v>
      </c>
      <c r="CI49" s="64">
        <v>1248</v>
      </c>
      <c r="CJ49" s="64">
        <v>1226</v>
      </c>
      <c r="CK49" s="64">
        <v>1279</v>
      </c>
      <c r="CL49" s="64">
        <v>1405</v>
      </c>
      <c r="CM49" s="64">
        <v>1375</v>
      </c>
      <c r="CN49" s="64">
        <v>1397</v>
      </c>
      <c r="CO49" s="64">
        <v>1460</v>
      </c>
      <c r="CP49" s="64">
        <v>1510</v>
      </c>
      <c r="CQ49" s="64">
        <v>1437</v>
      </c>
      <c r="CR49" s="64">
        <v>1354</v>
      </c>
      <c r="CS49" s="64">
        <v>1389</v>
      </c>
      <c r="CT49" s="64">
        <v>1313</v>
      </c>
      <c r="CU49" s="64">
        <v>1287</v>
      </c>
      <c r="CV49" s="64">
        <v>1237</v>
      </c>
      <c r="CW49" s="64">
        <v>1117</v>
      </c>
      <c r="CX49" s="64">
        <v>1138</v>
      </c>
      <c r="CY49" s="64">
        <v>1078</v>
      </c>
      <c r="CZ49" s="64">
        <v>1063</v>
      </c>
      <c r="DA49" s="64">
        <v>997</v>
      </c>
      <c r="DB49" s="64">
        <v>876</v>
      </c>
      <c r="DC49" s="64">
        <v>851</v>
      </c>
      <c r="DD49" s="64">
        <v>866</v>
      </c>
      <c r="DE49" s="64">
        <v>812</v>
      </c>
      <c r="DF49" s="64">
        <v>827</v>
      </c>
      <c r="DG49" s="64">
        <v>805</v>
      </c>
      <c r="DH49" s="64">
        <v>835</v>
      </c>
      <c r="DI49" s="64">
        <v>979</v>
      </c>
      <c r="DJ49" s="64">
        <v>1089</v>
      </c>
      <c r="DK49" s="64">
        <v>817</v>
      </c>
      <c r="DL49" s="64">
        <v>808</v>
      </c>
      <c r="DM49" s="64">
        <v>733</v>
      </c>
      <c r="DN49" s="64">
        <v>690</v>
      </c>
      <c r="DO49" s="64">
        <v>605</v>
      </c>
      <c r="DP49" s="64">
        <v>588</v>
      </c>
      <c r="DQ49" s="64">
        <v>541</v>
      </c>
      <c r="DR49" s="64">
        <v>607</v>
      </c>
      <c r="DS49" s="64">
        <v>574</v>
      </c>
      <c r="DT49" s="64">
        <v>493</v>
      </c>
      <c r="DU49" s="64">
        <v>464</v>
      </c>
      <c r="DV49" s="64">
        <v>427</v>
      </c>
      <c r="DW49" s="64">
        <v>358</v>
      </c>
      <c r="DX49" s="64">
        <v>288</v>
      </c>
      <c r="DY49" s="64">
        <v>319</v>
      </c>
      <c r="DZ49" s="64">
        <v>248</v>
      </c>
      <c r="EA49" s="64">
        <v>863</v>
      </c>
      <c r="EB49" s="64">
        <f t="shared" si="3"/>
        <v>17363</v>
      </c>
      <c r="EC49" s="61">
        <v>88126</v>
      </c>
      <c r="ED49" s="64">
        <v>2283</v>
      </c>
      <c r="EE49" s="64">
        <v>4125</v>
      </c>
      <c r="EF49" s="64">
        <v>2232</v>
      </c>
      <c r="EG49" s="63">
        <v>826</v>
      </c>
      <c r="EH49" s="64">
        <v>5030</v>
      </c>
      <c r="EI49" s="100">
        <v>0.25235772132873535</v>
      </c>
      <c r="EJ49" s="100">
        <v>4.6842247247695923E-3</v>
      </c>
      <c r="EK49" s="61">
        <v>7671</v>
      </c>
      <c r="EL49" s="65">
        <v>283.10000000000002</v>
      </c>
      <c r="EM49" s="60">
        <v>7519</v>
      </c>
      <c r="EN49" s="65">
        <v>275.89999999999998</v>
      </c>
      <c r="EO49" s="66">
        <f t="shared" si="15"/>
        <v>-1.9814887237648286E-2</v>
      </c>
      <c r="EP49" s="56">
        <v>33939</v>
      </c>
      <c r="EQ49" s="67">
        <v>15.258009117311202</v>
      </c>
      <c r="ER49" s="61">
        <v>37</v>
      </c>
      <c r="ES49" s="64">
        <v>35.23809524</v>
      </c>
      <c r="ET49" s="64">
        <v>924</v>
      </c>
      <c r="EU49" s="64">
        <v>35.34812548</v>
      </c>
      <c r="EV49" s="64">
        <v>0</v>
      </c>
      <c r="EW49" s="64">
        <v>0</v>
      </c>
      <c r="EX49" s="64">
        <v>13000</v>
      </c>
      <c r="EY49" s="64">
        <v>12.41951201</v>
      </c>
      <c r="EZ49" s="64">
        <v>8936</v>
      </c>
      <c r="FA49" s="64">
        <v>9.9841344329999995</v>
      </c>
      <c r="FB49" s="64">
        <v>22897</v>
      </c>
      <c r="FC49" s="63">
        <v>11.546704719999999</v>
      </c>
      <c r="FD49" s="61">
        <v>281</v>
      </c>
      <c r="FE49" s="64">
        <v>42</v>
      </c>
      <c r="FF49" s="64">
        <v>215</v>
      </c>
      <c r="FG49" s="64">
        <v>13</v>
      </c>
      <c r="FH49" s="64">
        <v>11</v>
      </c>
      <c r="FI49" s="63">
        <v>3</v>
      </c>
      <c r="FJ49" s="47">
        <v>4</v>
      </c>
      <c r="FK49" s="47">
        <v>6</v>
      </c>
      <c r="FL49" s="68">
        <f t="shared" si="16"/>
        <v>-0.33333333333333331</v>
      </c>
      <c r="FM49" s="69">
        <v>2.6945000000000001</v>
      </c>
      <c r="FN49" s="62">
        <v>7.2453669999999999</v>
      </c>
      <c r="FO49" s="62">
        <v>9.347118</v>
      </c>
      <c r="FP49" s="77">
        <v>5854</v>
      </c>
      <c r="FQ49" s="88">
        <v>4733</v>
      </c>
      <c r="FR49" s="88">
        <v>10587</v>
      </c>
      <c r="FS49" s="88">
        <v>7361</v>
      </c>
      <c r="FT49" s="88">
        <v>6473</v>
      </c>
      <c r="FU49" s="88">
        <v>13834</v>
      </c>
      <c r="FV49" s="73">
        <f t="shared" si="17"/>
        <v>0.30669689241522624</v>
      </c>
      <c r="FW49" s="61">
        <v>43803</v>
      </c>
      <c r="FX49" s="70">
        <f t="shared" si="7"/>
        <v>448.83801950979591</v>
      </c>
      <c r="FY49" s="71">
        <v>11.6</v>
      </c>
      <c r="FZ49" s="72">
        <v>20.3</v>
      </c>
      <c r="GA49" s="73">
        <v>59.080390684652301</v>
      </c>
      <c r="GB49" s="61">
        <v>22100</v>
      </c>
      <c r="GC49" s="64">
        <v>1700</v>
      </c>
      <c r="GD49" s="64">
        <v>9600</v>
      </c>
      <c r="GE49" s="64">
        <v>1600</v>
      </c>
      <c r="GF49" s="68">
        <v>4.4430845099999994</v>
      </c>
      <c r="GG49" s="74">
        <v>1.3748721252</v>
      </c>
      <c r="GH49" s="75">
        <v>577.1</v>
      </c>
      <c r="GI49" s="76">
        <v>723.7</v>
      </c>
      <c r="GJ49" s="76">
        <v>476.4</v>
      </c>
      <c r="GK49" s="68">
        <v>-34.171618073787492</v>
      </c>
      <c r="GL49" s="72">
        <v>700.1</v>
      </c>
      <c r="GM49" s="72">
        <v>761.7</v>
      </c>
      <c r="GN49" s="72">
        <v>583.6</v>
      </c>
      <c r="GO49" s="72">
        <v>-23.381908888013655</v>
      </c>
      <c r="GP49" s="72">
        <v>196.3</v>
      </c>
      <c r="GQ49" s="72" t="s">
        <v>211</v>
      </c>
      <c r="GR49" s="72">
        <v>203.6</v>
      </c>
      <c r="GS49" s="73" t="s">
        <v>211</v>
      </c>
      <c r="GT49" s="77">
        <v>970</v>
      </c>
      <c r="GU49" s="72">
        <v>3.6911435332228222</v>
      </c>
      <c r="GV49" s="73">
        <v>0.35921774609659202</v>
      </c>
      <c r="GW49" s="64">
        <v>31634</v>
      </c>
      <c r="GX49" s="68">
        <f t="shared" si="8"/>
        <v>324.14542175588161</v>
      </c>
      <c r="GY49" s="64">
        <v>253</v>
      </c>
      <c r="GZ49" s="100">
        <f t="shared" si="9"/>
        <v>2.592425608656447</v>
      </c>
      <c r="HA49" s="100">
        <f t="shared" si="10"/>
        <v>0.13536650615302301</v>
      </c>
      <c r="HB49" s="63">
        <v>1869</v>
      </c>
    </row>
    <row r="50" spans="1:210" x14ac:dyDescent="0.3">
      <c r="A50" s="47" t="s">
        <v>603</v>
      </c>
      <c r="B50" s="47" t="s">
        <v>604</v>
      </c>
      <c r="C50" s="47" t="s">
        <v>604</v>
      </c>
      <c r="D50" s="47" t="s">
        <v>603</v>
      </c>
      <c r="E50" s="47" t="s">
        <v>573</v>
      </c>
      <c r="F50" s="47" t="s">
        <v>220</v>
      </c>
      <c r="G50" s="54" t="s">
        <v>209</v>
      </c>
      <c r="H50" s="47">
        <v>71</v>
      </c>
      <c r="I50" s="101">
        <v>0</v>
      </c>
      <c r="J50" s="97">
        <v>6.887323943661972</v>
      </c>
      <c r="K50" s="57">
        <v>162</v>
      </c>
      <c r="L50" s="95">
        <f t="shared" si="0"/>
        <v>1.4132795938129759</v>
      </c>
      <c r="M50" s="57">
        <v>192</v>
      </c>
      <c r="N50" s="55">
        <f t="shared" si="1"/>
        <v>1.6749980371116753</v>
      </c>
      <c r="O50" s="56">
        <v>46820</v>
      </c>
      <c r="P50" s="57">
        <v>46639</v>
      </c>
      <c r="Q50" s="57">
        <v>181</v>
      </c>
      <c r="R50" s="57">
        <v>13083</v>
      </c>
      <c r="S50" s="57">
        <v>30779</v>
      </c>
      <c r="T50" s="57">
        <v>2958</v>
      </c>
      <c r="U50" s="57">
        <v>4015</v>
      </c>
      <c r="V50" s="57">
        <v>10781</v>
      </c>
      <c r="W50" s="57">
        <v>1196</v>
      </c>
      <c r="X50" s="58">
        <v>238</v>
      </c>
      <c r="Y50" s="56">
        <v>6220</v>
      </c>
      <c r="Z50" s="58">
        <v>12.359929832319615</v>
      </c>
      <c r="AA50" s="59">
        <v>44.5</v>
      </c>
      <c r="AB50" s="96" t="s">
        <v>216</v>
      </c>
      <c r="AC50" s="59">
        <v>4.3</v>
      </c>
      <c r="AD50" s="98">
        <v>10100</v>
      </c>
      <c r="AE50" s="55">
        <f t="shared" si="2"/>
        <v>88.111875910562091</v>
      </c>
      <c r="AF50" s="61">
        <v>114627</v>
      </c>
      <c r="AG50" s="62">
        <v>42.93</v>
      </c>
      <c r="AH50" s="62">
        <v>80.366391624094106</v>
      </c>
      <c r="AI50" s="62">
        <v>83.040684921829197</v>
      </c>
      <c r="AJ50" s="62">
        <v>81.703538272961652</v>
      </c>
      <c r="AK50" s="62">
        <v>18.836767636905201</v>
      </c>
      <c r="AL50" s="62">
        <v>20.594998979934001</v>
      </c>
      <c r="AM50" s="62">
        <v>19.715883308419599</v>
      </c>
      <c r="AN50" s="63">
        <v>1431.0683417624962</v>
      </c>
      <c r="AO50" s="64">
        <v>1002</v>
      </c>
      <c r="AP50" s="64">
        <v>1066</v>
      </c>
      <c r="AQ50" s="64">
        <v>1096</v>
      </c>
      <c r="AR50" s="64">
        <v>1185</v>
      </c>
      <c r="AS50" s="64">
        <v>1170</v>
      </c>
      <c r="AT50" s="64">
        <v>1206</v>
      </c>
      <c r="AU50" s="64">
        <v>1209</v>
      </c>
      <c r="AV50" s="64">
        <v>1291</v>
      </c>
      <c r="AW50" s="64">
        <v>1329</v>
      </c>
      <c r="AX50" s="64">
        <v>1339</v>
      </c>
      <c r="AY50" s="64">
        <v>1302</v>
      </c>
      <c r="AZ50" s="64">
        <v>1234</v>
      </c>
      <c r="BA50" s="64">
        <v>1367</v>
      </c>
      <c r="BB50" s="64">
        <v>1294</v>
      </c>
      <c r="BC50" s="64">
        <v>1219</v>
      </c>
      <c r="BD50" s="64">
        <v>1106</v>
      </c>
      <c r="BE50" s="64">
        <v>1163</v>
      </c>
      <c r="BF50" s="64">
        <v>1049</v>
      </c>
      <c r="BG50" s="64">
        <v>1084</v>
      </c>
      <c r="BH50" s="64">
        <v>1287</v>
      </c>
      <c r="BI50" s="64">
        <v>1423</v>
      </c>
      <c r="BJ50" s="64">
        <v>1351</v>
      </c>
      <c r="BK50" s="64">
        <v>1323</v>
      </c>
      <c r="BL50" s="64">
        <v>1425</v>
      </c>
      <c r="BM50" s="64">
        <v>1498</v>
      </c>
      <c r="BN50" s="64">
        <v>1510</v>
      </c>
      <c r="BO50" s="64">
        <v>1669</v>
      </c>
      <c r="BP50" s="64">
        <v>1399</v>
      </c>
      <c r="BQ50" s="64">
        <v>1371</v>
      </c>
      <c r="BR50" s="64">
        <v>1528</v>
      </c>
      <c r="BS50" s="64">
        <v>1538</v>
      </c>
      <c r="BT50" s="64">
        <v>1647</v>
      </c>
      <c r="BU50" s="64">
        <v>1569</v>
      </c>
      <c r="BV50" s="64">
        <v>1457</v>
      </c>
      <c r="BW50" s="64">
        <v>1529</v>
      </c>
      <c r="BX50" s="64">
        <v>1455</v>
      </c>
      <c r="BY50" s="64">
        <v>1364</v>
      </c>
      <c r="BZ50" s="64">
        <v>1447</v>
      </c>
      <c r="CA50" s="64">
        <v>1366</v>
      </c>
      <c r="CB50" s="64">
        <v>1370</v>
      </c>
      <c r="CC50" s="64">
        <v>1441</v>
      </c>
      <c r="CD50" s="64">
        <v>1428</v>
      </c>
      <c r="CE50" s="64">
        <v>1300</v>
      </c>
      <c r="CF50" s="64">
        <v>1341</v>
      </c>
      <c r="CG50" s="64">
        <v>1334</v>
      </c>
      <c r="CH50" s="64">
        <v>1371</v>
      </c>
      <c r="CI50" s="64">
        <v>1437</v>
      </c>
      <c r="CJ50" s="64">
        <v>1467</v>
      </c>
      <c r="CK50" s="64">
        <v>1538</v>
      </c>
      <c r="CL50" s="64">
        <v>1571</v>
      </c>
      <c r="CM50" s="64">
        <v>1549</v>
      </c>
      <c r="CN50" s="64">
        <v>1608</v>
      </c>
      <c r="CO50" s="64">
        <v>1585</v>
      </c>
      <c r="CP50" s="64">
        <v>1679</v>
      </c>
      <c r="CQ50" s="64">
        <v>1643</v>
      </c>
      <c r="CR50" s="64">
        <v>1654</v>
      </c>
      <c r="CS50" s="64">
        <v>1573</v>
      </c>
      <c r="CT50" s="64">
        <v>1658</v>
      </c>
      <c r="CU50" s="64">
        <v>1534</v>
      </c>
      <c r="CV50" s="64">
        <v>1494</v>
      </c>
      <c r="CW50" s="64">
        <v>1479</v>
      </c>
      <c r="CX50" s="64">
        <v>1438</v>
      </c>
      <c r="CY50" s="64">
        <v>1391</v>
      </c>
      <c r="CZ50" s="64">
        <v>1319</v>
      </c>
      <c r="DA50" s="64">
        <v>1297</v>
      </c>
      <c r="DB50" s="64">
        <v>1224</v>
      </c>
      <c r="DC50" s="64">
        <v>1225</v>
      </c>
      <c r="DD50" s="64">
        <v>1285</v>
      </c>
      <c r="DE50" s="64">
        <v>1181</v>
      </c>
      <c r="DF50" s="64">
        <v>1243</v>
      </c>
      <c r="DG50" s="64">
        <v>1325</v>
      </c>
      <c r="DH50" s="64">
        <v>1288</v>
      </c>
      <c r="DI50" s="64">
        <v>1386</v>
      </c>
      <c r="DJ50" s="64">
        <v>1625</v>
      </c>
      <c r="DK50" s="64">
        <v>1121</v>
      </c>
      <c r="DL50" s="64">
        <v>1138</v>
      </c>
      <c r="DM50" s="64">
        <v>1121</v>
      </c>
      <c r="DN50" s="64">
        <v>957</v>
      </c>
      <c r="DO50" s="64">
        <v>837</v>
      </c>
      <c r="DP50" s="64">
        <v>763</v>
      </c>
      <c r="DQ50" s="64">
        <v>800</v>
      </c>
      <c r="DR50" s="64">
        <v>716</v>
      </c>
      <c r="DS50" s="64">
        <v>708</v>
      </c>
      <c r="DT50" s="64">
        <v>629</v>
      </c>
      <c r="DU50" s="64">
        <v>543</v>
      </c>
      <c r="DV50" s="64">
        <v>526</v>
      </c>
      <c r="DW50" s="64">
        <v>419</v>
      </c>
      <c r="DX50" s="64">
        <v>380</v>
      </c>
      <c r="DY50" s="64">
        <v>388</v>
      </c>
      <c r="DZ50" s="64">
        <v>272</v>
      </c>
      <c r="EA50" s="64">
        <v>1161</v>
      </c>
      <c r="EB50" s="64">
        <f t="shared" si="3"/>
        <v>24261</v>
      </c>
      <c r="EC50" s="61">
        <v>106304</v>
      </c>
      <c r="ED50" s="64">
        <v>4714</v>
      </c>
      <c r="EE50" s="64">
        <v>976</v>
      </c>
      <c r="EF50" s="64">
        <v>1912</v>
      </c>
      <c r="EG50" s="63">
        <v>721</v>
      </c>
      <c r="EH50" s="64">
        <v>4412</v>
      </c>
      <c r="EI50" s="100">
        <v>0.22589243948459625</v>
      </c>
      <c r="EJ50" s="100">
        <v>4.7680884599685669E-3</v>
      </c>
      <c r="EK50" s="61">
        <v>7920</v>
      </c>
      <c r="EL50" s="65">
        <v>475.6</v>
      </c>
      <c r="EM50" s="60">
        <v>7905</v>
      </c>
      <c r="EN50" s="65">
        <v>471.8</v>
      </c>
      <c r="EO50" s="66">
        <f t="shared" si="15"/>
        <v>-1.893939393939394E-3</v>
      </c>
      <c r="EP50" s="56">
        <v>14158</v>
      </c>
      <c r="EQ50" s="67">
        <v>11.267807401512137</v>
      </c>
      <c r="ER50" s="61">
        <v>0</v>
      </c>
      <c r="ES50" s="64">
        <v>0</v>
      </c>
      <c r="ET50" s="64">
        <v>475</v>
      </c>
      <c r="EU50" s="64">
        <v>40.288379980000002</v>
      </c>
      <c r="EV50" s="64">
        <v>0</v>
      </c>
      <c r="EW50" s="64">
        <v>0</v>
      </c>
      <c r="EX50" s="64">
        <v>12342</v>
      </c>
      <c r="EY50" s="64">
        <v>17.540717999999998</v>
      </c>
      <c r="EZ50" s="64">
        <v>8378</v>
      </c>
      <c r="FA50" s="64">
        <v>16.244304410000002</v>
      </c>
      <c r="FB50" s="64">
        <v>21195</v>
      </c>
      <c r="FC50" s="63">
        <v>17.21547159</v>
      </c>
      <c r="FD50" s="61">
        <v>67</v>
      </c>
      <c r="FE50" s="64">
        <v>9</v>
      </c>
      <c r="FF50" s="64">
        <v>51</v>
      </c>
      <c r="FG50" s="64">
        <v>5</v>
      </c>
      <c r="FH50" s="64">
        <v>2</v>
      </c>
      <c r="FI50" s="63">
        <v>2</v>
      </c>
      <c r="FJ50" s="47">
        <v>10</v>
      </c>
      <c r="FK50" s="47">
        <v>7</v>
      </c>
      <c r="FL50" s="68">
        <f t="shared" si="16"/>
        <v>0.42857142857142855</v>
      </c>
      <c r="FM50" s="69">
        <v>2.7271519999999998</v>
      </c>
      <c r="FN50" s="62">
        <v>8.1562239999999999</v>
      </c>
      <c r="FO50" s="62">
        <v>8.2816720000000004</v>
      </c>
      <c r="FP50" s="77">
        <v>47.057917436845351</v>
      </c>
      <c r="FQ50" s="88">
        <v>36.111685625646331</v>
      </c>
      <c r="FR50" s="88">
        <v>83.169603062491689</v>
      </c>
      <c r="FS50" s="88">
        <v>123</v>
      </c>
      <c r="FT50" s="88">
        <v>95</v>
      </c>
      <c r="FU50" s="88">
        <v>218</v>
      </c>
      <c r="FV50" s="73">
        <f t="shared" si="17"/>
        <v>1.6211499390732924</v>
      </c>
      <c r="FW50" s="61">
        <v>47473</v>
      </c>
      <c r="FX50" s="70">
        <f t="shared" si="7"/>
        <v>414.1519886239717</v>
      </c>
      <c r="FY50" s="71">
        <v>7.8</v>
      </c>
      <c r="FZ50" s="72">
        <v>17.899999999999999</v>
      </c>
      <c r="GA50" s="73">
        <v>64.283797432686995</v>
      </c>
      <c r="GB50" s="61">
        <v>22100</v>
      </c>
      <c r="GC50" s="64">
        <v>2100</v>
      </c>
      <c r="GD50" s="64">
        <v>10800</v>
      </c>
      <c r="GE50" s="64">
        <v>2200</v>
      </c>
      <c r="GF50" s="68">
        <v>5.2220300399999999</v>
      </c>
      <c r="GG50" s="74">
        <v>1.5695328180000001</v>
      </c>
      <c r="GH50" s="75">
        <v>511.6</v>
      </c>
      <c r="GI50" s="76">
        <v>667.7</v>
      </c>
      <c r="GJ50" s="76">
        <v>387.2</v>
      </c>
      <c r="GK50" s="68">
        <v>-42.009884678747945</v>
      </c>
      <c r="GL50" s="72">
        <v>654.9</v>
      </c>
      <c r="GM50" s="72">
        <v>754.6</v>
      </c>
      <c r="GN50" s="72">
        <v>491.5</v>
      </c>
      <c r="GO50" s="72">
        <v>-34.866154253909357</v>
      </c>
      <c r="GP50" s="72">
        <v>203.1</v>
      </c>
      <c r="GQ50" s="72" t="s">
        <v>211</v>
      </c>
      <c r="GR50" s="72">
        <v>205.9</v>
      </c>
      <c r="GS50" s="73" t="s">
        <v>211</v>
      </c>
      <c r="GT50" s="77">
        <v>2320</v>
      </c>
      <c r="GU50" s="72">
        <v>13.790920779349225</v>
      </c>
      <c r="GV50" s="73">
        <v>3.7558168338339124</v>
      </c>
      <c r="GW50" s="64">
        <v>36277</v>
      </c>
      <c r="GX50" s="68">
        <f t="shared" si="8"/>
        <v>316.4786655848971</v>
      </c>
      <c r="GY50" s="64">
        <v>356</v>
      </c>
      <c r="GZ50" s="100">
        <f t="shared" si="9"/>
        <v>3.1057255271445645</v>
      </c>
      <c r="HA50" s="100">
        <f t="shared" si="10"/>
        <v>0.13841368584758942</v>
      </c>
      <c r="HB50" s="63">
        <v>2572</v>
      </c>
    </row>
    <row r="51" spans="1:210" x14ac:dyDescent="0.3">
      <c r="A51" s="47" t="s">
        <v>451</v>
      </c>
      <c r="B51" s="47" t="s">
        <v>452</v>
      </c>
      <c r="C51" s="47" t="s">
        <v>452</v>
      </c>
      <c r="D51" s="47" t="s">
        <v>451</v>
      </c>
      <c r="E51" s="47" t="s">
        <v>453</v>
      </c>
      <c r="F51" s="47" t="s">
        <v>215</v>
      </c>
      <c r="G51" s="54" t="s">
        <v>209</v>
      </c>
      <c r="H51" s="47">
        <v>60</v>
      </c>
      <c r="I51" s="101">
        <v>0.38333333333333336</v>
      </c>
      <c r="J51" s="97">
        <v>3.2166666666666668</v>
      </c>
      <c r="K51" s="57">
        <v>87</v>
      </c>
      <c r="L51" s="95">
        <f t="shared" si="0"/>
        <v>0.97376432664756452</v>
      </c>
      <c r="M51" s="57">
        <v>99</v>
      </c>
      <c r="N51" s="55">
        <f t="shared" si="1"/>
        <v>1.1080766475644699</v>
      </c>
      <c r="O51" s="56">
        <v>37550</v>
      </c>
      <c r="P51" s="57">
        <v>35606</v>
      </c>
      <c r="Q51" s="57">
        <v>1944</v>
      </c>
      <c r="R51" s="57">
        <v>12506</v>
      </c>
      <c r="S51" s="57">
        <v>22842</v>
      </c>
      <c r="T51" s="57">
        <v>2202</v>
      </c>
      <c r="U51" s="57">
        <v>4658</v>
      </c>
      <c r="V51" s="57">
        <v>7588</v>
      </c>
      <c r="W51" s="57">
        <v>1545</v>
      </c>
      <c r="X51" s="58">
        <v>347</v>
      </c>
      <c r="Y51" s="56">
        <v>6507</v>
      </c>
      <c r="Z51" s="58">
        <v>16.441129478409803</v>
      </c>
      <c r="AA51" s="59">
        <v>54.7</v>
      </c>
      <c r="AB51" s="96" t="s">
        <v>238</v>
      </c>
      <c r="AC51" s="59">
        <v>13.53</v>
      </c>
      <c r="AD51" s="98">
        <v>6500</v>
      </c>
      <c r="AE51" s="55">
        <f t="shared" si="2"/>
        <v>72.752507163323784</v>
      </c>
      <c r="AF51" s="61">
        <v>89344</v>
      </c>
      <c r="AG51" s="62">
        <v>39.93</v>
      </c>
      <c r="AH51" s="62">
        <v>76.191810457120098</v>
      </c>
      <c r="AI51" s="62">
        <v>81.354778046625398</v>
      </c>
      <c r="AJ51" s="62">
        <v>78.773294251872755</v>
      </c>
      <c r="AK51" s="62">
        <v>17.392494584056401</v>
      </c>
      <c r="AL51" s="62">
        <v>20.039740209660099</v>
      </c>
      <c r="AM51" s="62">
        <v>18.716117396858252</v>
      </c>
      <c r="AN51" s="63">
        <v>807.19887246575843</v>
      </c>
      <c r="AO51" s="64">
        <v>1113</v>
      </c>
      <c r="AP51" s="64">
        <v>1109</v>
      </c>
      <c r="AQ51" s="64">
        <v>1133</v>
      </c>
      <c r="AR51" s="64">
        <v>1230</v>
      </c>
      <c r="AS51" s="64">
        <v>1265</v>
      </c>
      <c r="AT51" s="64">
        <v>1139</v>
      </c>
      <c r="AU51" s="64">
        <v>1224</v>
      </c>
      <c r="AV51" s="64">
        <v>1241</v>
      </c>
      <c r="AW51" s="64">
        <v>1182</v>
      </c>
      <c r="AX51" s="64">
        <v>1206</v>
      </c>
      <c r="AY51" s="64">
        <v>1260</v>
      </c>
      <c r="AZ51" s="64">
        <v>1177</v>
      </c>
      <c r="BA51" s="64">
        <v>1207</v>
      </c>
      <c r="BB51" s="64">
        <v>1164</v>
      </c>
      <c r="BC51" s="64">
        <v>1087</v>
      </c>
      <c r="BD51" s="64">
        <v>1108</v>
      </c>
      <c r="BE51" s="64">
        <v>1032</v>
      </c>
      <c r="BF51" s="64">
        <v>1002</v>
      </c>
      <c r="BG51" s="64">
        <v>918</v>
      </c>
      <c r="BH51" s="64">
        <v>858</v>
      </c>
      <c r="BI51" s="64">
        <v>818</v>
      </c>
      <c r="BJ51" s="64">
        <v>851</v>
      </c>
      <c r="BK51" s="64">
        <v>1062</v>
      </c>
      <c r="BL51" s="64">
        <v>946</v>
      </c>
      <c r="BM51" s="64">
        <v>1054</v>
      </c>
      <c r="BN51" s="64">
        <v>1089</v>
      </c>
      <c r="BO51" s="64">
        <v>1113</v>
      </c>
      <c r="BP51" s="64">
        <v>1177</v>
      </c>
      <c r="BQ51" s="64">
        <v>1178</v>
      </c>
      <c r="BR51" s="64">
        <v>1260</v>
      </c>
      <c r="BS51" s="64">
        <v>1149</v>
      </c>
      <c r="BT51" s="64">
        <v>1064</v>
      </c>
      <c r="BU51" s="64">
        <v>1260</v>
      </c>
      <c r="BV51" s="64">
        <v>1223</v>
      </c>
      <c r="BW51" s="64">
        <v>1261</v>
      </c>
      <c r="BX51" s="64">
        <v>1162</v>
      </c>
      <c r="BY51" s="64">
        <v>1173</v>
      </c>
      <c r="BZ51" s="64">
        <v>1093</v>
      </c>
      <c r="CA51" s="64">
        <v>1122</v>
      </c>
      <c r="CB51" s="64">
        <v>1032</v>
      </c>
      <c r="CC51" s="64">
        <v>1081</v>
      </c>
      <c r="CD51" s="64">
        <v>1031</v>
      </c>
      <c r="CE51" s="64">
        <v>1041</v>
      </c>
      <c r="CF51" s="64">
        <v>1014</v>
      </c>
      <c r="CG51" s="64">
        <v>1051</v>
      </c>
      <c r="CH51" s="64">
        <v>1007</v>
      </c>
      <c r="CI51" s="64">
        <v>1035</v>
      </c>
      <c r="CJ51" s="64">
        <v>1051</v>
      </c>
      <c r="CK51" s="64">
        <v>1067</v>
      </c>
      <c r="CL51" s="64">
        <v>1147</v>
      </c>
      <c r="CM51" s="64">
        <v>1151</v>
      </c>
      <c r="CN51" s="64">
        <v>1282</v>
      </c>
      <c r="CO51" s="64">
        <v>1219</v>
      </c>
      <c r="CP51" s="64">
        <v>1200</v>
      </c>
      <c r="CQ51" s="64">
        <v>1198</v>
      </c>
      <c r="CR51" s="64">
        <v>1162</v>
      </c>
      <c r="CS51" s="64">
        <v>1206</v>
      </c>
      <c r="CT51" s="64">
        <v>1230</v>
      </c>
      <c r="CU51" s="64">
        <v>1166</v>
      </c>
      <c r="CV51" s="64">
        <v>1176</v>
      </c>
      <c r="CW51" s="64">
        <v>1095</v>
      </c>
      <c r="CX51" s="64">
        <v>1046</v>
      </c>
      <c r="CY51" s="64">
        <v>1111</v>
      </c>
      <c r="CZ51" s="64">
        <v>1035</v>
      </c>
      <c r="DA51" s="64">
        <v>1002</v>
      </c>
      <c r="DB51" s="64">
        <v>953</v>
      </c>
      <c r="DC51" s="64">
        <v>921</v>
      </c>
      <c r="DD51" s="64">
        <v>952</v>
      </c>
      <c r="DE51" s="64">
        <v>860</v>
      </c>
      <c r="DF51" s="64">
        <v>882</v>
      </c>
      <c r="DG51" s="64">
        <v>921</v>
      </c>
      <c r="DH51" s="64">
        <v>1005</v>
      </c>
      <c r="DI51" s="64">
        <v>1039</v>
      </c>
      <c r="DJ51" s="64">
        <v>1108</v>
      </c>
      <c r="DK51" s="64">
        <v>777</v>
      </c>
      <c r="DL51" s="64">
        <v>740</v>
      </c>
      <c r="DM51" s="64">
        <v>727</v>
      </c>
      <c r="DN51" s="64">
        <v>620</v>
      </c>
      <c r="DO51" s="64">
        <v>600</v>
      </c>
      <c r="DP51" s="64">
        <v>537</v>
      </c>
      <c r="DQ51" s="64">
        <v>478</v>
      </c>
      <c r="DR51" s="64">
        <v>440</v>
      </c>
      <c r="DS51" s="64">
        <v>451</v>
      </c>
      <c r="DT51" s="64">
        <v>399</v>
      </c>
      <c r="DU51" s="64">
        <v>344</v>
      </c>
      <c r="DV51" s="64">
        <v>300</v>
      </c>
      <c r="DW51" s="64">
        <v>258</v>
      </c>
      <c r="DX51" s="64">
        <v>254</v>
      </c>
      <c r="DY51" s="64">
        <v>191</v>
      </c>
      <c r="DZ51" s="64">
        <v>204</v>
      </c>
      <c r="EA51" s="64">
        <v>837</v>
      </c>
      <c r="EB51" s="64">
        <f t="shared" si="3"/>
        <v>16798</v>
      </c>
      <c r="EC51" s="61">
        <v>78050</v>
      </c>
      <c r="ED51" s="64">
        <v>9829</v>
      </c>
      <c r="EE51" s="64">
        <v>216</v>
      </c>
      <c r="EF51" s="64">
        <v>1001</v>
      </c>
      <c r="EG51" s="63">
        <v>248</v>
      </c>
      <c r="EH51" s="64">
        <v>6690</v>
      </c>
      <c r="EI51" s="100">
        <v>0.35796254873275757</v>
      </c>
      <c r="EJ51" s="100">
        <v>3.7622123956680298E-2</v>
      </c>
      <c r="EK51" s="61">
        <v>15415</v>
      </c>
      <c r="EL51" s="65">
        <v>617.29999999999995</v>
      </c>
      <c r="EM51" s="60">
        <v>15910</v>
      </c>
      <c r="EN51" s="65">
        <v>633.79999999999995</v>
      </c>
      <c r="EO51" s="66">
        <f t="shared" si="15"/>
        <v>3.2111579630230293E-2</v>
      </c>
      <c r="EP51" s="56">
        <v>25605</v>
      </c>
      <c r="EQ51" s="67">
        <v>13.861520138588132</v>
      </c>
      <c r="ER51" s="61">
        <v>209</v>
      </c>
      <c r="ES51" s="64">
        <v>53.865979379999999</v>
      </c>
      <c r="ET51" s="64">
        <v>1290</v>
      </c>
      <c r="EU51" s="64">
        <v>41.108986620000003</v>
      </c>
      <c r="EV51" s="64">
        <v>0</v>
      </c>
      <c r="EW51" s="64">
        <v>0</v>
      </c>
      <c r="EX51" s="64">
        <v>19466</v>
      </c>
      <c r="EY51" s="64">
        <v>19.45335532</v>
      </c>
      <c r="EZ51" s="64">
        <v>12757</v>
      </c>
      <c r="FA51" s="64">
        <v>18.03517403</v>
      </c>
      <c r="FB51" s="64">
        <v>33722</v>
      </c>
      <c r="FC51" s="63">
        <v>19.15173957</v>
      </c>
      <c r="FD51" s="61">
        <v>383</v>
      </c>
      <c r="FE51" s="64">
        <v>41</v>
      </c>
      <c r="FF51" s="64">
        <v>318</v>
      </c>
      <c r="FG51" s="64">
        <v>3</v>
      </c>
      <c r="FH51" s="64">
        <v>21</v>
      </c>
      <c r="FI51" s="63">
        <v>3</v>
      </c>
      <c r="FJ51" s="47">
        <v>13</v>
      </c>
      <c r="FK51" s="47">
        <v>11</v>
      </c>
      <c r="FL51" s="68">
        <f t="shared" si="16"/>
        <v>0.18181818181818182</v>
      </c>
      <c r="FM51" s="69">
        <v>6.233784</v>
      </c>
      <c r="FN51" s="62">
        <v>17.41339</v>
      </c>
      <c r="FO51" s="62">
        <v>15.076359999999999</v>
      </c>
      <c r="FP51" s="77">
        <v>2158</v>
      </c>
      <c r="FQ51" s="88">
        <v>1185</v>
      </c>
      <c r="FR51" s="88">
        <v>3343</v>
      </c>
      <c r="FS51" s="88">
        <v>2369</v>
      </c>
      <c r="FT51" s="88">
        <v>1257</v>
      </c>
      <c r="FU51" s="88">
        <v>3626</v>
      </c>
      <c r="FV51" s="73">
        <f t="shared" si="17"/>
        <v>8.4654501944361346E-2</v>
      </c>
      <c r="FW51" s="61">
        <v>73295</v>
      </c>
      <c r="FX51" s="70">
        <f t="shared" si="7"/>
        <v>820.36846346704874</v>
      </c>
      <c r="FY51" s="71">
        <v>11.7</v>
      </c>
      <c r="FZ51" s="72">
        <v>22</v>
      </c>
      <c r="GA51" s="73">
        <v>68.885027345341399</v>
      </c>
      <c r="GB51" s="61">
        <v>23600</v>
      </c>
      <c r="GC51" s="64">
        <v>4200</v>
      </c>
      <c r="GD51" s="64">
        <v>9300</v>
      </c>
      <c r="GE51" s="64">
        <v>2700</v>
      </c>
      <c r="GF51" s="68">
        <v>5.4945367200000002</v>
      </c>
      <c r="GG51" s="74">
        <v>1.8263445227999999</v>
      </c>
      <c r="GH51" s="75">
        <v>462.7</v>
      </c>
      <c r="GI51" s="76">
        <v>527.1</v>
      </c>
      <c r="GJ51" s="76">
        <v>378.7</v>
      </c>
      <c r="GK51" s="68">
        <v>-28.15405046480744</v>
      </c>
      <c r="GL51" s="72">
        <v>529.79999999999995</v>
      </c>
      <c r="GM51" s="72">
        <v>565.70000000000005</v>
      </c>
      <c r="GN51" s="72">
        <v>463</v>
      </c>
      <c r="GO51" s="72">
        <v>-18.154498850981092</v>
      </c>
      <c r="GP51" s="72" t="s">
        <v>211</v>
      </c>
      <c r="GQ51" s="72" t="s">
        <v>211</v>
      </c>
      <c r="GR51" s="72" t="s">
        <v>211</v>
      </c>
      <c r="GS51" s="73" t="s">
        <v>211</v>
      </c>
      <c r="GT51" s="77">
        <v>1540</v>
      </c>
      <c r="GU51" s="72">
        <v>5.76</v>
      </c>
      <c r="GV51" s="73">
        <v>-1.1551500149819565</v>
      </c>
      <c r="GW51" s="64">
        <v>32106</v>
      </c>
      <c r="GX51" s="68">
        <f t="shared" si="8"/>
        <v>359.35261461318055</v>
      </c>
      <c r="GY51" s="64">
        <v>343</v>
      </c>
      <c r="GZ51" s="100">
        <f t="shared" si="9"/>
        <v>3.8390938395415475</v>
      </c>
      <c r="HA51" s="100">
        <f t="shared" si="10"/>
        <v>0.14854915547856215</v>
      </c>
      <c r="HB51" s="63">
        <v>2309</v>
      </c>
    </row>
    <row r="52" spans="1:210" x14ac:dyDescent="0.3">
      <c r="A52" s="47" t="s">
        <v>308</v>
      </c>
      <c r="B52" s="47" t="s">
        <v>309</v>
      </c>
      <c r="C52" s="47" t="s">
        <v>309</v>
      </c>
      <c r="D52" s="47" t="s">
        <v>308</v>
      </c>
      <c r="E52" s="47" t="s">
        <v>308</v>
      </c>
      <c r="F52" s="47" t="s">
        <v>215</v>
      </c>
      <c r="G52" s="54" t="s">
        <v>209</v>
      </c>
      <c r="H52" s="47">
        <v>120</v>
      </c>
      <c r="I52" s="101">
        <v>0.1</v>
      </c>
      <c r="J52" s="97">
        <v>5.2166666666666668</v>
      </c>
      <c r="K52" s="57">
        <v>258</v>
      </c>
      <c r="L52" s="95">
        <f t="shared" si="0"/>
        <v>1.3528535771965517</v>
      </c>
      <c r="M52" s="57">
        <v>342</v>
      </c>
      <c r="N52" s="55">
        <f t="shared" si="1"/>
        <v>1.793317532562871</v>
      </c>
      <c r="O52" s="56">
        <v>78113</v>
      </c>
      <c r="P52" s="57">
        <v>76061</v>
      </c>
      <c r="Q52" s="57">
        <v>2052</v>
      </c>
      <c r="R52" s="57">
        <v>24263</v>
      </c>
      <c r="S52" s="57">
        <v>49797</v>
      </c>
      <c r="T52" s="57">
        <v>4053</v>
      </c>
      <c r="U52" s="57">
        <v>9106</v>
      </c>
      <c r="V52" s="57">
        <v>15835</v>
      </c>
      <c r="W52" s="57">
        <v>2726</v>
      </c>
      <c r="X52" s="58">
        <v>781</v>
      </c>
      <c r="Y52" s="56">
        <v>11013</v>
      </c>
      <c r="Z52" s="58">
        <v>13.153053835880765</v>
      </c>
      <c r="AA52" s="59">
        <v>52.75</v>
      </c>
      <c r="AB52" s="96" t="s">
        <v>238</v>
      </c>
      <c r="AC52" s="59">
        <v>10.92</v>
      </c>
      <c r="AD52" s="98">
        <v>6500</v>
      </c>
      <c r="AE52" s="55">
        <f t="shared" si="2"/>
        <v>34.083520355727082</v>
      </c>
      <c r="AF52" s="61">
        <v>190708</v>
      </c>
      <c r="AG52" s="62">
        <v>40.380000000000003</v>
      </c>
      <c r="AH52" s="62">
        <v>78.737012530259193</v>
      </c>
      <c r="AI52" s="62">
        <v>81.683075520472599</v>
      </c>
      <c r="AJ52" s="62">
        <v>80.210044025365903</v>
      </c>
      <c r="AK52" s="62">
        <v>18.168812916966999</v>
      </c>
      <c r="AL52" s="62">
        <v>20.130051849192999</v>
      </c>
      <c r="AM52" s="62">
        <v>19.149432383079997</v>
      </c>
      <c r="AN52" s="63">
        <v>1917.4322165370838</v>
      </c>
      <c r="AO52" s="64">
        <v>2170</v>
      </c>
      <c r="AP52" s="64">
        <v>2298</v>
      </c>
      <c r="AQ52" s="64">
        <v>2210</v>
      </c>
      <c r="AR52" s="64">
        <v>2317</v>
      </c>
      <c r="AS52" s="64">
        <v>2459</v>
      </c>
      <c r="AT52" s="64">
        <v>2378</v>
      </c>
      <c r="AU52" s="64">
        <v>2465</v>
      </c>
      <c r="AV52" s="64">
        <v>2521</v>
      </c>
      <c r="AW52" s="64">
        <v>2606</v>
      </c>
      <c r="AX52" s="64">
        <v>2571</v>
      </c>
      <c r="AY52" s="64">
        <v>2540</v>
      </c>
      <c r="AZ52" s="64">
        <v>2462</v>
      </c>
      <c r="BA52" s="64">
        <v>2558</v>
      </c>
      <c r="BB52" s="64">
        <v>2420</v>
      </c>
      <c r="BC52" s="64">
        <v>2370</v>
      </c>
      <c r="BD52" s="64">
        <v>2352</v>
      </c>
      <c r="BE52" s="64">
        <v>2248</v>
      </c>
      <c r="BF52" s="64">
        <v>2235</v>
      </c>
      <c r="BG52" s="64">
        <v>2071</v>
      </c>
      <c r="BH52" s="64">
        <v>1711</v>
      </c>
      <c r="BI52" s="64">
        <v>1606</v>
      </c>
      <c r="BJ52" s="64">
        <v>1821</v>
      </c>
      <c r="BK52" s="64">
        <v>1966</v>
      </c>
      <c r="BL52" s="64">
        <v>2128</v>
      </c>
      <c r="BM52" s="64">
        <v>2244</v>
      </c>
      <c r="BN52" s="64">
        <v>2261</v>
      </c>
      <c r="BO52" s="64">
        <v>2389</v>
      </c>
      <c r="BP52" s="64">
        <v>2328</v>
      </c>
      <c r="BQ52" s="64">
        <v>2510</v>
      </c>
      <c r="BR52" s="64">
        <v>2579</v>
      </c>
      <c r="BS52" s="64">
        <v>2624</v>
      </c>
      <c r="BT52" s="64">
        <v>2639</v>
      </c>
      <c r="BU52" s="64">
        <v>2500</v>
      </c>
      <c r="BV52" s="64">
        <v>2666</v>
      </c>
      <c r="BW52" s="64">
        <v>2531</v>
      </c>
      <c r="BX52" s="64">
        <v>2513</v>
      </c>
      <c r="BY52" s="64">
        <v>2573</v>
      </c>
      <c r="BZ52" s="64">
        <v>2421</v>
      </c>
      <c r="CA52" s="64">
        <v>2625</v>
      </c>
      <c r="CB52" s="64">
        <v>2564</v>
      </c>
      <c r="CC52" s="64">
        <v>2352</v>
      </c>
      <c r="CD52" s="64">
        <v>2399</v>
      </c>
      <c r="CE52" s="64">
        <v>2262</v>
      </c>
      <c r="CF52" s="64">
        <v>2075</v>
      </c>
      <c r="CG52" s="64">
        <v>2232</v>
      </c>
      <c r="CH52" s="64">
        <v>2369</v>
      </c>
      <c r="CI52" s="64">
        <v>2350</v>
      </c>
      <c r="CJ52" s="64">
        <v>2495</v>
      </c>
      <c r="CK52" s="64">
        <v>2614</v>
      </c>
      <c r="CL52" s="64">
        <v>2719</v>
      </c>
      <c r="CM52" s="64">
        <v>2583</v>
      </c>
      <c r="CN52" s="64">
        <v>2735</v>
      </c>
      <c r="CO52" s="64">
        <v>2720</v>
      </c>
      <c r="CP52" s="64">
        <v>2803</v>
      </c>
      <c r="CQ52" s="64">
        <v>2703</v>
      </c>
      <c r="CR52" s="64">
        <v>2705</v>
      </c>
      <c r="CS52" s="64">
        <v>2677</v>
      </c>
      <c r="CT52" s="64">
        <v>2600</v>
      </c>
      <c r="CU52" s="64">
        <v>2611</v>
      </c>
      <c r="CV52" s="64">
        <v>2354</v>
      </c>
      <c r="CW52" s="64">
        <v>2396</v>
      </c>
      <c r="CX52" s="64">
        <v>2277</v>
      </c>
      <c r="CY52" s="64">
        <v>2138</v>
      </c>
      <c r="CZ52" s="64">
        <v>2029</v>
      </c>
      <c r="DA52" s="64">
        <v>2006</v>
      </c>
      <c r="DB52" s="64">
        <v>1754</v>
      </c>
      <c r="DC52" s="64">
        <v>1863</v>
      </c>
      <c r="DD52" s="64">
        <v>1963</v>
      </c>
      <c r="DE52" s="64">
        <v>1793</v>
      </c>
      <c r="DF52" s="64">
        <v>1792</v>
      </c>
      <c r="DG52" s="64">
        <v>1875</v>
      </c>
      <c r="DH52" s="64">
        <v>1969</v>
      </c>
      <c r="DI52" s="64">
        <v>2056</v>
      </c>
      <c r="DJ52" s="64">
        <v>2294</v>
      </c>
      <c r="DK52" s="64">
        <v>1647</v>
      </c>
      <c r="DL52" s="64">
        <v>1542</v>
      </c>
      <c r="DM52" s="64">
        <v>1612</v>
      </c>
      <c r="DN52" s="64">
        <v>1352</v>
      </c>
      <c r="DO52" s="64">
        <v>1225</v>
      </c>
      <c r="DP52" s="64">
        <v>1105</v>
      </c>
      <c r="DQ52" s="64">
        <v>1125</v>
      </c>
      <c r="DR52" s="64">
        <v>1043</v>
      </c>
      <c r="DS52" s="64">
        <v>963</v>
      </c>
      <c r="DT52" s="64">
        <v>936</v>
      </c>
      <c r="DU52" s="64">
        <v>788</v>
      </c>
      <c r="DV52" s="64">
        <v>758</v>
      </c>
      <c r="DW52" s="64">
        <v>638</v>
      </c>
      <c r="DX52" s="64">
        <v>499</v>
      </c>
      <c r="DY52" s="64">
        <v>449</v>
      </c>
      <c r="DZ52" s="64">
        <v>404</v>
      </c>
      <c r="EA52" s="64">
        <v>1609</v>
      </c>
      <c r="EB52" s="64">
        <f t="shared" si="3"/>
        <v>35054</v>
      </c>
      <c r="EC52" s="61">
        <v>170068</v>
      </c>
      <c r="ED52" s="64">
        <v>13816</v>
      </c>
      <c r="EE52" s="64">
        <v>1950</v>
      </c>
      <c r="EF52" s="64">
        <v>3467</v>
      </c>
      <c r="EG52" s="63">
        <v>1407</v>
      </c>
      <c r="EH52" s="64">
        <v>12503</v>
      </c>
      <c r="EI52" s="100">
        <v>0.3209625780582428</v>
      </c>
      <c r="EJ52" s="100">
        <v>1.6265809535980225E-2</v>
      </c>
      <c r="EK52" s="61">
        <v>2674</v>
      </c>
      <c r="EL52" s="65">
        <v>619.79999999999995</v>
      </c>
      <c r="EM52" s="60">
        <v>2223</v>
      </c>
      <c r="EN52" s="65">
        <v>513.5</v>
      </c>
      <c r="EO52" s="66">
        <f t="shared" si="15"/>
        <v>-0.16866118175018699</v>
      </c>
      <c r="EP52" s="56">
        <v>5125</v>
      </c>
      <c r="EQ52" s="67">
        <v>16.421018904197375</v>
      </c>
      <c r="ER52" s="61">
        <v>50</v>
      </c>
      <c r="ES52" s="64">
        <v>52.631578949999998</v>
      </c>
      <c r="ET52" s="64">
        <v>163</v>
      </c>
      <c r="EU52" s="64">
        <v>37.214611869999999</v>
      </c>
      <c r="EV52" s="64">
        <v>34</v>
      </c>
      <c r="EW52" s="64">
        <v>44.736842109999998</v>
      </c>
      <c r="EX52" s="64">
        <v>3432</v>
      </c>
      <c r="EY52" s="64">
        <v>19.706017460000002</v>
      </c>
      <c r="EZ52" s="64">
        <v>2178</v>
      </c>
      <c r="FA52" s="64">
        <v>19.29311719</v>
      </c>
      <c r="FB52" s="64">
        <v>5857</v>
      </c>
      <c r="FC52" s="63">
        <v>19.980214230000001</v>
      </c>
      <c r="FD52" s="61">
        <v>654</v>
      </c>
      <c r="FE52" s="64">
        <v>158</v>
      </c>
      <c r="FF52" s="64">
        <v>441</v>
      </c>
      <c r="FG52" s="64">
        <v>31</v>
      </c>
      <c r="FH52" s="64">
        <v>24</v>
      </c>
      <c r="FI52" s="63">
        <v>7</v>
      </c>
      <c r="FJ52" s="47">
        <v>19</v>
      </c>
      <c r="FK52" s="47">
        <v>12</v>
      </c>
      <c r="FL52" s="68">
        <f t="shared" si="16"/>
        <v>0.58333333333333337</v>
      </c>
      <c r="FM52" s="69">
        <v>4.3288180000000001</v>
      </c>
      <c r="FN52" s="62">
        <v>10.322979999999999</v>
      </c>
      <c r="FO52" s="62">
        <v>14.047000000000001</v>
      </c>
      <c r="FP52" s="77" t="s">
        <v>269</v>
      </c>
      <c r="FQ52" s="88" t="s">
        <v>269</v>
      </c>
      <c r="FR52" s="88" t="s">
        <v>269</v>
      </c>
      <c r="FS52" s="88" t="s">
        <v>269</v>
      </c>
      <c r="FT52" s="88" t="s">
        <v>269</v>
      </c>
      <c r="FU52" s="88" t="s">
        <v>269</v>
      </c>
      <c r="FV52" s="89" t="s">
        <v>269</v>
      </c>
      <c r="FW52" s="61">
        <v>10868</v>
      </c>
      <c r="FX52" s="70">
        <f t="shared" si="7"/>
        <v>56.987646034775679</v>
      </c>
      <c r="FY52" s="71">
        <v>0</v>
      </c>
      <c r="FZ52" s="72">
        <v>0</v>
      </c>
      <c r="GA52" s="73">
        <v>63.011841389165497</v>
      </c>
      <c r="GB52" s="61">
        <v>40400</v>
      </c>
      <c r="GC52" s="64">
        <v>8400</v>
      </c>
      <c r="GD52" s="64">
        <v>19200</v>
      </c>
      <c r="GE52" s="64">
        <v>4300</v>
      </c>
      <c r="GF52" s="68">
        <v>4.9914943200000002</v>
      </c>
      <c r="GG52" s="74">
        <v>1.0646243328</v>
      </c>
      <c r="GH52" s="69">
        <v>529.79999999999995</v>
      </c>
      <c r="GI52" s="68">
        <v>574.9</v>
      </c>
      <c r="GJ52" s="68">
        <v>458.4</v>
      </c>
      <c r="GK52" s="68">
        <v>-20.264393807618717</v>
      </c>
      <c r="GL52" s="72">
        <v>609.4</v>
      </c>
      <c r="GM52" s="72">
        <v>622</v>
      </c>
      <c r="GN52" s="72">
        <v>584.5</v>
      </c>
      <c r="GO52" s="72">
        <v>-6.028938906752412</v>
      </c>
      <c r="GP52" s="72">
        <v>197.9</v>
      </c>
      <c r="GQ52" s="72">
        <v>172.6</v>
      </c>
      <c r="GR52" s="72">
        <v>215.1</v>
      </c>
      <c r="GS52" s="73">
        <v>24.623406720741599</v>
      </c>
      <c r="GT52" s="77">
        <v>160</v>
      </c>
      <c r="GU52" s="72">
        <v>3.542932435400044</v>
      </c>
      <c r="GV52" s="73">
        <v>-0.43834959683645636</v>
      </c>
      <c r="GW52" s="64">
        <v>64397</v>
      </c>
      <c r="GX52" s="68">
        <f t="shared" si="8"/>
        <v>337.67330159196257</v>
      </c>
      <c r="GY52" s="64">
        <v>668</v>
      </c>
      <c r="GZ52" s="100">
        <f t="shared" si="9"/>
        <v>3.5027371688654907</v>
      </c>
      <c r="HA52" s="100">
        <f t="shared" si="10"/>
        <v>0.15423689679057953</v>
      </c>
      <c r="HB52" s="63">
        <v>4331</v>
      </c>
    </row>
    <row r="53" spans="1:210" x14ac:dyDescent="0.3">
      <c r="A53" s="47" t="s">
        <v>980</v>
      </c>
      <c r="B53" s="47" t="s">
        <v>981</v>
      </c>
      <c r="C53" s="47" t="s">
        <v>981</v>
      </c>
      <c r="D53" s="83" t="s">
        <v>980</v>
      </c>
      <c r="E53" s="83" t="s">
        <v>980</v>
      </c>
      <c r="F53" s="47" t="s">
        <v>977</v>
      </c>
      <c r="G53" s="54" t="s">
        <v>977</v>
      </c>
      <c r="H53" s="47">
        <v>110</v>
      </c>
      <c r="I53" s="101">
        <v>0.1</v>
      </c>
      <c r="J53" s="97">
        <v>4.7727272727272725</v>
      </c>
      <c r="K53" s="57">
        <v>1323</v>
      </c>
      <c r="L53" s="95">
        <f t="shared" si="0"/>
        <v>7.2799907555672947</v>
      </c>
      <c r="M53" s="57">
        <v>207</v>
      </c>
      <c r="N53" s="55">
        <f t="shared" si="1"/>
        <v>1.1390461726397809</v>
      </c>
      <c r="O53" s="56">
        <v>74479</v>
      </c>
      <c r="P53" s="57">
        <v>58401</v>
      </c>
      <c r="Q53" s="57">
        <v>16078</v>
      </c>
      <c r="R53" s="57">
        <v>20196</v>
      </c>
      <c r="S53" s="57">
        <v>50496</v>
      </c>
      <c r="T53" s="57">
        <v>3787</v>
      </c>
      <c r="U53" s="57">
        <v>9674</v>
      </c>
      <c r="V53" s="57">
        <v>15499</v>
      </c>
      <c r="W53" s="57">
        <v>2249</v>
      </c>
      <c r="X53" s="58">
        <v>666</v>
      </c>
      <c r="Y53" s="56">
        <v>7000</v>
      </c>
      <c r="Z53" s="58">
        <v>9</v>
      </c>
      <c r="AA53" s="59">
        <v>52.05</v>
      </c>
      <c r="AB53" s="96" t="s">
        <v>238</v>
      </c>
      <c r="AC53" s="59">
        <v>14.27</v>
      </c>
      <c r="AD53" s="60">
        <v>12600</v>
      </c>
      <c r="AE53" s="55">
        <f t="shared" si="2"/>
        <v>69.333245291117095</v>
      </c>
      <c r="AF53" s="61">
        <v>181731</v>
      </c>
      <c r="AG53" s="62">
        <v>41.67</v>
      </c>
      <c r="AH53" s="62">
        <v>77.801506808943898</v>
      </c>
      <c r="AI53" s="62">
        <v>81.316264390730296</v>
      </c>
      <c r="AJ53" s="62">
        <v>79.558885599837097</v>
      </c>
      <c r="AK53" s="62">
        <v>17.607008885251801</v>
      </c>
      <c r="AL53" s="62">
        <v>19.765476479533099</v>
      </c>
      <c r="AM53" s="62">
        <v>18.68624268239245</v>
      </c>
      <c r="AN53" s="63">
        <v>655.15114393958788</v>
      </c>
      <c r="AO53" s="64">
        <v>1746</v>
      </c>
      <c r="AP53" s="64">
        <v>1800</v>
      </c>
      <c r="AQ53" s="64">
        <v>1975</v>
      </c>
      <c r="AR53" s="64">
        <v>1987</v>
      </c>
      <c r="AS53" s="64">
        <v>2103</v>
      </c>
      <c r="AT53" s="64">
        <v>2090</v>
      </c>
      <c r="AU53" s="64">
        <v>2093</v>
      </c>
      <c r="AV53" s="64">
        <v>2105</v>
      </c>
      <c r="AW53" s="64">
        <v>2133</v>
      </c>
      <c r="AX53" s="64">
        <v>2208</v>
      </c>
      <c r="AY53" s="64">
        <v>2347</v>
      </c>
      <c r="AZ53" s="64">
        <v>2210</v>
      </c>
      <c r="BA53" s="64">
        <v>2328</v>
      </c>
      <c r="BB53" s="64">
        <v>2161</v>
      </c>
      <c r="BC53" s="64">
        <v>2152</v>
      </c>
      <c r="BD53" s="64">
        <v>2038</v>
      </c>
      <c r="BE53" s="64">
        <v>2127</v>
      </c>
      <c r="BF53" s="64">
        <v>2067</v>
      </c>
      <c r="BG53" s="64">
        <v>1989</v>
      </c>
      <c r="BH53" s="64">
        <v>1842</v>
      </c>
      <c r="BI53" s="64">
        <v>1852</v>
      </c>
      <c r="BJ53" s="64">
        <v>1932</v>
      </c>
      <c r="BK53" s="64">
        <v>1995</v>
      </c>
      <c r="BL53" s="64">
        <v>2330</v>
      </c>
      <c r="BM53" s="64">
        <v>2148</v>
      </c>
      <c r="BN53" s="64">
        <v>2242</v>
      </c>
      <c r="BO53" s="64">
        <v>2226</v>
      </c>
      <c r="BP53" s="64">
        <v>2360</v>
      </c>
      <c r="BQ53" s="64">
        <v>2408</v>
      </c>
      <c r="BR53" s="64">
        <v>2424</v>
      </c>
      <c r="BS53" s="64">
        <v>2419</v>
      </c>
      <c r="BT53" s="64">
        <v>2379</v>
      </c>
      <c r="BU53" s="64">
        <v>2415</v>
      </c>
      <c r="BV53" s="64">
        <v>2294</v>
      </c>
      <c r="BW53" s="64">
        <v>2416</v>
      </c>
      <c r="BX53" s="64">
        <v>2459</v>
      </c>
      <c r="BY53" s="64">
        <v>2262</v>
      </c>
      <c r="BZ53" s="64">
        <v>2346</v>
      </c>
      <c r="CA53" s="64">
        <v>2240</v>
      </c>
      <c r="CB53" s="64">
        <v>2398</v>
      </c>
      <c r="CC53" s="64">
        <v>2346</v>
      </c>
      <c r="CD53" s="64">
        <v>2210</v>
      </c>
      <c r="CE53" s="64">
        <v>2147</v>
      </c>
      <c r="CF53" s="64">
        <v>2059</v>
      </c>
      <c r="CG53" s="64">
        <v>2009</v>
      </c>
      <c r="CH53" s="64">
        <v>2034</v>
      </c>
      <c r="CI53" s="64">
        <v>2127</v>
      </c>
      <c r="CJ53" s="64">
        <v>2356</v>
      </c>
      <c r="CK53" s="64">
        <v>2496</v>
      </c>
      <c r="CL53" s="64">
        <v>2526</v>
      </c>
      <c r="CM53" s="64">
        <v>2484</v>
      </c>
      <c r="CN53" s="64">
        <v>2724</v>
      </c>
      <c r="CO53" s="64">
        <v>2661</v>
      </c>
      <c r="CP53" s="64">
        <v>2599</v>
      </c>
      <c r="CQ53" s="64">
        <v>2556</v>
      </c>
      <c r="CR53" s="64">
        <v>2649</v>
      </c>
      <c r="CS53" s="64">
        <v>2659</v>
      </c>
      <c r="CT53" s="64">
        <v>2501</v>
      </c>
      <c r="CU53" s="64">
        <v>2425</v>
      </c>
      <c r="CV53" s="64">
        <v>2426</v>
      </c>
      <c r="CW53" s="64">
        <v>2302</v>
      </c>
      <c r="CX53" s="64">
        <v>2218</v>
      </c>
      <c r="CY53" s="64">
        <v>2195</v>
      </c>
      <c r="CZ53" s="64">
        <v>2204</v>
      </c>
      <c r="DA53" s="64">
        <v>2100</v>
      </c>
      <c r="DB53" s="64">
        <v>1893</v>
      </c>
      <c r="DC53" s="64">
        <v>2067</v>
      </c>
      <c r="DD53" s="64">
        <v>2057</v>
      </c>
      <c r="DE53" s="64">
        <v>1896</v>
      </c>
      <c r="DF53" s="64">
        <v>1963</v>
      </c>
      <c r="DG53" s="64">
        <v>2113</v>
      </c>
      <c r="DH53" s="64">
        <v>2017</v>
      </c>
      <c r="DI53" s="64">
        <v>2151</v>
      </c>
      <c r="DJ53" s="64">
        <v>2146</v>
      </c>
      <c r="DK53" s="64">
        <v>1669</v>
      </c>
      <c r="DL53" s="64">
        <v>1629</v>
      </c>
      <c r="DM53" s="64">
        <v>1528</v>
      </c>
      <c r="DN53" s="64">
        <v>1391</v>
      </c>
      <c r="DO53" s="64">
        <v>1339</v>
      </c>
      <c r="DP53" s="64">
        <v>1137</v>
      </c>
      <c r="DQ53" s="64">
        <v>1115</v>
      </c>
      <c r="DR53" s="64">
        <v>1049</v>
      </c>
      <c r="DS53" s="64">
        <v>984</v>
      </c>
      <c r="DT53" s="64">
        <v>804</v>
      </c>
      <c r="DU53" s="64">
        <v>772</v>
      </c>
      <c r="DV53" s="64">
        <v>699</v>
      </c>
      <c r="DW53" s="64">
        <v>680</v>
      </c>
      <c r="DX53" s="64">
        <v>497</v>
      </c>
      <c r="DY53" s="64">
        <v>431</v>
      </c>
      <c r="DZ53" s="64">
        <v>392</v>
      </c>
      <c r="EA53" s="64">
        <v>1253</v>
      </c>
      <c r="EB53" s="64">
        <f t="shared" si="3"/>
        <v>35672</v>
      </c>
      <c r="EC53" s="61">
        <v>178721</v>
      </c>
      <c r="ED53" s="64">
        <v>1368</v>
      </c>
      <c r="EE53" s="64">
        <v>245</v>
      </c>
      <c r="EF53" s="64">
        <v>1193</v>
      </c>
      <c r="EG53" s="63">
        <v>204</v>
      </c>
      <c r="EH53" s="64">
        <v>10442</v>
      </c>
      <c r="EI53" s="100">
        <v>0.30897480249404907</v>
      </c>
      <c r="EJ53" s="100">
        <v>1.1393725872039795E-2</v>
      </c>
      <c r="EK53" s="61">
        <v>1075</v>
      </c>
      <c r="EL53" s="65">
        <v>301.94084768137515</v>
      </c>
      <c r="EM53" s="60">
        <v>1035</v>
      </c>
      <c r="EN53" s="65">
        <v>290.70583939555655</v>
      </c>
      <c r="EO53" s="66" t="e" cm="1">
        <f t="array" ref="EO53">(EM364EK364)/EK53</f>
        <v>#NAME?</v>
      </c>
      <c r="EP53" s="56">
        <v>5275</v>
      </c>
      <c r="EQ53" s="67">
        <v>20.698450068667846</v>
      </c>
      <c r="ER53" s="61">
        <v>0</v>
      </c>
      <c r="ES53" s="64">
        <v>0</v>
      </c>
      <c r="ET53" s="64">
        <v>76</v>
      </c>
      <c r="EU53" s="64">
        <v>41.530054644808743</v>
      </c>
      <c r="EV53" s="64">
        <v>561</v>
      </c>
      <c r="EW53" s="64">
        <v>3.6735094232392385</v>
      </c>
      <c r="EX53" s="64">
        <v>3141</v>
      </c>
      <c r="EY53" s="64">
        <v>25.501339611918485</v>
      </c>
      <c r="EZ53" s="64">
        <v>2244</v>
      </c>
      <c r="FA53" s="64">
        <v>22.03240058910162</v>
      </c>
      <c r="FB53" s="64">
        <v>6022</v>
      </c>
      <c r="FC53" s="63">
        <v>18.547460853813618</v>
      </c>
      <c r="FD53" s="61">
        <v>450</v>
      </c>
      <c r="FE53" s="64">
        <v>0</v>
      </c>
      <c r="FF53" s="64">
        <v>0</v>
      </c>
      <c r="FG53" s="64">
        <v>0</v>
      </c>
      <c r="FH53" s="64">
        <v>0</v>
      </c>
      <c r="FI53" s="63">
        <v>11</v>
      </c>
      <c r="FJ53" s="47">
        <v>16</v>
      </c>
      <c r="FK53" s="47">
        <v>18</v>
      </c>
      <c r="FL53" s="68" t="e" cm="1">
        <f t="array" ref="FL53">(FJ364FK364)/FK53</f>
        <v>#NAME?</v>
      </c>
      <c r="FM53" s="69">
        <v>8.5371930000000003</v>
      </c>
      <c r="FN53" s="62">
        <v>16.561499999999999</v>
      </c>
      <c r="FO53" s="62">
        <v>14.66155</v>
      </c>
      <c r="FP53" s="77">
        <v>5692</v>
      </c>
      <c r="FQ53" s="88">
        <v>3253</v>
      </c>
      <c r="FR53" s="88">
        <v>8945</v>
      </c>
      <c r="FS53" s="88">
        <v>6037</v>
      </c>
      <c r="FT53" s="88">
        <v>3586</v>
      </c>
      <c r="FU53" s="88">
        <v>9623</v>
      </c>
      <c r="FV53" s="73" t="e" cm="1">
        <f t="array" ref="FV53">(FU364FR364)/FR53</f>
        <v>#NAME?</v>
      </c>
      <c r="FW53" s="61">
        <v>16664</v>
      </c>
      <c r="FX53" s="70">
        <f t="shared" si="7"/>
        <v>91.695968216759937</v>
      </c>
      <c r="FY53" s="71">
        <v>26.8</v>
      </c>
      <c r="FZ53" s="72">
        <v>37.096456000000003</v>
      </c>
      <c r="GA53" s="73">
        <v>29.864169</v>
      </c>
      <c r="GB53" s="61">
        <v>32100</v>
      </c>
      <c r="GC53" s="64">
        <v>6500</v>
      </c>
      <c r="GD53" s="64">
        <v>13800</v>
      </c>
      <c r="GE53" s="64">
        <v>4200</v>
      </c>
      <c r="GF53" s="68">
        <v>4.0302244500000004</v>
      </c>
      <c r="GG53" s="74">
        <v>0.8877698088</v>
      </c>
      <c r="GH53" s="69">
        <v>477.3</v>
      </c>
      <c r="GI53" s="68">
        <v>569.29999999999995</v>
      </c>
      <c r="GJ53" s="68">
        <v>375</v>
      </c>
      <c r="GK53" s="68">
        <v>34.1296328824873</v>
      </c>
      <c r="GL53" s="72">
        <v>562.70000000000005</v>
      </c>
      <c r="GM53" s="72">
        <v>609.5</v>
      </c>
      <c r="GN53" s="72">
        <v>490.9</v>
      </c>
      <c r="GO53" s="72">
        <v>19.4585726004922</v>
      </c>
      <c r="GP53" s="72">
        <v>208.9</v>
      </c>
      <c r="GQ53" s="72">
        <v>204</v>
      </c>
      <c r="GR53" s="72">
        <v>210</v>
      </c>
      <c r="GS53" s="73">
        <v>2.9411764705882351</v>
      </c>
      <c r="GT53" s="77">
        <v>65</v>
      </c>
      <c r="GU53" s="72">
        <v>6.9518719999999998</v>
      </c>
      <c r="GV53" s="73">
        <v>0.23529411764705899</v>
      </c>
      <c r="GW53" s="64">
        <v>50836</v>
      </c>
      <c r="GX53" s="68">
        <f t="shared" si="8"/>
        <v>279.73213155708157</v>
      </c>
      <c r="GY53" s="64">
        <v>564</v>
      </c>
      <c r="GZ53" s="100">
        <f t="shared" si="9"/>
        <v>3.103488122554765</v>
      </c>
      <c r="HA53" s="100">
        <f t="shared" si="10"/>
        <v>0.1335543452521904</v>
      </c>
      <c r="HB53" s="63">
        <v>4223</v>
      </c>
    </row>
    <row r="54" spans="1:210" x14ac:dyDescent="0.3">
      <c r="A54" s="47" t="s">
        <v>312</v>
      </c>
      <c r="B54" s="47" t="s">
        <v>313</v>
      </c>
      <c r="C54" s="47" t="s">
        <v>313</v>
      </c>
      <c r="D54" s="47" t="s">
        <v>312</v>
      </c>
      <c r="E54" s="47" t="s">
        <v>312</v>
      </c>
      <c r="F54" s="47" t="s">
        <v>243</v>
      </c>
      <c r="G54" s="54" t="s">
        <v>209</v>
      </c>
      <c r="H54" s="47">
        <v>128</v>
      </c>
      <c r="I54" s="101">
        <v>0.15625</v>
      </c>
      <c r="J54" s="97">
        <v>4.4765625</v>
      </c>
      <c r="K54" s="57">
        <v>336</v>
      </c>
      <c r="L54" s="95">
        <f t="shared" si="0"/>
        <v>1.589110807372339</v>
      </c>
      <c r="M54" s="57">
        <v>405</v>
      </c>
      <c r="N54" s="55">
        <f t="shared" si="1"/>
        <v>1.9154460624577301</v>
      </c>
      <c r="O54" s="56">
        <v>88621</v>
      </c>
      <c r="P54" s="57">
        <v>71375</v>
      </c>
      <c r="Q54" s="57">
        <v>17246</v>
      </c>
      <c r="R54" s="57">
        <v>29023</v>
      </c>
      <c r="S54" s="57">
        <v>54740</v>
      </c>
      <c r="T54" s="57">
        <v>4858</v>
      </c>
      <c r="U54" s="57">
        <v>9342</v>
      </c>
      <c r="V54" s="57">
        <v>17934</v>
      </c>
      <c r="W54" s="57">
        <v>2910</v>
      </c>
      <c r="X54" s="58">
        <v>762</v>
      </c>
      <c r="Y54" s="56">
        <v>15729</v>
      </c>
      <c r="Z54" s="58">
        <v>16.974839894466335</v>
      </c>
      <c r="AA54" s="59">
        <v>51.35</v>
      </c>
      <c r="AB54" s="96" t="s">
        <v>238</v>
      </c>
      <c r="AC54" s="59">
        <v>5.4</v>
      </c>
      <c r="AD54" s="98">
        <v>29000</v>
      </c>
      <c r="AE54" s="55">
        <f t="shared" si="2"/>
        <v>137.15539706487451</v>
      </c>
      <c r="AF54" s="61">
        <v>211439</v>
      </c>
      <c r="AG54" s="62">
        <v>42.42</v>
      </c>
      <c r="AH54" s="62">
        <v>78.316652104440394</v>
      </c>
      <c r="AI54" s="62">
        <v>82.166606729248798</v>
      </c>
      <c r="AJ54" s="62">
        <v>80.241629416844603</v>
      </c>
      <c r="AK54" s="62">
        <v>17.8876729914534</v>
      </c>
      <c r="AL54" s="62">
        <v>20.580813300393402</v>
      </c>
      <c r="AM54" s="62">
        <v>19.234243145923401</v>
      </c>
      <c r="AN54" s="63">
        <v>580.93893628105002</v>
      </c>
      <c r="AO54" s="64">
        <v>2165</v>
      </c>
      <c r="AP54" s="64">
        <v>2166</v>
      </c>
      <c r="AQ54" s="64">
        <v>2353</v>
      </c>
      <c r="AR54" s="64">
        <v>2435</v>
      </c>
      <c r="AS54" s="64">
        <v>2536</v>
      </c>
      <c r="AT54" s="64">
        <v>2641</v>
      </c>
      <c r="AU54" s="64">
        <v>2561</v>
      </c>
      <c r="AV54" s="64">
        <v>2781</v>
      </c>
      <c r="AW54" s="64">
        <v>2788</v>
      </c>
      <c r="AX54" s="64">
        <v>2707</v>
      </c>
      <c r="AY54" s="64">
        <v>2767</v>
      </c>
      <c r="AZ54" s="64">
        <v>2642</v>
      </c>
      <c r="BA54" s="64">
        <v>2708</v>
      </c>
      <c r="BB54" s="64">
        <v>2623</v>
      </c>
      <c r="BC54" s="64">
        <v>2601</v>
      </c>
      <c r="BD54" s="64">
        <v>2572</v>
      </c>
      <c r="BE54" s="64">
        <v>2527</v>
      </c>
      <c r="BF54" s="64">
        <v>2378</v>
      </c>
      <c r="BG54" s="64">
        <v>2272</v>
      </c>
      <c r="BH54" s="64">
        <v>1863</v>
      </c>
      <c r="BI54" s="64">
        <v>1868</v>
      </c>
      <c r="BJ54" s="64">
        <v>1967</v>
      </c>
      <c r="BK54" s="64">
        <v>2125</v>
      </c>
      <c r="BL54" s="64">
        <v>2375</v>
      </c>
      <c r="BM54" s="64">
        <v>2418</v>
      </c>
      <c r="BN54" s="64">
        <v>2380</v>
      </c>
      <c r="BO54" s="64">
        <v>2412</v>
      </c>
      <c r="BP54" s="64">
        <v>2471</v>
      </c>
      <c r="BQ54" s="64">
        <v>2523</v>
      </c>
      <c r="BR54" s="64">
        <v>2539</v>
      </c>
      <c r="BS54" s="64">
        <v>2526</v>
      </c>
      <c r="BT54" s="64">
        <v>2465</v>
      </c>
      <c r="BU54" s="64">
        <v>2636</v>
      </c>
      <c r="BV54" s="64">
        <v>2732</v>
      </c>
      <c r="BW54" s="64">
        <v>2435</v>
      </c>
      <c r="BX54" s="64">
        <v>2681</v>
      </c>
      <c r="BY54" s="64">
        <v>2568</v>
      </c>
      <c r="BZ54" s="64">
        <v>2646</v>
      </c>
      <c r="CA54" s="64">
        <v>2622</v>
      </c>
      <c r="CB54" s="64">
        <v>2612</v>
      </c>
      <c r="CC54" s="64">
        <v>2864</v>
      </c>
      <c r="CD54" s="64">
        <v>2736</v>
      </c>
      <c r="CE54" s="64">
        <v>2458</v>
      </c>
      <c r="CF54" s="64">
        <v>2452</v>
      </c>
      <c r="CG54" s="64">
        <v>2578</v>
      </c>
      <c r="CH54" s="64">
        <v>2491</v>
      </c>
      <c r="CI54" s="64">
        <v>2764</v>
      </c>
      <c r="CJ54" s="64">
        <v>2937</v>
      </c>
      <c r="CK54" s="64">
        <v>3006</v>
      </c>
      <c r="CL54" s="64">
        <v>3304</v>
      </c>
      <c r="CM54" s="64">
        <v>3184</v>
      </c>
      <c r="CN54" s="64">
        <v>3128</v>
      </c>
      <c r="CO54" s="64">
        <v>3264</v>
      </c>
      <c r="CP54" s="64">
        <v>3151</v>
      </c>
      <c r="CQ54" s="64">
        <v>3149</v>
      </c>
      <c r="CR54" s="64">
        <v>3202</v>
      </c>
      <c r="CS54" s="64">
        <v>3293</v>
      </c>
      <c r="CT54" s="64">
        <v>3089</v>
      </c>
      <c r="CU54" s="64">
        <v>3024</v>
      </c>
      <c r="CV54" s="64">
        <v>2839</v>
      </c>
      <c r="CW54" s="64">
        <v>2747</v>
      </c>
      <c r="CX54" s="64">
        <v>2707</v>
      </c>
      <c r="CY54" s="64">
        <v>2632</v>
      </c>
      <c r="CZ54" s="64">
        <v>2585</v>
      </c>
      <c r="DA54" s="64">
        <v>2545</v>
      </c>
      <c r="DB54" s="64">
        <v>2264</v>
      </c>
      <c r="DC54" s="64">
        <v>2351</v>
      </c>
      <c r="DD54" s="64">
        <v>2249</v>
      </c>
      <c r="DE54" s="64">
        <v>2118</v>
      </c>
      <c r="DF54" s="64">
        <v>2224</v>
      </c>
      <c r="DG54" s="64">
        <v>2236</v>
      </c>
      <c r="DH54" s="64">
        <v>2285</v>
      </c>
      <c r="DI54" s="64">
        <v>2425</v>
      </c>
      <c r="DJ54" s="64">
        <v>2520</v>
      </c>
      <c r="DK54" s="64">
        <v>1860</v>
      </c>
      <c r="DL54" s="64">
        <v>1800</v>
      </c>
      <c r="DM54" s="64">
        <v>1774</v>
      </c>
      <c r="DN54" s="64">
        <v>1602</v>
      </c>
      <c r="DO54" s="64">
        <v>1335</v>
      </c>
      <c r="DP54" s="64">
        <v>1220</v>
      </c>
      <c r="DQ54" s="64">
        <v>1187</v>
      </c>
      <c r="DR54" s="64">
        <v>1090</v>
      </c>
      <c r="DS54" s="64">
        <v>1048</v>
      </c>
      <c r="DT54" s="64">
        <v>988</v>
      </c>
      <c r="DU54" s="64">
        <v>874</v>
      </c>
      <c r="DV54" s="64">
        <v>759</v>
      </c>
      <c r="DW54" s="64">
        <v>656</v>
      </c>
      <c r="DX54" s="64">
        <v>599</v>
      </c>
      <c r="DY54" s="64">
        <v>528</v>
      </c>
      <c r="DZ54" s="64">
        <v>487</v>
      </c>
      <c r="EA54" s="64">
        <v>1744</v>
      </c>
      <c r="EB54" s="64">
        <f t="shared" si="3"/>
        <v>40223</v>
      </c>
      <c r="EC54" s="61">
        <v>189614</v>
      </c>
      <c r="ED54" s="64">
        <v>17505</v>
      </c>
      <c r="EE54" s="64">
        <v>932</v>
      </c>
      <c r="EF54" s="64">
        <v>2901</v>
      </c>
      <c r="EG54" s="63">
        <v>487</v>
      </c>
      <c r="EH54" s="64">
        <v>14062</v>
      </c>
      <c r="EI54" s="100">
        <v>0.33983629941940308</v>
      </c>
      <c r="EJ54" s="100">
        <v>4.716917872428894E-2</v>
      </c>
      <c r="EK54" s="61">
        <v>3919</v>
      </c>
      <c r="EL54" s="65">
        <v>851.6</v>
      </c>
      <c r="EM54" s="60">
        <v>3988</v>
      </c>
      <c r="EN54" s="65">
        <v>864.7</v>
      </c>
      <c r="EO54" s="66">
        <f>(EM54-EK54)/EK54</f>
        <v>1.7606532278642509E-2</v>
      </c>
      <c r="EP54" s="56">
        <v>6046</v>
      </c>
      <c r="EQ54" s="67">
        <v>15.928970386763622</v>
      </c>
      <c r="ER54" s="61">
        <v>26</v>
      </c>
      <c r="ES54" s="64">
        <v>57.777777780000001</v>
      </c>
      <c r="ET54" s="64">
        <v>205</v>
      </c>
      <c r="EU54" s="64">
        <v>44.46854664</v>
      </c>
      <c r="EV54" s="64">
        <v>0</v>
      </c>
      <c r="EW54" s="64">
        <v>0</v>
      </c>
      <c r="EX54" s="64">
        <v>4211</v>
      </c>
      <c r="EY54" s="64">
        <v>21.846952009999999</v>
      </c>
      <c r="EZ54" s="64">
        <v>3194</v>
      </c>
      <c r="FA54" s="64">
        <v>18.948742289999998</v>
      </c>
      <c r="FB54" s="64">
        <v>7636</v>
      </c>
      <c r="FC54" s="63">
        <v>20.84231788</v>
      </c>
      <c r="FD54" s="61">
        <v>289</v>
      </c>
      <c r="FE54" s="64">
        <v>48</v>
      </c>
      <c r="FF54" s="64">
        <v>224</v>
      </c>
      <c r="FG54" s="64">
        <v>6</v>
      </c>
      <c r="FH54" s="64">
        <v>11</v>
      </c>
      <c r="FI54" s="63">
        <v>6</v>
      </c>
      <c r="FJ54" s="47">
        <v>19</v>
      </c>
      <c r="FK54" s="47">
        <v>32</v>
      </c>
      <c r="FL54" s="68">
        <f>(FJ54-FK54)/FK54</f>
        <v>-0.40625</v>
      </c>
      <c r="FM54" s="69">
        <v>7.7686999999999999</v>
      </c>
      <c r="FN54" s="62">
        <v>16.216090000000001</v>
      </c>
      <c r="FO54" s="62">
        <v>12.061920000000001</v>
      </c>
      <c r="FP54" s="77" t="s">
        <v>269</v>
      </c>
      <c r="FQ54" s="88" t="s">
        <v>269</v>
      </c>
      <c r="FR54" s="88" t="s">
        <v>269</v>
      </c>
      <c r="FS54" s="88" t="s">
        <v>269</v>
      </c>
      <c r="FT54" s="88" t="s">
        <v>269</v>
      </c>
      <c r="FU54" s="88" t="s">
        <v>269</v>
      </c>
      <c r="FV54" s="89" t="s">
        <v>269</v>
      </c>
      <c r="FW54" s="61">
        <v>11279</v>
      </c>
      <c r="FX54" s="70">
        <f t="shared" si="7"/>
        <v>53.343990465335153</v>
      </c>
      <c r="FY54" s="71">
        <v>9.6999999999999993</v>
      </c>
      <c r="FZ54" s="72">
        <v>22</v>
      </c>
      <c r="GA54" s="73">
        <v>65.543519573287895</v>
      </c>
      <c r="GB54" s="61">
        <v>53600</v>
      </c>
      <c r="GC54" s="64">
        <v>7700</v>
      </c>
      <c r="GD54" s="64">
        <v>24800</v>
      </c>
      <c r="GE54" s="64">
        <v>6000</v>
      </c>
      <c r="GF54" s="68">
        <v>4.8733698499999996</v>
      </c>
      <c r="GG54" s="74">
        <v>1.0334102744</v>
      </c>
      <c r="GH54" s="75">
        <v>459.7</v>
      </c>
      <c r="GI54" s="76">
        <v>542.70000000000005</v>
      </c>
      <c r="GJ54" s="76">
        <v>382.3</v>
      </c>
      <c r="GK54" s="68">
        <v>-29.555924083287273</v>
      </c>
      <c r="GL54" s="72">
        <v>535</v>
      </c>
      <c r="GM54" s="72">
        <v>628.70000000000005</v>
      </c>
      <c r="GN54" s="72">
        <v>479.2</v>
      </c>
      <c r="GO54" s="72">
        <v>-23.779226976300311</v>
      </c>
      <c r="GP54" s="72">
        <v>215.8</v>
      </c>
      <c r="GQ54" s="72" t="s">
        <v>211</v>
      </c>
      <c r="GR54" s="72">
        <v>223.3</v>
      </c>
      <c r="GS54" s="73" t="s">
        <v>211</v>
      </c>
      <c r="GT54" s="77">
        <v>190</v>
      </c>
      <c r="GU54" s="72">
        <v>3.9046139296088631</v>
      </c>
      <c r="GV54" s="73">
        <v>0.87005365987017258</v>
      </c>
      <c r="GW54" s="64">
        <v>65103</v>
      </c>
      <c r="GX54" s="68">
        <f t="shared" si="8"/>
        <v>307.90440741774222</v>
      </c>
      <c r="GY54" s="64">
        <v>424</v>
      </c>
      <c r="GZ54" s="100">
        <f t="shared" si="9"/>
        <v>2.0053064950174755</v>
      </c>
      <c r="HA54" s="100">
        <f t="shared" si="10"/>
        <v>9.3929995569339828E-2</v>
      </c>
      <c r="HB54" s="63">
        <v>4514</v>
      </c>
    </row>
    <row r="55" spans="1:210" x14ac:dyDescent="0.3">
      <c r="A55" s="47" t="s">
        <v>246</v>
      </c>
      <c r="B55" s="47" t="s">
        <v>247</v>
      </c>
      <c r="C55" s="47" t="s">
        <v>247</v>
      </c>
      <c r="D55" s="47" t="s">
        <v>246</v>
      </c>
      <c r="E55" s="47" t="s">
        <v>248</v>
      </c>
      <c r="F55" s="47" t="s">
        <v>234</v>
      </c>
      <c r="G55" s="54" t="s">
        <v>209</v>
      </c>
      <c r="H55" s="47">
        <v>69</v>
      </c>
      <c r="I55" s="101">
        <v>0</v>
      </c>
      <c r="J55" s="97">
        <v>6.6086956521739131</v>
      </c>
      <c r="K55" s="57">
        <v>327</v>
      </c>
      <c r="L55" s="95">
        <f t="shared" si="0"/>
        <v>2.6146822001711136</v>
      </c>
      <c r="M55" s="57">
        <v>542</v>
      </c>
      <c r="N55" s="55">
        <f t="shared" si="1"/>
        <v>4.3338157568585434</v>
      </c>
      <c r="O55" s="56">
        <v>46714</v>
      </c>
      <c r="P55" s="57">
        <v>46565</v>
      </c>
      <c r="Q55" s="57">
        <v>149</v>
      </c>
      <c r="R55" s="57">
        <v>15848</v>
      </c>
      <c r="S55" s="57">
        <v>24025</v>
      </c>
      <c r="T55" s="57">
        <v>6841</v>
      </c>
      <c r="U55" s="57">
        <v>3212</v>
      </c>
      <c r="V55" s="57">
        <v>7972</v>
      </c>
      <c r="W55" s="57">
        <v>2567</v>
      </c>
      <c r="X55" s="58">
        <v>324</v>
      </c>
      <c r="Y55" s="56">
        <v>7535</v>
      </c>
      <c r="Z55" s="58">
        <v>14.788737362930439</v>
      </c>
      <c r="AA55" s="59">
        <v>35.85</v>
      </c>
      <c r="AB55" s="96" t="s">
        <v>210</v>
      </c>
      <c r="AC55" s="59">
        <v>5.64</v>
      </c>
      <c r="AD55" s="98">
        <v>35000</v>
      </c>
      <c r="AE55" s="55">
        <f t="shared" si="2"/>
        <v>279.85895108865134</v>
      </c>
      <c r="AF55" s="61">
        <v>125063</v>
      </c>
      <c r="AG55" s="62">
        <v>29.83</v>
      </c>
      <c r="AH55" s="62">
        <v>80.996898412302698</v>
      </c>
      <c r="AI55" s="62">
        <v>83.555603737410493</v>
      </c>
      <c r="AJ55" s="62">
        <v>82.276251074856589</v>
      </c>
      <c r="AK55" s="62">
        <v>19.894528889902599</v>
      </c>
      <c r="AL55" s="62">
        <v>21.308209594657399</v>
      </c>
      <c r="AM55" s="62">
        <v>20.601369242280001</v>
      </c>
      <c r="AN55" s="63">
        <v>3072.8991343703851</v>
      </c>
      <c r="AO55" s="64">
        <v>1329</v>
      </c>
      <c r="AP55" s="64">
        <v>1385</v>
      </c>
      <c r="AQ55" s="64">
        <v>1368</v>
      </c>
      <c r="AR55" s="64">
        <v>1389</v>
      </c>
      <c r="AS55" s="64">
        <v>1415</v>
      </c>
      <c r="AT55" s="64">
        <v>1411</v>
      </c>
      <c r="AU55" s="64">
        <v>1409</v>
      </c>
      <c r="AV55" s="64">
        <v>1382</v>
      </c>
      <c r="AW55" s="64">
        <v>1504</v>
      </c>
      <c r="AX55" s="64">
        <v>1440</v>
      </c>
      <c r="AY55" s="64">
        <v>1468</v>
      </c>
      <c r="AZ55" s="64">
        <v>1451</v>
      </c>
      <c r="BA55" s="64">
        <v>1344</v>
      </c>
      <c r="BB55" s="64">
        <v>1297</v>
      </c>
      <c r="BC55" s="64">
        <v>1306</v>
      </c>
      <c r="BD55" s="64">
        <v>1173</v>
      </c>
      <c r="BE55" s="64">
        <v>1241</v>
      </c>
      <c r="BF55" s="64">
        <v>1242</v>
      </c>
      <c r="BG55" s="64">
        <v>1688</v>
      </c>
      <c r="BH55" s="64">
        <v>3974</v>
      </c>
      <c r="BI55" s="64">
        <v>4386</v>
      </c>
      <c r="BJ55" s="64">
        <v>4436</v>
      </c>
      <c r="BK55" s="64">
        <v>4216</v>
      </c>
      <c r="BL55" s="64">
        <v>3794</v>
      </c>
      <c r="BM55" s="64">
        <v>3311</v>
      </c>
      <c r="BN55" s="64">
        <v>2906</v>
      </c>
      <c r="BO55" s="64">
        <v>3000</v>
      </c>
      <c r="BP55" s="64">
        <v>2567</v>
      </c>
      <c r="BQ55" s="64">
        <v>2248</v>
      </c>
      <c r="BR55" s="64">
        <v>1744</v>
      </c>
      <c r="BS55" s="64">
        <v>1701</v>
      </c>
      <c r="BT55" s="64">
        <v>1514</v>
      </c>
      <c r="BU55" s="64">
        <v>1407</v>
      </c>
      <c r="BV55" s="64">
        <v>1414</v>
      </c>
      <c r="BW55" s="64">
        <v>1278</v>
      </c>
      <c r="BX55" s="64">
        <v>1347</v>
      </c>
      <c r="BY55" s="64">
        <v>1221</v>
      </c>
      <c r="BZ55" s="64">
        <v>1188</v>
      </c>
      <c r="CA55" s="64">
        <v>1360</v>
      </c>
      <c r="CB55" s="64">
        <v>1439</v>
      </c>
      <c r="CC55" s="64">
        <v>1374</v>
      </c>
      <c r="CD55" s="64">
        <v>1416</v>
      </c>
      <c r="CE55" s="64">
        <v>1326</v>
      </c>
      <c r="CF55" s="64">
        <v>1358</v>
      </c>
      <c r="CG55" s="64">
        <v>1300</v>
      </c>
      <c r="CH55" s="64">
        <v>1191</v>
      </c>
      <c r="CI55" s="64">
        <v>1333</v>
      </c>
      <c r="CJ55" s="64">
        <v>1307</v>
      </c>
      <c r="CK55" s="64">
        <v>1256</v>
      </c>
      <c r="CL55" s="64">
        <v>1498</v>
      </c>
      <c r="CM55" s="64">
        <v>1413</v>
      </c>
      <c r="CN55" s="64">
        <v>1330</v>
      </c>
      <c r="CO55" s="64">
        <v>1418</v>
      </c>
      <c r="CP55" s="64">
        <v>1317</v>
      </c>
      <c r="CQ55" s="64">
        <v>1392</v>
      </c>
      <c r="CR55" s="64">
        <v>1421</v>
      </c>
      <c r="CS55" s="64">
        <v>1352</v>
      </c>
      <c r="CT55" s="64">
        <v>1246</v>
      </c>
      <c r="CU55" s="64">
        <v>1182</v>
      </c>
      <c r="CV55" s="64">
        <v>1158</v>
      </c>
      <c r="CW55" s="64">
        <v>1051</v>
      </c>
      <c r="CX55" s="64">
        <v>1055</v>
      </c>
      <c r="CY55" s="64">
        <v>1036</v>
      </c>
      <c r="CZ55" s="64">
        <v>1042</v>
      </c>
      <c r="DA55" s="64">
        <v>950</v>
      </c>
      <c r="DB55" s="64">
        <v>986</v>
      </c>
      <c r="DC55" s="64">
        <v>973</v>
      </c>
      <c r="DD55" s="64">
        <v>841</v>
      </c>
      <c r="DE55" s="64">
        <v>895</v>
      </c>
      <c r="DF55" s="64">
        <v>854</v>
      </c>
      <c r="DG55" s="64">
        <v>842</v>
      </c>
      <c r="DH55" s="64">
        <v>856</v>
      </c>
      <c r="DI55" s="64">
        <v>784</v>
      </c>
      <c r="DJ55" s="64">
        <v>872</v>
      </c>
      <c r="DK55" s="64">
        <v>682</v>
      </c>
      <c r="DL55" s="64">
        <v>690</v>
      </c>
      <c r="DM55" s="64">
        <v>660</v>
      </c>
      <c r="DN55" s="64">
        <v>564</v>
      </c>
      <c r="DO55" s="64">
        <v>558</v>
      </c>
      <c r="DP55" s="64">
        <v>508</v>
      </c>
      <c r="DQ55" s="64">
        <v>495</v>
      </c>
      <c r="DR55" s="64">
        <v>481</v>
      </c>
      <c r="DS55" s="64">
        <v>486</v>
      </c>
      <c r="DT55" s="64">
        <v>451</v>
      </c>
      <c r="DU55" s="64">
        <v>387</v>
      </c>
      <c r="DV55" s="64">
        <v>403</v>
      </c>
      <c r="DW55" s="64">
        <v>348</v>
      </c>
      <c r="DX55" s="64">
        <v>339</v>
      </c>
      <c r="DY55" s="64">
        <v>280</v>
      </c>
      <c r="DZ55" s="64">
        <v>260</v>
      </c>
      <c r="EA55" s="64">
        <v>1153</v>
      </c>
      <c r="EB55" s="64">
        <f t="shared" si="3"/>
        <v>16648</v>
      </c>
      <c r="EC55" s="61">
        <v>103191</v>
      </c>
      <c r="ED55" s="64">
        <v>13749</v>
      </c>
      <c r="EE55" s="64">
        <v>2117</v>
      </c>
      <c r="EF55" s="64">
        <v>3982</v>
      </c>
      <c r="EG55" s="63">
        <v>2024</v>
      </c>
      <c r="EH55" s="64">
        <v>5082</v>
      </c>
      <c r="EI55" s="100">
        <v>0.23321616649627686</v>
      </c>
      <c r="EJ55" s="100">
        <v>1.1672541499137878E-2</v>
      </c>
      <c r="EK55" s="61">
        <v>6539</v>
      </c>
      <c r="EL55" s="65">
        <v>481.8</v>
      </c>
      <c r="EM55" s="60">
        <v>6112</v>
      </c>
      <c r="EN55" s="65">
        <v>448</v>
      </c>
      <c r="EO55" s="66">
        <f>(EM55-EK55)/EK55</f>
        <v>-6.530050466432176E-2</v>
      </c>
      <c r="EP55" s="56">
        <v>14742</v>
      </c>
      <c r="EQ55" s="67">
        <v>14.790512882253793</v>
      </c>
      <c r="ER55" s="61">
        <v>4</v>
      </c>
      <c r="ES55" s="64">
        <v>25</v>
      </c>
      <c r="ET55" s="64">
        <v>611</v>
      </c>
      <c r="EU55" s="64">
        <v>42.137931029999997</v>
      </c>
      <c r="EV55" s="64">
        <v>12</v>
      </c>
      <c r="EW55" s="64">
        <v>2.3575638510000001</v>
      </c>
      <c r="EX55" s="64">
        <v>9224</v>
      </c>
      <c r="EY55" s="64">
        <v>17.853479140000001</v>
      </c>
      <c r="EZ55" s="64">
        <v>4974</v>
      </c>
      <c r="FA55" s="64">
        <v>14.22972393</v>
      </c>
      <c r="FB55" s="64">
        <v>14825</v>
      </c>
      <c r="FC55" s="63">
        <v>16.733449969999999</v>
      </c>
      <c r="FD55" s="61">
        <v>428</v>
      </c>
      <c r="FE55" s="64">
        <v>55</v>
      </c>
      <c r="FF55" s="64">
        <v>342</v>
      </c>
      <c r="FG55" s="64">
        <v>8</v>
      </c>
      <c r="FH55" s="64">
        <v>23</v>
      </c>
      <c r="FI55" s="63">
        <v>16</v>
      </c>
      <c r="FJ55" s="47">
        <v>7</v>
      </c>
      <c r="FK55" s="47">
        <v>19</v>
      </c>
      <c r="FL55" s="68">
        <f>(FJ55-FK55)/FK55</f>
        <v>-0.63157894736842102</v>
      </c>
      <c r="FM55" s="69">
        <v>1.074192</v>
      </c>
      <c r="FN55" s="62">
        <v>4.3515790000000001</v>
      </c>
      <c r="FO55" s="62">
        <v>11.02191</v>
      </c>
      <c r="FP55" s="77">
        <v>5453</v>
      </c>
      <c r="FQ55" s="88">
        <v>3245</v>
      </c>
      <c r="FR55" s="88">
        <v>8698</v>
      </c>
      <c r="FS55" s="88">
        <v>5936</v>
      </c>
      <c r="FT55" s="88">
        <v>3518</v>
      </c>
      <c r="FU55" s="88">
        <v>9454</v>
      </c>
      <c r="FV55" s="73">
        <f>(FU55-FR55)/FR55</f>
        <v>8.6916532536215216E-2</v>
      </c>
      <c r="FW55" s="61">
        <v>25168</v>
      </c>
      <c r="FX55" s="70">
        <f t="shared" si="7"/>
        <v>201.2425737428336</v>
      </c>
      <c r="FY55" s="71">
        <v>5</v>
      </c>
      <c r="FZ55" s="72">
        <v>12.4</v>
      </c>
      <c r="GA55" s="73">
        <v>46.430929640535197</v>
      </c>
      <c r="GB55" s="61">
        <v>59300</v>
      </c>
      <c r="GC55" s="64">
        <v>16300</v>
      </c>
      <c r="GD55" s="64">
        <v>28100</v>
      </c>
      <c r="GE55" s="64">
        <v>6100</v>
      </c>
      <c r="GF55" s="68">
        <v>3.7750081999999998</v>
      </c>
      <c r="GG55" s="74">
        <v>1.2111319415999999</v>
      </c>
      <c r="GH55" s="75">
        <v>635.20000000000005</v>
      </c>
      <c r="GI55" s="76">
        <v>746.2</v>
      </c>
      <c r="GJ55" s="76">
        <v>535</v>
      </c>
      <c r="GK55" s="68">
        <v>-28.303403913160015</v>
      </c>
      <c r="GL55" s="72">
        <v>728.5</v>
      </c>
      <c r="GM55" s="72">
        <v>779.9</v>
      </c>
      <c r="GN55" s="72">
        <v>667</v>
      </c>
      <c r="GO55" s="72">
        <v>-14.476214899346068</v>
      </c>
      <c r="GP55" s="72">
        <v>227.5</v>
      </c>
      <c r="GQ55" s="72" t="s">
        <v>211</v>
      </c>
      <c r="GR55" s="72" t="s">
        <v>211</v>
      </c>
      <c r="GS55" s="73" t="s">
        <v>211</v>
      </c>
      <c r="GT55" s="77">
        <v>420</v>
      </c>
      <c r="GU55" s="72">
        <v>3.2163138874548269</v>
      </c>
      <c r="GV55" s="73">
        <v>0.19982374132263767</v>
      </c>
      <c r="GW55" s="64">
        <v>41519</v>
      </c>
      <c r="GX55" s="68">
        <f t="shared" si="8"/>
        <v>331.98467972142043</v>
      </c>
      <c r="GY55" s="64">
        <v>155</v>
      </c>
      <c r="GZ55" s="100">
        <f t="shared" si="9"/>
        <v>1.2393753548211701</v>
      </c>
      <c r="HA55" s="100">
        <f t="shared" si="10"/>
        <v>9.1230135373749258E-2</v>
      </c>
      <c r="HB55" s="63">
        <v>1699</v>
      </c>
    </row>
    <row r="56" spans="1:210" x14ac:dyDescent="0.3">
      <c r="A56" s="47" t="s">
        <v>316</v>
      </c>
      <c r="B56" s="47" t="s">
        <v>317</v>
      </c>
      <c r="C56" s="47" t="s">
        <v>317</v>
      </c>
      <c r="D56" s="47" t="s">
        <v>316</v>
      </c>
      <c r="E56" s="47" t="s">
        <v>316</v>
      </c>
      <c r="F56" s="47" t="s">
        <v>237</v>
      </c>
      <c r="G56" s="54" t="s">
        <v>209</v>
      </c>
      <c r="H56" s="47">
        <v>133</v>
      </c>
      <c r="I56" s="101">
        <v>0</v>
      </c>
      <c r="J56" s="97">
        <v>5.4060150375939848</v>
      </c>
      <c r="K56" s="57">
        <v>582</v>
      </c>
      <c r="L56" s="95">
        <f t="shared" si="0"/>
        <v>2.082170609195896</v>
      </c>
      <c r="M56" s="57">
        <v>782</v>
      </c>
      <c r="N56" s="55">
        <f t="shared" si="1"/>
        <v>2.7976931553113236</v>
      </c>
      <c r="O56" s="56">
        <v>97534</v>
      </c>
      <c r="P56" s="57">
        <v>97534</v>
      </c>
      <c r="Q56" s="57">
        <v>0</v>
      </c>
      <c r="R56" s="57">
        <v>39531</v>
      </c>
      <c r="S56" s="57">
        <v>41503</v>
      </c>
      <c r="T56" s="57">
        <v>16500</v>
      </c>
      <c r="U56" s="57">
        <v>9715</v>
      </c>
      <c r="V56" s="57">
        <v>13045</v>
      </c>
      <c r="W56" s="57">
        <v>11395</v>
      </c>
      <c r="X56" s="58">
        <v>3130</v>
      </c>
      <c r="Y56" s="56">
        <v>14279</v>
      </c>
      <c r="Z56" s="58">
        <v>13.73919214415996</v>
      </c>
      <c r="AA56" s="59">
        <v>49</v>
      </c>
      <c r="AB56" s="96" t="s">
        <v>216</v>
      </c>
      <c r="AC56" s="59">
        <v>7.19</v>
      </c>
      <c r="AD56" s="98">
        <v>3000</v>
      </c>
      <c r="AE56" s="55">
        <f t="shared" si="2"/>
        <v>10.732838191731423</v>
      </c>
      <c r="AF56" s="61">
        <v>279516</v>
      </c>
      <c r="AG56" s="62">
        <v>34.020000000000003</v>
      </c>
      <c r="AH56" s="62">
        <v>82.661313753908104</v>
      </c>
      <c r="AI56" s="62">
        <v>87.041866257229302</v>
      </c>
      <c r="AJ56" s="62">
        <v>84.85159000556871</v>
      </c>
      <c r="AK56" s="62">
        <v>21.379229769120599</v>
      </c>
      <c r="AL56" s="62">
        <v>24.642342550224001</v>
      </c>
      <c r="AM56" s="62">
        <v>23.0107861596723</v>
      </c>
      <c r="AN56" s="63">
        <v>12834.492733659345</v>
      </c>
      <c r="AO56" s="64">
        <v>2441</v>
      </c>
      <c r="AP56" s="64">
        <v>2769</v>
      </c>
      <c r="AQ56" s="64">
        <v>2809</v>
      </c>
      <c r="AR56" s="64">
        <v>3010</v>
      </c>
      <c r="AS56" s="64">
        <v>3145</v>
      </c>
      <c r="AT56" s="64">
        <v>3160</v>
      </c>
      <c r="AU56" s="64">
        <v>3194</v>
      </c>
      <c r="AV56" s="64">
        <v>3273</v>
      </c>
      <c r="AW56" s="64">
        <v>3424</v>
      </c>
      <c r="AX56" s="64">
        <v>3283</v>
      </c>
      <c r="AY56" s="64">
        <v>3241</v>
      </c>
      <c r="AZ56" s="64">
        <v>3118</v>
      </c>
      <c r="BA56" s="64">
        <v>3114</v>
      </c>
      <c r="BB56" s="64">
        <v>2962</v>
      </c>
      <c r="BC56" s="64">
        <v>2814</v>
      </c>
      <c r="BD56" s="64">
        <v>2785</v>
      </c>
      <c r="BE56" s="64">
        <v>2852</v>
      </c>
      <c r="BF56" s="64">
        <v>2706</v>
      </c>
      <c r="BG56" s="64">
        <v>3063</v>
      </c>
      <c r="BH56" s="64">
        <v>4268</v>
      </c>
      <c r="BI56" s="64">
        <v>4500</v>
      </c>
      <c r="BJ56" s="64">
        <v>4162</v>
      </c>
      <c r="BK56" s="64">
        <v>4660</v>
      </c>
      <c r="BL56" s="64">
        <v>5112</v>
      </c>
      <c r="BM56" s="64">
        <v>5499</v>
      </c>
      <c r="BN56" s="64">
        <v>5650</v>
      </c>
      <c r="BO56" s="64">
        <v>5981</v>
      </c>
      <c r="BP56" s="64">
        <v>6103</v>
      </c>
      <c r="BQ56" s="64">
        <v>6427</v>
      </c>
      <c r="BR56" s="64">
        <v>6294</v>
      </c>
      <c r="BS56" s="64">
        <v>6246</v>
      </c>
      <c r="BT56" s="64">
        <v>6248</v>
      </c>
      <c r="BU56" s="64">
        <v>5899</v>
      </c>
      <c r="BV56" s="64">
        <v>5459</v>
      </c>
      <c r="BW56" s="64">
        <v>4958</v>
      </c>
      <c r="BX56" s="64">
        <v>4980</v>
      </c>
      <c r="BY56" s="64">
        <v>4568</v>
      </c>
      <c r="BZ56" s="64">
        <v>4455</v>
      </c>
      <c r="CA56" s="64">
        <v>4406</v>
      </c>
      <c r="CB56" s="64">
        <v>4480</v>
      </c>
      <c r="CC56" s="64">
        <v>4309</v>
      </c>
      <c r="CD56" s="64">
        <v>4097</v>
      </c>
      <c r="CE56" s="64">
        <v>3621</v>
      </c>
      <c r="CF56" s="64">
        <v>3501</v>
      </c>
      <c r="CG56" s="64">
        <v>3693</v>
      </c>
      <c r="CH56" s="64">
        <v>3533</v>
      </c>
      <c r="CI56" s="64">
        <v>3631</v>
      </c>
      <c r="CJ56" s="64">
        <v>3568</v>
      </c>
      <c r="CK56" s="64">
        <v>3337</v>
      </c>
      <c r="CL56" s="64">
        <v>3486</v>
      </c>
      <c r="CM56" s="64">
        <v>3436</v>
      </c>
      <c r="CN56" s="64">
        <v>3344</v>
      </c>
      <c r="CO56" s="64">
        <v>3386</v>
      </c>
      <c r="CP56" s="64">
        <v>3139</v>
      </c>
      <c r="CQ56" s="64">
        <v>3159</v>
      </c>
      <c r="CR56" s="64">
        <v>2980</v>
      </c>
      <c r="CS56" s="64">
        <v>2870</v>
      </c>
      <c r="CT56" s="64">
        <v>2740</v>
      </c>
      <c r="CU56" s="64">
        <v>2687</v>
      </c>
      <c r="CV56" s="64">
        <v>2493</v>
      </c>
      <c r="CW56" s="64">
        <v>2427</v>
      </c>
      <c r="CX56" s="64">
        <v>2330</v>
      </c>
      <c r="CY56" s="64">
        <v>2343</v>
      </c>
      <c r="CZ56" s="64">
        <v>2178</v>
      </c>
      <c r="DA56" s="64">
        <v>2111</v>
      </c>
      <c r="DB56" s="64">
        <v>1987</v>
      </c>
      <c r="DC56" s="64">
        <v>1904</v>
      </c>
      <c r="DD56" s="64">
        <v>1887</v>
      </c>
      <c r="DE56" s="64">
        <v>1805</v>
      </c>
      <c r="DF56" s="64">
        <v>1742</v>
      </c>
      <c r="DG56" s="64">
        <v>1768</v>
      </c>
      <c r="DH56" s="64">
        <v>1843</v>
      </c>
      <c r="DI56" s="64">
        <v>1795</v>
      </c>
      <c r="DJ56" s="64">
        <v>1835</v>
      </c>
      <c r="DK56" s="64">
        <v>1573</v>
      </c>
      <c r="DL56" s="64">
        <v>1518</v>
      </c>
      <c r="DM56" s="64">
        <v>1428</v>
      </c>
      <c r="DN56" s="64">
        <v>1251</v>
      </c>
      <c r="DO56" s="64">
        <v>1099</v>
      </c>
      <c r="DP56" s="64">
        <v>1013</v>
      </c>
      <c r="DQ56" s="64">
        <v>986</v>
      </c>
      <c r="DR56" s="64">
        <v>1008</v>
      </c>
      <c r="DS56" s="64">
        <v>904</v>
      </c>
      <c r="DT56" s="64">
        <v>764</v>
      </c>
      <c r="DU56" s="64">
        <v>721</v>
      </c>
      <c r="DV56" s="64">
        <v>636</v>
      </c>
      <c r="DW56" s="64">
        <v>599</v>
      </c>
      <c r="DX56" s="64">
        <v>527</v>
      </c>
      <c r="DY56" s="64">
        <v>499</v>
      </c>
      <c r="DZ56" s="64">
        <v>463</v>
      </c>
      <c r="EA56" s="64">
        <v>2044</v>
      </c>
      <c r="EB56" s="64">
        <f t="shared" si="3"/>
        <v>33599</v>
      </c>
      <c r="EC56" s="61">
        <v>185282</v>
      </c>
      <c r="ED56" s="64">
        <v>44966</v>
      </c>
      <c r="EE56" s="64">
        <v>22910</v>
      </c>
      <c r="EF56" s="64">
        <v>15631</v>
      </c>
      <c r="EG56" s="63">
        <v>10727</v>
      </c>
      <c r="EH56" s="64">
        <v>17599</v>
      </c>
      <c r="EI56" s="100">
        <v>0.37229540944099426</v>
      </c>
      <c r="EJ56" s="100">
        <v>5.2770376205444336E-3</v>
      </c>
      <c r="EK56" s="61">
        <v>2762</v>
      </c>
      <c r="EL56" s="65">
        <v>541.70000000000005</v>
      </c>
      <c r="EM56" s="60">
        <v>2839</v>
      </c>
      <c r="EN56" s="65">
        <v>541.70000000000005</v>
      </c>
      <c r="EO56" s="66">
        <f>(EM56-EK56)/EK56</f>
        <v>2.7878349022447502E-2</v>
      </c>
      <c r="EP56" s="56">
        <v>5137</v>
      </c>
      <c r="EQ56" s="67">
        <v>16.213742385506421</v>
      </c>
      <c r="ER56" s="61">
        <v>30</v>
      </c>
      <c r="ES56" s="64">
        <v>68.181818179999993</v>
      </c>
      <c r="ET56" s="64">
        <v>176</v>
      </c>
      <c r="EU56" s="64">
        <v>54.82866044</v>
      </c>
      <c r="EV56" s="64">
        <v>17</v>
      </c>
      <c r="EW56" s="64">
        <v>18.47826087</v>
      </c>
      <c r="EX56" s="64">
        <v>3773</v>
      </c>
      <c r="EY56" s="64">
        <v>34.036986919999997</v>
      </c>
      <c r="EZ56" s="64">
        <v>3595</v>
      </c>
      <c r="FA56" s="64">
        <v>34.202264290000002</v>
      </c>
      <c r="FB56" s="64">
        <v>7591</v>
      </c>
      <c r="FC56" s="63">
        <v>34.42162064</v>
      </c>
      <c r="FD56" s="61">
        <v>755</v>
      </c>
      <c r="FE56" s="64">
        <v>114</v>
      </c>
      <c r="FF56" s="64">
        <v>601</v>
      </c>
      <c r="FG56" s="64">
        <v>26</v>
      </c>
      <c r="FH56" s="64">
        <v>14</v>
      </c>
      <c r="FI56" s="63">
        <v>42</v>
      </c>
      <c r="FJ56" s="47">
        <v>27</v>
      </c>
      <c r="FK56" s="47">
        <v>19</v>
      </c>
      <c r="FL56" s="68">
        <f>(FJ56-FK56)/FK56</f>
        <v>0.42105263157894735</v>
      </c>
      <c r="FM56" s="69">
        <v>5.7661949999999997</v>
      </c>
      <c r="FN56" s="62">
        <v>15.91398</v>
      </c>
      <c r="FO56" s="62">
        <v>15.59923</v>
      </c>
      <c r="FP56" s="77">
        <v>8234</v>
      </c>
      <c r="FQ56" s="88">
        <v>2433</v>
      </c>
      <c r="FR56" s="88">
        <v>10667</v>
      </c>
      <c r="FS56" s="88">
        <v>20893.998259507349</v>
      </c>
      <c r="FT56" s="88">
        <v>7091</v>
      </c>
      <c r="FU56" s="88">
        <v>27984.998259507349</v>
      </c>
      <c r="FV56" s="73">
        <f>(FU56-FR56)/FR56</f>
        <v>1.6235116020912486</v>
      </c>
      <c r="FW56" s="61">
        <v>12349</v>
      </c>
      <c r="FX56" s="70">
        <f t="shared" si="7"/>
        <v>44.179939609897104</v>
      </c>
      <c r="FY56" s="71">
        <v>7.9</v>
      </c>
      <c r="FZ56" s="72">
        <v>21.9</v>
      </c>
      <c r="GA56" s="73">
        <v>48.155251967419701</v>
      </c>
      <c r="GB56" s="61">
        <v>251500</v>
      </c>
      <c r="GC56" s="64">
        <v>35700</v>
      </c>
      <c r="GD56" s="64">
        <v>73100</v>
      </c>
      <c r="GE56" s="64">
        <v>10400</v>
      </c>
      <c r="GF56" s="68">
        <v>5.3622031200000002</v>
      </c>
      <c r="GG56" s="74">
        <v>1.7569344548000001</v>
      </c>
      <c r="GH56" s="75">
        <v>694.2</v>
      </c>
      <c r="GI56" s="76">
        <v>795.6</v>
      </c>
      <c r="GJ56" s="76">
        <v>572.70000000000005</v>
      </c>
      <c r="GK56" s="68">
        <v>-28.016591251885366</v>
      </c>
      <c r="GL56" s="72">
        <v>785.7</v>
      </c>
      <c r="GM56" s="72">
        <v>837.9</v>
      </c>
      <c r="GN56" s="72">
        <v>702.4</v>
      </c>
      <c r="GO56" s="72">
        <v>-16.171380833034966</v>
      </c>
      <c r="GP56" s="72">
        <v>167.7</v>
      </c>
      <c r="GQ56" s="72" t="s">
        <v>211</v>
      </c>
      <c r="GR56" s="72">
        <v>168.2</v>
      </c>
      <c r="GS56" s="73" t="s">
        <v>211</v>
      </c>
      <c r="GT56" s="77">
        <v>100</v>
      </c>
      <c r="GU56" s="72">
        <v>3.1796339842551888</v>
      </c>
      <c r="GV56" s="73">
        <v>-1.0580921139360253</v>
      </c>
      <c r="GW56" s="64">
        <v>69591</v>
      </c>
      <c r="GX56" s="68">
        <f t="shared" si="8"/>
        <v>248.96964753359379</v>
      </c>
      <c r="GY56" s="64">
        <v>376</v>
      </c>
      <c r="GZ56" s="100">
        <f t="shared" si="9"/>
        <v>1.3451823866970047</v>
      </c>
      <c r="HA56" s="100">
        <f t="shared" si="10"/>
        <v>0.14551083591331268</v>
      </c>
      <c r="HB56" s="63">
        <v>2584</v>
      </c>
    </row>
    <row r="57" spans="1:210" x14ac:dyDescent="0.3">
      <c r="A57" s="47" t="s">
        <v>418</v>
      </c>
      <c r="B57" s="47" t="s">
        <v>419</v>
      </c>
      <c r="C57" s="47" t="s">
        <v>419</v>
      </c>
      <c r="D57" s="47" t="s">
        <v>418</v>
      </c>
      <c r="E57" s="47" t="s">
        <v>420</v>
      </c>
      <c r="F57" s="47" t="s">
        <v>262</v>
      </c>
      <c r="G57" s="54" t="s">
        <v>209</v>
      </c>
      <c r="H57" s="47">
        <v>60</v>
      </c>
      <c r="I57" s="101">
        <v>3.3333333333333333E-2</v>
      </c>
      <c r="J57" s="97">
        <v>5.2333333333333334</v>
      </c>
      <c r="K57" s="57">
        <v>100</v>
      </c>
      <c r="L57" s="95">
        <f t="shared" si="0"/>
        <v>0.98537700524220573</v>
      </c>
      <c r="M57" s="57">
        <v>108</v>
      </c>
      <c r="N57" s="55">
        <f t="shared" si="1"/>
        <v>1.0642071656615821</v>
      </c>
      <c r="O57" s="56">
        <v>40664</v>
      </c>
      <c r="P57" s="57">
        <v>36262</v>
      </c>
      <c r="Q57" s="57">
        <v>4402</v>
      </c>
      <c r="R57" s="57">
        <v>10940</v>
      </c>
      <c r="S57" s="57">
        <v>27741</v>
      </c>
      <c r="T57" s="57">
        <v>1983</v>
      </c>
      <c r="U57" s="57">
        <v>4099</v>
      </c>
      <c r="V57" s="57">
        <v>8077</v>
      </c>
      <c r="W57" s="57">
        <v>1218</v>
      </c>
      <c r="X57" s="58">
        <v>354</v>
      </c>
      <c r="Y57" s="56">
        <v>6975</v>
      </c>
      <c r="Z57" s="58">
        <v>16.18224986268234</v>
      </c>
      <c r="AA57" s="59">
        <v>51.1</v>
      </c>
      <c r="AB57" s="96" t="s">
        <v>238</v>
      </c>
      <c r="AC57" s="59">
        <v>3.63</v>
      </c>
      <c r="AD57" s="98">
        <v>86000</v>
      </c>
      <c r="AE57" s="55">
        <f t="shared" si="2"/>
        <v>847.4242245082969</v>
      </c>
      <c r="AF57" s="61">
        <v>101484</v>
      </c>
      <c r="AG57" s="62">
        <v>42.4</v>
      </c>
      <c r="AH57" s="62">
        <v>78.954221325629803</v>
      </c>
      <c r="AI57" s="62">
        <v>82.387026667439102</v>
      </c>
      <c r="AJ57" s="62">
        <v>80.670623996534459</v>
      </c>
      <c r="AK57" s="62">
        <v>17.855784559347899</v>
      </c>
      <c r="AL57" s="62">
        <v>20.728934425559601</v>
      </c>
      <c r="AM57" s="62">
        <v>19.292359492453748</v>
      </c>
      <c r="AN57" s="63">
        <v>1286.5210914968468</v>
      </c>
      <c r="AO57" s="64">
        <v>1033</v>
      </c>
      <c r="AP57" s="64">
        <v>1105</v>
      </c>
      <c r="AQ57" s="64">
        <v>1119</v>
      </c>
      <c r="AR57" s="64">
        <v>1083</v>
      </c>
      <c r="AS57" s="64">
        <v>1072</v>
      </c>
      <c r="AT57" s="64">
        <v>1089</v>
      </c>
      <c r="AU57" s="64">
        <v>1133</v>
      </c>
      <c r="AV57" s="64">
        <v>1227</v>
      </c>
      <c r="AW57" s="64">
        <v>1133</v>
      </c>
      <c r="AX57" s="64">
        <v>1194</v>
      </c>
      <c r="AY57" s="64">
        <v>1164</v>
      </c>
      <c r="AZ57" s="64">
        <v>1189</v>
      </c>
      <c r="BA57" s="64">
        <v>1206</v>
      </c>
      <c r="BB57" s="64">
        <v>1154</v>
      </c>
      <c r="BC57" s="64">
        <v>1176</v>
      </c>
      <c r="BD57" s="64">
        <v>1067</v>
      </c>
      <c r="BE57" s="64">
        <v>1129</v>
      </c>
      <c r="BF57" s="64">
        <v>1026</v>
      </c>
      <c r="BG57" s="64">
        <v>1016</v>
      </c>
      <c r="BH57" s="64">
        <v>915</v>
      </c>
      <c r="BI57" s="64">
        <v>876</v>
      </c>
      <c r="BJ57" s="64">
        <v>973</v>
      </c>
      <c r="BK57" s="64">
        <v>1042</v>
      </c>
      <c r="BL57" s="64">
        <v>1188</v>
      </c>
      <c r="BM57" s="64">
        <v>1204</v>
      </c>
      <c r="BN57" s="64">
        <v>1205</v>
      </c>
      <c r="BO57" s="64">
        <v>1349</v>
      </c>
      <c r="BP57" s="64">
        <v>1309</v>
      </c>
      <c r="BQ57" s="64">
        <v>1367</v>
      </c>
      <c r="BR57" s="64">
        <v>1447</v>
      </c>
      <c r="BS57" s="64">
        <v>1387</v>
      </c>
      <c r="BT57" s="64">
        <v>1325</v>
      </c>
      <c r="BU57" s="64">
        <v>1411</v>
      </c>
      <c r="BV57" s="64">
        <v>1435</v>
      </c>
      <c r="BW57" s="64">
        <v>1418</v>
      </c>
      <c r="BX57" s="64">
        <v>1320</v>
      </c>
      <c r="BY57" s="64">
        <v>1406</v>
      </c>
      <c r="BZ57" s="64">
        <v>1308</v>
      </c>
      <c r="CA57" s="64">
        <v>1302</v>
      </c>
      <c r="CB57" s="64">
        <v>1340</v>
      </c>
      <c r="CC57" s="64">
        <v>1279</v>
      </c>
      <c r="CD57" s="64">
        <v>1220</v>
      </c>
      <c r="CE57" s="64">
        <v>1012</v>
      </c>
      <c r="CF57" s="64">
        <v>1050</v>
      </c>
      <c r="CG57" s="64">
        <v>1205</v>
      </c>
      <c r="CH57" s="64">
        <v>1175</v>
      </c>
      <c r="CI57" s="64">
        <v>1245</v>
      </c>
      <c r="CJ57" s="64">
        <v>1438</v>
      </c>
      <c r="CK57" s="64">
        <v>1519</v>
      </c>
      <c r="CL57" s="64">
        <v>1542</v>
      </c>
      <c r="CM57" s="64">
        <v>1567</v>
      </c>
      <c r="CN57" s="64">
        <v>1606</v>
      </c>
      <c r="CO57" s="64">
        <v>1611</v>
      </c>
      <c r="CP57" s="64">
        <v>1505</v>
      </c>
      <c r="CQ57" s="64">
        <v>1620</v>
      </c>
      <c r="CR57" s="64">
        <v>1549</v>
      </c>
      <c r="CS57" s="64">
        <v>1580</v>
      </c>
      <c r="CT57" s="64">
        <v>1516</v>
      </c>
      <c r="CU57" s="64">
        <v>1458</v>
      </c>
      <c r="CV57" s="64">
        <v>1355</v>
      </c>
      <c r="CW57" s="64">
        <v>1180</v>
      </c>
      <c r="CX57" s="64">
        <v>1301</v>
      </c>
      <c r="CY57" s="64">
        <v>1192</v>
      </c>
      <c r="CZ57" s="64">
        <v>1163</v>
      </c>
      <c r="DA57" s="64">
        <v>1128</v>
      </c>
      <c r="DB57" s="64">
        <v>1098</v>
      </c>
      <c r="DC57" s="64">
        <v>1143</v>
      </c>
      <c r="DD57" s="64">
        <v>1062</v>
      </c>
      <c r="DE57" s="64">
        <v>989</v>
      </c>
      <c r="DF57" s="64">
        <v>1009</v>
      </c>
      <c r="DG57" s="64">
        <v>1097</v>
      </c>
      <c r="DH57" s="64">
        <v>1028</v>
      </c>
      <c r="DI57" s="64">
        <v>1088</v>
      </c>
      <c r="DJ57" s="64">
        <v>1192</v>
      </c>
      <c r="DK57" s="64">
        <v>944</v>
      </c>
      <c r="DL57" s="64">
        <v>964</v>
      </c>
      <c r="DM57" s="64">
        <v>868</v>
      </c>
      <c r="DN57" s="64">
        <v>835</v>
      </c>
      <c r="DO57" s="64">
        <v>707</v>
      </c>
      <c r="DP57" s="64">
        <v>568</v>
      </c>
      <c r="DQ57" s="64">
        <v>604</v>
      </c>
      <c r="DR57" s="64">
        <v>606</v>
      </c>
      <c r="DS57" s="64">
        <v>536</v>
      </c>
      <c r="DT57" s="64">
        <v>521</v>
      </c>
      <c r="DU57" s="64">
        <v>431</v>
      </c>
      <c r="DV57" s="64">
        <v>352</v>
      </c>
      <c r="DW57" s="64">
        <v>315</v>
      </c>
      <c r="DX57" s="64">
        <v>294</v>
      </c>
      <c r="DY57" s="64">
        <v>250</v>
      </c>
      <c r="DZ57" s="64">
        <v>246</v>
      </c>
      <c r="EA57" s="64">
        <v>879</v>
      </c>
      <c r="EB57" s="64">
        <f t="shared" si="3"/>
        <v>19626</v>
      </c>
      <c r="EC57" s="61">
        <v>99186</v>
      </c>
      <c r="ED57" s="64">
        <v>1022</v>
      </c>
      <c r="EE57" s="64">
        <v>291</v>
      </c>
      <c r="EF57" s="64">
        <v>902</v>
      </c>
      <c r="EG57" s="63">
        <v>83</v>
      </c>
      <c r="EH57" s="64">
        <v>5815</v>
      </c>
      <c r="EI57" s="100">
        <v>0.3219304084777832</v>
      </c>
      <c r="EJ57" s="100">
        <v>3.1741470098495483E-2</v>
      </c>
      <c r="EK57" s="61">
        <v>9247</v>
      </c>
      <c r="EL57" s="65">
        <v>545.20000000000005</v>
      </c>
      <c r="EM57" s="60">
        <v>8916</v>
      </c>
      <c r="EN57" s="65">
        <v>523.9</v>
      </c>
      <c r="EO57" s="66">
        <f>(EM57-EK57)/EK57</f>
        <v>-3.5795393100465013E-2</v>
      </c>
      <c r="EP57" s="56">
        <v>18070</v>
      </c>
      <c r="EQ57" s="67">
        <v>14.44941106855274</v>
      </c>
      <c r="ER57" s="61">
        <v>60</v>
      </c>
      <c r="ES57" s="64">
        <v>48.387096769999999</v>
      </c>
      <c r="ET57" s="64">
        <v>954</v>
      </c>
      <c r="EU57" s="64">
        <v>35.241965280000002</v>
      </c>
      <c r="EV57" s="64">
        <v>0</v>
      </c>
      <c r="EW57" s="64">
        <v>0</v>
      </c>
      <c r="EX57" s="64">
        <v>9732</v>
      </c>
      <c r="EY57" s="64">
        <v>15.44492232</v>
      </c>
      <c r="EZ57" s="64">
        <v>7379</v>
      </c>
      <c r="FA57" s="64">
        <v>13.398093510000001</v>
      </c>
      <c r="FB57" s="64">
        <v>18125</v>
      </c>
      <c r="FC57" s="63">
        <v>14.98342523</v>
      </c>
      <c r="FD57" s="61">
        <v>83</v>
      </c>
      <c r="FE57" s="64">
        <v>22</v>
      </c>
      <c r="FF57" s="64">
        <v>51</v>
      </c>
      <c r="FG57" s="64">
        <v>5</v>
      </c>
      <c r="FH57" s="64">
        <v>5</v>
      </c>
      <c r="FI57" s="63">
        <v>8</v>
      </c>
      <c r="FJ57" s="47">
        <v>11</v>
      </c>
      <c r="FK57" s="47">
        <v>15</v>
      </c>
      <c r="FL57" s="68">
        <f>(FJ57-FK57)/FK57</f>
        <v>-0.26666666666666666</v>
      </c>
      <c r="FM57" s="69">
        <v>4.9404029999999999</v>
      </c>
      <c r="FN57" s="62">
        <v>11.851610000000001</v>
      </c>
      <c r="FO57" s="62">
        <v>9.5802250000000004</v>
      </c>
      <c r="FP57" s="77">
        <v>3625.7412364563415</v>
      </c>
      <c r="FQ57" s="88">
        <v>1935</v>
      </c>
      <c r="FR57" s="88">
        <v>5560.7412364563424</v>
      </c>
      <c r="FS57" s="88">
        <v>4851.875613747954</v>
      </c>
      <c r="FT57" s="88">
        <v>2927.2275261324044</v>
      </c>
      <c r="FU57" s="88">
        <v>7779.103139880358</v>
      </c>
      <c r="FV57" s="73">
        <f>(FU57-FR57)/FR57</f>
        <v>0.39893276976824343</v>
      </c>
      <c r="FW57" s="61">
        <v>47990</v>
      </c>
      <c r="FX57" s="70">
        <f t="shared" si="7"/>
        <v>472.88242481573451</v>
      </c>
      <c r="FY57" s="71">
        <v>11</v>
      </c>
      <c r="FZ57" s="72">
        <v>21.4</v>
      </c>
      <c r="GA57" s="73">
        <v>68.538692951610898</v>
      </c>
      <c r="GB57" s="61">
        <v>25300</v>
      </c>
      <c r="GC57" s="64">
        <v>2400</v>
      </c>
      <c r="GD57" s="64">
        <v>10700</v>
      </c>
      <c r="GE57" s="64">
        <v>1900</v>
      </c>
      <c r="GF57" s="68">
        <v>3.8876156100000001</v>
      </c>
      <c r="GG57" s="74">
        <v>1.3440564367999999</v>
      </c>
      <c r="GH57" s="75">
        <v>527.1</v>
      </c>
      <c r="GI57" s="76">
        <v>573.1</v>
      </c>
      <c r="GJ57" s="76">
        <v>374.8</v>
      </c>
      <c r="GK57" s="68">
        <v>-34.601291223172218</v>
      </c>
      <c r="GL57" s="72">
        <v>582.70000000000005</v>
      </c>
      <c r="GM57" s="72">
        <v>602.20000000000005</v>
      </c>
      <c r="GN57" s="72">
        <v>562.4</v>
      </c>
      <c r="GO57" s="72">
        <v>-6.6090999667884534</v>
      </c>
      <c r="GP57" s="72">
        <v>219.1</v>
      </c>
      <c r="GQ57" s="72" t="s">
        <v>211</v>
      </c>
      <c r="GR57" s="72">
        <v>213.3</v>
      </c>
      <c r="GS57" s="73" t="s">
        <v>211</v>
      </c>
      <c r="GT57" s="77">
        <v>620</v>
      </c>
      <c r="GU57" s="72">
        <v>3.4456483357184009</v>
      </c>
      <c r="GV57" s="73">
        <v>0.52022441027513988</v>
      </c>
      <c r="GW57" s="64">
        <v>33506</v>
      </c>
      <c r="GX57" s="68">
        <f t="shared" si="8"/>
        <v>330.16041937645343</v>
      </c>
      <c r="GY57" s="64">
        <v>337</v>
      </c>
      <c r="GZ57" s="100">
        <f t="shared" si="9"/>
        <v>3.3207205076662327</v>
      </c>
      <c r="HA57" s="100">
        <f t="shared" si="10"/>
        <v>0.15011135857461025</v>
      </c>
      <c r="HB57" s="63">
        <v>2245</v>
      </c>
    </row>
    <row r="58" spans="1:210" x14ac:dyDescent="0.3">
      <c r="A58" s="47" t="s">
        <v>673</v>
      </c>
      <c r="B58" s="47" t="s">
        <v>674</v>
      </c>
      <c r="C58" s="47" t="s">
        <v>674</v>
      </c>
      <c r="D58" s="47" t="s">
        <v>673</v>
      </c>
      <c r="E58" s="47" t="s">
        <v>652</v>
      </c>
      <c r="F58" s="47" t="s">
        <v>208</v>
      </c>
      <c r="G58" s="54" t="s">
        <v>209</v>
      </c>
      <c r="H58" s="47">
        <v>90</v>
      </c>
      <c r="I58" s="101">
        <v>2.2222222222222223E-2</v>
      </c>
      <c r="J58" s="97">
        <v>6.1333333333333337</v>
      </c>
      <c r="K58" s="57">
        <v>344</v>
      </c>
      <c r="L58" s="95">
        <f t="shared" si="0"/>
        <v>2.0628200669217205</v>
      </c>
      <c r="M58" s="57">
        <v>411</v>
      </c>
      <c r="N58" s="55">
        <f t="shared" si="1"/>
        <v>2.4645902543744977</v>
      </c>
      <c r="O58" s="56">
        <v>60771</v>
      </c>
      <c r="P58" s="57">
        <v>50478</v>
      </c>
      <c r="Q58" s="57">
        <v>10293</v>
      </c>
      <c r="R58" s="57">
        <v>18085</v>
      </c>
      <c r="S58" s="57">
        <v>36397</v>
      </c>
      <c r="T58" s="57">
        <v>6289</v>
      </c>
      <c r="U58" s="57">
        <v>5697</v>
      </c>
      <c r="V58" s="57">
        <v>15135</v>
      </c>
      <c r="W58" s="57">
        <v>2110</v>
      </c>
      <c r="X58" s="58">
        <v>603</v>
      </c>
      <c r="Y58" s="56">
        <v>5721</v>
      </c>
      <c r="Z58" s="58">
        <v>8.8640692527516567</v>
      </c>
      <c r="AA58" s="59">
        <v>43.3</v>
      </c>
      <c r="AB58" s="96" t="s">
        <v>216</v>
      </c>
      <c r="AC58" s="59">
        <v>4.63</v>
      </c>
      <c r="AD58" s="98">
        <v>7500</v>
      </c>
      <c r="AE58" s="55">
        <f t="shared" si="2"/>
        <v>44.9742747148631</v>
      </c>
      <c r="AF58" s="61">
        <v>166762</v>
      </c>
      <c r="AG58" s="62">
        <v>38.049999999999997</v>
      </c>
      <c r="AH58" s="62">
        <v>79.162642518255893</v>
      </c>
      <c r="AI58" s="62">
        <v>83.389209050965107</v>
      </c>
      <c r="AJ58" s="62">
        <v>81.275925784610507</v>
      </c>
      <c r="AK58" s="62">
        <v>18.846216814401799</v>
      </c>
      <c r="AL58" s="62">
        <v>21.632498170258199</v>
      </c>
      <c r="AM58" s="62">
        <v>20.239357492330001</v>
      </c>
      <c r="AN58" s="63">
        <v>540.11528971739835</v>
      </c>
      <c r="AO58" s="64">
        <v>1273</v>
      </c>
      <c r="AP58" s="64">
        <v>1387</v>
      </c>
      <c r="AQ58" s="64">
        <v>1445</v>
      </c>
      <c r="AR58" s="64">
        <v>1487</v>
      </c>
      <c r="AS58" s="64">
        <v>1563</v>
      </c>
      <c r="AT58" s="64">
        <v>1625</v>
      </c>
      <c r="AU58" s="64">
        <v>1732</v>
      </c>
      <c r="AV58" s="64">
        <v>1540</v>
      </c>
      <c r="AW58" s="64">
        <v>1888</v>
      </c>
      <c r="AX58" s="64">
        <v>1757</v>
      </c>
      <c r="AY58" s="64">
        <v>1846</v>
      </c>
      <c r="AZ58" s="64">
        <v>1747</v>
      </c>
      <c r="BA58" s="64">
        <v>1745</v>
      </c>
      <c r="BB58" s="64">
        <v>1742</v>
      </c>
      <c r="BC58" s="64">
        <v>1850</v>
      </c>
      <c r="BD58" s="64">
        <v>1836</v>
      </c>
      <c r="BE58" s="64">
        <v>1727</v>
      </c>
      <c r="BF58" s="64">
        <v>1771</v>
      </c>
      <c r="BG58" s="64">
        <v>2131</v>
      </c>
      <c r="BH58" s="64">
        <v>4260</v>
      </c>
      <c r="BI58" s="64">
        <v>5006</v>
      </c>
      <c r="BJ58" s="64">
        <v>4968</v>
      </c>
      <c r="BK58" s="64">
        <v>3743</v>
      </c>
      <c r="BL58" s="64">
        <v>3015</v>
      </c>
      <c r="BM58" s="64">
        <v>2564</v>
      </c>
      <c r="BN58" s="64">
        <v>2410</v>
      </c>
      <c r="BO58" s="64">
        <v>2754</v>
      </c>
      <c r="BP58" s="64">
        <v>2842</v>
      </c>
      <c r="BQ58" s="64">
        <v>2820</v>
      </c>
      <c r="BR58" s="64">
        <v>2634</v>
      </c>
      <c r="BS58" s="64">
        <v>2248</v>
      </c>
      <c r="BT58" s="64">
        <v>1905</v>
      </c>
      <c r="BU58" s="64">
        <v>1627</v>
      </c>
      <c r="BV58" s="64">
        <v>1632</v>
      </c>
      <c r="BW58" s="64">
        <v>1691</v>
      </c>
      <c r="BX58" s="64">
        <v>1760</v>
      </c>
      <c r="BY58" s="64">
        <v>1707</v>
      </c>
      <c r="BZ58" s="64">
        <v>1629</v>
      </c>
      <c r="CA58" s="64">
        <v>1560</v>
      </c>
      <c r="CB58" s="64">
        <v>1584</v>
      </c>
      <c r="CC58" s="64">
        <v>1690</v>
      </c>
      <c r="CD58" s="64">
        <v>1566</v>
      </c>
      <c r="CE58" s="64">
        <v>1387</v>
      </c>
      <c r="CF58" s="64">
        <v>1537</v>
      </c>
      <c r="CG58" s="64">
        <v>1534</v>
      </c>
      <c r="CH58" s="64">
        <v>1524</v>
      </c>
      <c r="CI58" s="64">
        <v>1660</v>
      </c>
      <c r="CJ58" s="64">
        <v>1744</v>
      </c>
      <c r="CK58" s="64">
        <v>1808</v>
      </c>
      <c r="CL58" s="64">
        <v>1896</v>
      </c>
      <c r="CM58" s="64">
        <v>1931</v>
      </c>
      <c r="CN58" s="64">
        <v>2008</v>
      </c>
      <c r="CO58" s="64">
        <v>2048</v>
      </c>
      <c r="CP58" s="64">
        <v>2016</v>
      </c>
      <c r="CQ58" s="64">
        <v>2055</v>
      </c>
      <c r="CR58" s="64">
        <v>2117</v>
      </c>
      <c r="CS58" s="64">
        <v>2068</v>
      </c>
      <c r="CT58" s="64">
        <v>2064</v>
      </c>
      <c r="CU58" s="64">
        <v>1977</v>
      </c>
      <c r="CV58" s="64">
        <v>1881</v>
      </c>
      <c r="CW58" s="64">
        <v>1866</v>
      </c>
      <c r="CX58" s="64">
        <v>1856</v>
      </c>
      <c r="CY58" s="64">
        <v>1849</v>
      </c>
      <c r="CZ58" s="64">
        <v>1818</v>
      </c>
      <c r="DA58" s="64">
        <v>1786</v>
      </c>
      <c r="DB58" s="64">
        <v>1753</v>
      </c>
      <c r="DC58" s="64">
        <v>1723</v>
      </c>
      <c r="DD58" s="64">
        <v>1727</v>
      </c>
      <c r="DE58" s="64">
        <v>1679</v>
      </c>
      <c r="DF58" s="64">
        <v>1754</v>
      </c>
      <c r="DG58" s="64">
        <v>1795</v>
      </c>
      <c r="DH58" s="64">
        <v>1891</v>
      </c>
      <c r="DI58" s="64">
        <v>1942</v>
      </c>
      <c r="DJ58" s="64">
        <v>2216</v>
      </c>
      <c r="DK58" s="64">
        <v>1699</v>
      </c>
      <c r="DL58" s="64">
        <v>1519</v>
      </c>
      <c r="DM58" s="64">
        <v>1508</v>
      </c>
      <c r="DN58" s="64">
        <v>1343</v>
      </c>
      <c r="DO58" s="64">
        <v>1228</v>
      </c>
      <c r="DP58" s="64">
        <v>1054</v>
      </c>
      <c r="DQ58" s="64">
        <v>1067</v>
      </c>
      <c r="DR58" s="64">
        <v>1097</v>
      </c>
      <c r="DS58" s="64">
        <v>937</v>
      </c>
      <c r="DT58" s="64">
        <v>858</v>
      </c>
      <c r="DU58" s="64">
        <v>827</v>
      </c>
      <c r="DV58" s="64">
        <v>702</v>
      </c>
      <c r="DW58" s="64">
        <v>638</v>
      </c>
      <c r="DX58" s="64">
        <v>601</v>
      </c>
      <c r="DY58" s="64">
        <v>533</v>
      </c>
      <c r="DZ58" s="64">
        <v>465</v>
      </c>
      <c r="EA58" s="64">
        <v>2069</v>
      </c>
      <c r="EB58" s="64">
        <f t="shared" si="3"/>
        <v>34625</v>
      </c>
      <c r="EC58" s="61">
        <v>155149</v>
      </c>
      <c r="ED58" s="64">
        <v>5665</v>
      </c>
      <c r="EE58" s="64">
        <v>2137</v>
      </c>
      <c r="EF58" s="64">
        <v>2814</v>
      </c>
      <c r="EG58" s="63">
        <v>997</v>
      </c>
      <c r="EH58" s="64">
        <v>7195</v>
      </c>
      <c r="EI58" s="100">
        <v>0.27446103096008301</v>
      </c>
      <c r="EJ58" s="100">
        <v>1.0281801223754883E-5</v>
      </c>
      <c r="EK58" s="61">
        <v>18947</v>
      </c>
      <c r="EL58" s="65">
        <v>557</v>
      </c>
      <c r="EM58" s="60">
        <v>20373</v>
      </c>
      <c r="EN58" s="65">
        <v>592.5</v>
      </c>
      <c r="EO58" s="66">
        <f>(EM58-EK58)/EK58</f>
        <v>7.526257455006069E-2</v>
      </c>
      <c r="EP58" s="56">
        <v>39187</v>
      </c>
      <c r="EQ58" s="67">
        <v>15.024307579057142</v>
      </c>
      <c r="ER58" s="61">
        <v>4</v>
      </c>
      <c r="ES58" s="64">
        <v>80</v>
      </c>
      <c r="ET58" s="64">
        <v>1916</v>
      </c>
      <c r="EU58" s="64">
        <v>36.564885500000003</v>
      </c>
      <c r="EV58" s="64">
        <v>0</v>
      </c>
      <c r="EW58" s="64">
        <v>0</v>
      </c>
      <c r="EX58" s="64">
        <v>25361</v>
      </c>
      <c r="EY58" s="64">
        <v>19.886613140000001</v>
      </c>
      <c r="EZ58" s="64">
        <v>16126</v>
      </c>
      <c r="FA58" s="64">
        <v>14.842153700000001</v>
      </c>
      <c r="FB58" s="64">
        <v>43407</v>
      </c>
      <c r="FC58" s="63">
        <v>17.972871139999999</v>
      </c>
      <c r="FD58" s="61">
        <v>531</v>
      </c>
      <c r="FE58" s="64">
        <v>90</v>
      </c>
      <c r="FF58" s="64">
        <v>393</v>
      </c>
      <c r="FG58" s="64">
        <v>11</v>
      </c>
      <c r="FH58" s="64">
        <v>37</v>
      </c>
      <c r="FI58" s="63">
        <v>24</v>
      </c>
      <c r="FJ58" s="47">
        <v>14</v>
      </c>
      <c r="FK58" s="47">
        <v>19</v>
      </c>
      <c r="FL58" s="68">
        <f>(FJ58-FK58)/FK58</f>
        <v>-0.26315789473684209</v>
      </c>
      <c r="FM58" s="69">
        <v>3.8145199999999999</v>
      </c>
      <c r="FN58" s="62">
        <v>10.49718</v>
      </c>
      <c r="FO58" s="62">
        <v>11.288220000000001</v>
      </c>
      <c r="FP58" s="77">
        <v>3876</v>
      </c>
      <c r="FQ58" s="88">
        <v>2423</v>
      </c>
      <c r="FR58" s="88">
        <v>6299</v>
      </c>
      <c r="FS58" s="88">
        <v>3723</v>
      </c>
      <c r="FT58" s="88">
        <v>2359</v>
      </c>
      <c r="FU58" s="88">
        <v>6082</v>
      </c>
      <c r="FV58" s="73">
        <f>(FU58-FR58)/FR58</f>
        <v>-3.4449912684553101E-2</v>
      </c>
      <c r="FW58" s="61">
        <v>75205</v>
      </c>
      <c r="FX58" s="70">
        <f t="shared" si="7"/>
        <v>450.97204399083722</v>
      </c>
      <c r="FY58" s="71">
        <v>8.6</v>
      </c>
      <c r="FZ58" s="72">
        <v>17.399999999999999</v>
      </c>
      <c r="GA58" s="73">
        <v>63.700195930924401</v>
      </c>
      <c r="GB58" s="61">
        <v>33300</v>
      </c>
      <c r="GC58" s="64">
        <v>6400</v>
      </c>
      <c r="GD58" s="64">
        <v>21900</v>
      </c>
      <c r="GE58" s="64">
        <v>3600</v>
      </c>
      <c r="GF58" s="68">
        <v>3.88804872</v>
      </c>
      <c r="GG58" s="74">
        <v>1.0262527855999999</v>
      </c>
      <c r="GH58" s="75">
        <v>488.4</v>
      </c>
      <c r="GI58" s="76">
        <v>574.9</v>
      </c>
      <c r="GJ58" s="76">
        <v>401.4</v>
      </c>
      <c r="GK58" s="68">
        <v>-30.179161593320579</v>
      </c>
      <c r="GL58" s="72">
        <v>578.5</v>
      </c>
      <c r="GM58" s="72">
        <v>704.5</v>
      </c>
      <c r="GN58" s="72">
        <v>491.7</v>
      </c>
      <c r="GO58" s="72">
        <v>-30.205819730305183</v>
      </c>
      <c r="GP58" s="72">
        <v>196.6</v>
      </c>
      <c r="GQ58" s="72" t="s">
        <v>211</v>
      </c>
      <c r="GR58" s="72">
        <v>202.5</v>
      </c>
      <c r="GS58" s="73" t="s">
        <v>211</v>
      </c>
      <c r="GT58" s="77">
        <v>2530</v>
      </c>
      <c r="GU58" s="72">
        <v>7.539308566043351</v>
      </c>
      <c r="GV58" s="73">
        <v>-0.15601927062724175</v>
      </c>
      <c r="GW58" s="64">
        <v>45418</v>
      </c>
      <c r="GX58" s="68">
        <f t="shared" si="8"/>
        <v>272.35221453328694</v>
      </c>
      <c r="GY58" s="64">
        <v>532</v>
      </c>
      <c r="GZ58" s="100">
        <f t="shared" si="9"/>
        <v>3.190175219774289</v>
      </c>
      <c r="HA58" s="100">
        <f t="shared" si="10"/>
        <v>0.1449986372308531</v>
      </c>
      <c r="HB58" s="63">
        <v>3669</v>
      </c>
    </row>
    <row r="59" spans="1:210" x14ac:dyDescent="0.3">
      <c r="A59" s="47" t="s">
        <v>982</v>
      </c>
      <c r="B59" s="47" t="s">
        <v>983</v>
      </c>
      <c r="C59" s="47" t="s">
        <v>983</v>
      </c>
      <c r="D59" s="83" t="s">
        <v>982</v>
      </c>
      <c r="E59" s="83" t="s">
        <v>982</v>
      </c>
      <c r="F59" s="47" t="s">
        <v>977</v>
      </c>
      <c r="G59" s="54" t="s">
        <v>977</v>
      </c>
      <c r="H59" s="47">
        <v>214</v>
      </c>
      <c r="I59" s="101">
        <v>0.1822429906542056</v>
      </c>
      <c r="J59" s="97">
        <v>5.6448598130841123</v>
      </c>
      <c r="K59" s="57">
        <v>2983</v>
      </c>
      <c r="L59" s="95">
        <f t="shared" si="0"/>
        <v>8.0795878678880406</v>
      </c>
      <c r="M59" s="57">
        <v>729</v>
      </c>
      <c r="N59" s="55">
        <f t="shared" si="1"/>
        <v>1.9745288487061285</v>
      </c>
      <c r="O59" s="56">
        <v>142557</v>
      </c>
      <c r="P59" s="57">
        <v>140235</v>
      </c>
      <c r="Q59" s="57">
        <v>2322</v>
      </c>
      <c r="R59" s="57">
        <v>47141</v>
      </c>
      <c r="S59" s="57">
        <v>79593</v>
      </c>
      <c r="T59" s="57">
        <v>15823</v>
      </c>
      <c r="U59" s="57">
        <v>15839</v>
      </c>
      <c r="V59" s="57">
        <v>24412</v>
      </c>
      <c r="W59" s="57">
        <v>6323</v>
      </c>
      <c r="X59" s="58">
        <v>1478</v>
      </c>
      <c r="Y59" s="56">
        <v>14000</v>
      </c>
      <c r="Z59" s="58">
        <v>9</v>
      </c>
      <c r="AA59" s="59">
        <v>46.866666666666667</v>
      </c>
      <c r="AB59" s="96" t="s">
        <v>216</v>
      </c>
      <c r="AC59" s="59">
        <v>9.07</v>
      </c>
      <c r="AD59" s="60">
        <v>11000</v>
      </c>
      <c r="AE59" s="55">
        <f t="shared" si="2"/>
        <v>29.793988114907286</v>
      </c>
      <c r="AF59" s="61">
        <v>369202</v>
      </c>
      <c r="AG59" s="62">
        <v>33.57</v>
      </c>
      <c r="AH59" s="62">
        <v>78.211558218172698</v>
      </c>
      <c r="AI59" s="62">
        <v>82.856433228626599</v>
      </c>
      <c r="AJ59" s="62">
        <v>80.533995723399642</v>
      </c>
      <c r="AK59" s="62">
        <v>17.703265820455801</v>
      </c>
      <c r="AL59" s="62">
        <v>20.798235462334201</v>
      </c>
      <c r="AM59" s="62">
        <v>19.250750641395001</v>
      </c>
      <c r="AN59" s="63">
        <v>2620.0445092907466</v>
      </c>
      <c r="AO59" s="64">
        <v>3797</v>
      </c>
      <c r="AP59" s="64">
        <v>3914</v>
      </c>
      <c r="AQ59" s="64">
        <v>4037</v>
      </c>
      <c r="AR59" s="64">
        <v>4168</v>
      </c>
      <c r="AS59" s="64">
        <v>4501</v>
      </c>
      <c r="AT59" s="64">
        <v>4395</v>
      </c>
      <c r="AU59" s="64">
        <v>4415</v>
      </c>
      <c r="AV59" s="64">
        <v>4429</v>
      </c>
      <c r="AW59" s="64">
        <v>4618</v>
      </c>
      <c r="AX59" s="64">
        <v>4639</v>
      </c>
      <c r="AY59" s="64">
        <v>4358</v>
      </c>
      <c r="AZ59" s="64">
        <v>4321</v>
      </c>
      <c r="BA59" s="64">
        <v>4359</v>
      </c>
      <c r="BB59" s="64">
        <v>4237</v>
      </c>
      <c r="BC59" s="64">
        <v>4076</v>
      </c>
      <c r="BD59" s="64">
        <v>3731</v>
      </c>
      <c r="BE59" s="64">
        <v>3676</v>
      </c>
      <c r="BF59" s="64">
        <v>3701</v>
      </c>
      <c r="BG59" s="64">
        <v>4337</v>
      </c>
      <c r="BH59" s="64">
        <v>7718</v>
      </c>
      <c r="BI59" s="64">
        <v>8985</v>
      </c>
      <c r="BJ59" s="64">
        <v>8724</v>
      </c>
      <c r="BK59" s="64">
        <v>8279</v>
      </c>
      <c r="BL59" s="64">
        <v>8098</v>
      </c>
      <c r="BM59" s="64">
        <v>7593</v>
      </c>
      <c r="BN59" s="64">
        <v>6827</v>
      </c>
      <c r="BO59" s="64">
        <v>7534</v>
      </c>
      <c r="BP59" s="64">
        <v>7410</v>
      </c>
      <c r="BQ59" s="64">
        <v>7044</v>
      </c>
      <c r="BR59" s="64">
        <v>6622</v>
      </c>
      <c r="BS59" s="64">
        <v>5996</v>
      </c>
      <c r="BT59" s="64">
        <v>5948</v>
      </c>
      <c r="BU59" s="64">
        <v>5324</v>
      </c>
      <c r="BV59" s="64">
        <v>4927</v>
      </c>
      <c r="BW59" s="64">
        <v>5159</v>
      </c>
      <c r="BX59" s="64">
        <v>5170</v>
      </c>
      <c r="BY59" s="64">
        <v>4939</v>
      </c>
      <c r="BZ59" s="64">
        <v>5198</v>
      </c>
      <c r="CA59" s="64">
        <v>4492</v>
      </c>
      <c r="CB59" s="64">
        <v>4655</v>
      </c>
      <c r="CC59" s="64">
        <v>4588</v>
      </c>
      <c r="CD59" s="64">
        <v>4380</v>
      </c>
      <c r="CE59" s="64">
        <v>3943</v>
      </c>
      <c r="CF59" s="64">
        <v>4099</v>
      </c>
      <c r="CG59" s="64">
        <v>3900</v>
      </c>
      <c r="CH59" s="64">
        <v>3999</v>
      </c>
      <c r="CI59" s="64">
        <v>4025</v>
      </c>
      <c r="CJ59" s="64">
        <v>3979</v>
      </c>
      <c r="CK59" s="64">
        <v>4003</v>
      </c>
      <c r="CL59" s="64">
        <v>4154</v>
      </c>
      <c r="CM59" s="64">
        <v>4181</v>
      </c>
      <c r="CN59" s="64">
        <v>4206</v>
      </c>
      <c r="CO59" s="64">
        <v>4021</v>
      </c>
      <c r="CP59" s="64">
        <v>4226</v>
      </c>
      <c r="CQ59" s="64">
        <v>4141</v>
      </c>
      <c r="CR59" s="64">
        <v>4198</v>
      </c>
      <c r="CS59" s="64">
        <v>4238</v>
      </c>
      <c r="CT59" s="64">
        <v>4062</v>
      </c>
      <c r="CU59" s="64">
        <v>4082</v>
      </c>
      <c r="CV59" s="64">
        <v>3986</v>
      </c>
      <c r="CW59" s="64">
        <v>3686</v>
      </c>
      <c r="CX59" s="64">
        <v>3713</v>
      </c>
      <c r="CY59" s="64">
        <v>3556</v>
      </c>
      <c r="CZ59" s="64">
        <v>3483</v>
      </c>
      <c r="DA59" s="64">
        <v>3195</v>
      </c>
      <c r="DB59" s="64">
        <v>3114</v>
      </c>
      <c r="DC59" s="64">
        <v>3122</v>
      </c>
      <c r="DD59" s="64">
        <v>3028</v>
      </c>
      <c r="DE59" s="64">
        <v>2908</v>
      </c>
      <c r="DF59" s="64">
        <v>2841</v>
      </c>
      <c r="DG59" s="64">
        <v>2896</v>
      </c>
      <c r="DH59" s="64">
        <v>2759</v>
      </c>
      <c r="DI59" s="64">
        <v>2800</v>
      </c>
      <c r="DJ59" s="64">
        <v>3028</v>
      </c>
      <c r="DK59" s="64">
        <v>2182</v>
      </c>
      <c r="DL59" s="64">
        <v>2166</v>
      </c>
      <c r="DM59" s="64">
        <v>2073</v>
      </c>
      <c r="DN59" s="64">
        <v>1919</v>
      </c>
      <c r="DO59" s="64">
        <v>1669</v>
      </c>
      <c r="DP59" s="64">
        <v>1575</v>
      </c>
      <c r="DQ59" s="64">
        <v>1571</v>
      </c>
      <c r="DR59" s="64">
        <v>1534</v>
      </c>
      <c r="DS59" s="64">
        <v>1526</v>
      </c>
      <c r="DT59" s="64">
        <v>1345</v>
      </c>
      <c r="DU59" s="64">
        <v>1308</v>
      </c>
      <c r="DV59" s="64">
        <v>1140</v>
      </c>
      <c r="DW59" s="64">
        <v>1033</v>
      </c>
      <c r="DX59" s="64">
        <v>925</v>
      </c>
      <c r="DY59" s="64">
        <v>810</v>
      </c>
      <c r="DZ59" s="64">
        <v>715</v>
      </c>
      <c r="EA59" s="64">
        <v>2820</v>
      </c>
      <c r="EB59" s="64">
        <f t="shared" si="3"/>
        <v>52807</v>
      </c>
      <c r="EC59" s="61">
        <v>312688</v>
      </c>
      <c r="ED59" s="64">
        <v>29747</v>
      </c>
      <c r="EE59" s="64">
        <v>8748</v>
      </c>
      <c r="EF59" s="64">
        <v>10700</v>
      </c>
      <c r="EG59" s="63">
        <v>7319</v>
      </c>
      <c r="EH59" s="64">
        <v>22347</v>
      </c>
      <c r="EI59" s="100">
        <v>0.33102592825889587</v>
      </c>
      <c r="EJ59" s="100">
        <v>2.4238318204879761E-2</v>
      </c>
      <c r="EK59" s="61">
        <v>1860</v>
      </c>
      <c r="EL59" s="65">
        <v>259.51919186281759</v>
      </c>
      <c r="EM59" s="60">
        <v>1685</v>
      </c>
      <c r="EN59" s="65">
        <v>235.10206359615464</v>
      </c>
      <c r="EO59" s="66" t="e" cm="1">
        <f t="array" ref="EO59">(EM365EK365)/EK59</f>
        <v>#NAME?</v>
      </c>
      <c r="EP59" s="56">
        <v>9446</v>
      </c>
      <c r="EQ59" s="67">
        <v>19.119522315555106</v>
      </c>
      <c r="ER59" s="61">
        <v>0</v>
      </c>
      <c r="ES59" s="64">
        <v>0</v>
      </c>
      <c r="ET59" s="64">
        <v>365</v>
      </c>
      <c r="EU59" s="64">
        <v>55.471124620060792</v>
      </c>
      <c r="EV59" s="64">
        <v>1064</v>
      </c>
      <c r="EW59" s="64">
        <v>4.2990825027445929</v>
      </c>
      <c r="EX59" s="64">
        <v>7182</v>
      </c>
      <c r="EY59" s="64">
        <v>28.569155495445322</v>
      </c>
      <c r="EZ59" s="64">
        <v>5656</v>
      </c>
      <c r="FA59" s="64">
        <v>25.352996548478192</v>
      </c>
      <c r="FB59" s="64">
        <v>14267</v>
      </c>
      <c r="FC59" s="63">
        <v>22.738471833345777</v>
      </c>
      <c r="FD59" s="61">
        <v>2226</v>
      </c>
      <c r="FE59" s="64">
        <v>0</v>
      </c>
      <c r="FF59" s="64">
        <v>0</v>
      </c>
      <c r="FG59" s="64">
        <v>0</v>
      </c>
      <c r="FH59" s="64">
        <v>0</v>
      </c>
      <c r="FI59" s="63">
        <v>15</v>
      </c>
      <c r="FJ59" s="47">
        <v>25</v>
      </c>
      <c r="FK59" s="47">
        <v>29</v>
      </c>
      <c r="FL59" s="68" t="e" cm="1">
        <f t="array" ref="FL59">(FJ365FK365)/FK59</f>
        <v>#NAME?</v>
      </c>
      <c r="FM59" s="69">
        <v>3.9829020000000002</v>
      </c>
      <c r="FN59" s="62">
        <v>10.67074</v>
      </c>
      <c r="FO59" s="62">
        <v>10.76695</v>
      </c>
      <c r="FP59" s="77">
        <v>9216</v>
      </c>
      <c r="FQ59" s="88">
        <v>5847</v>
      </c>
      <c r="FR59" s="88">
        <v>15063</v>
      </c>
      <c r="FS59" s="88">
        <v>9033</v>
      </c>
      <c r="FT59" s="88">
        <v>5447</v>
      </c>
      <c r="FU59" s="88">
        <v>14480</v>
      </c>
      <c r="FV59" s="73" t="e" cm="1">
        <f t="array" ref="FV59">(FU365FR365)/FR59</f>
        <v>#NAME?</v>
      </c>
      <c r="FW59" s="61">
        <v>22270</v>
      </c>
      <c r="FX59" s="70">
        <f t="shared" si="7"/>
        <v>60.319283210816842</v>
      </c>
      <c r="FY59" s="71">
        <v>23.2</v>
      </c>
      <c r="FZ59" s="72">
        <v>36.945594</v>
      </c>
      <c r="GA59" s="73">
        <v>18.370694</v>
      </c>
      <c r="GB59" s="61">
        <v>109200</v>
      </c>
      <c r="GC59" s="64">
        <v>35300</v>
      </c>
      <c r="GD59" s="64">
        <v>54700</v>
      </c>
      <c r="GE59" s="64">
        <v>14200</v>
      </c>
      <c r="GF59" s="68">
        <v>5.1227106100000004</v>
      </c>
      <c r="GG59" s="74">
        <v>1.1552442272000001</v>
      </c>
      <c r="GH59" s="69">
        <v>488.6</v>
      </c>
      <c r="GI59" s="68">
        <v>565.70000000000005</v>
      </c>
      <c r="GJ59" s="68">
        <v>419.3</v>
      </c>
      <c r="GK59" s="68">
        <v>25.8794414000354</v>
      </c>
      <c r="GL59" s="72">
        <v>574.9</v>
      </c>
      <c r="GM59" s="72">
        <v>610</v>
      </c>
      <c r="GN59" s="72">
        <v>524.70000000000005</v>
      </c>
      <c r="GO59" s="72">
        <v>13.983606557377</v>
      </c>
      <c r="GP59" s="72">
        <v>227</v>
      </c>
      <c r="GQ59" s="72">
        <v>250.5</v>
      </c>
      <c r="GR59" s="72">
        <v>225.3</v>
      </c>
      <c r="GS59" s="73">
        <v>10.059880239521</v>
      </c>
      <c r="GT59" s="77">
        <v>80</v>
      </c>
      <c r="GU59" s="72">
        <v>5.9040590000000002</v>
      </c>
      <c r="GV59" s="73">
        <v>0.33333333333333331</v>
      </c>
      <c r="GW59" s="64">
        <v>101693</v>
      </c>
      <c r="GX59" s="68">
        <f t="shared" si="8"/>
        <v>275.44000303356967</v>
      </c>
      <c r="GY59" s="64">
        <v>1035</v>
      </c>
      <c r="GZ59" s="100">
        <f t="shared" si="9"/>
        <v>2.8033434271753674</v>
      </c>
      <c r="HA59" s="100">
        <f t="shared" si="10"/>
        <v>0.16330072578100346</v>
      </c>
      <c r="HB59" s="63">
        <v>6338</v>
      </c>
    </row>
    <row r="60" spans="1:210" x14ac:dyDescent="0.3">
      <c r="A60" s="47" t="s">
        <v>322</v>
      </c>
      <c r="B60" s="47" t="s">
        <v>323</v>
      </c>
      <c r="C60" s="47" t="s">
        <v>323</v>
      </c>
      <c r="D60" s="47" t="s">
        <v>322</v>
      </c>
      <c r="E60" s="47" t="s">
        <v>214</v>
      </c>
      <c r="F60" s="47" t="s">
        <v>215</v>
      </c>
      <c r="G60" s="54" t="s">
        <v>209</v>
      </c>
      <c r="H60" s="47">
        <v>68</v>
      </c>
      <c r="I60" s="101">
        <v>5.8823529411764705E-2</v>
      </c>
      <c r="J60" s="97">
        <v>5.1764705882352944</v>
      </c>
      <c r="K60" s="57">
        <v>250</v>
      </c>
      <c r="L60" s="95">
        <f t="shared" si="0"/>
        <v>2.3036379049795439</v>
      </c>
      <c r="M60" s="57">
        <v>274</v>
      </c>
      <c r="N60" s="55">
        <f t="shared" si="1"/>
        <v>2.52478714385758</v>
      </c>
      <c r="O60" s="56">
        <v>48342</v>
      </c>
      <c r="P60" s="57">
        <v>35734</v>
      </c>
      <c r="Q60" s="57">
        <v>12608</v>
      </c>
      <c r="R60" s="57">
        <v>16423</v>
      </c>
      <c r="S60" s="57">
        <v>29477</v>
      </c>
      <c r="T60" s="57">
        <v>2442</v>
      </c>
      <c r="U60" s="57">
        <v>4768</v>
      </c>
      <c r="V60" s="57">
        <v>10986</v>
      </c>
      <c r="W60" s="57">
        <v>1047</v>
      </c>
      <c r="X60" s="58">
        <v>283</v>
      </c>
      <c r="Y60" s="56">
        <v>7502</v>
      </c>
      <c r="Z60" s="58">
        <v>14.725873364201295</v>
      </c>
      <c r="AA60" s="59">
        <v>44.1</v>
      </c>
      <c r="AB60" s="96" t="s">
        <v>216</v>
      </c>
      <c r="AC60" s="59">
        <v>12.02</v>
      </c>
      <c r="AD60" s="98">
        <v>36000</v>
      </c>
      <c r="AE60" s="55">
        <f t="shared" si="2"/>
        <v>331.72385831705429</v>
      </c>
      <c r="AF60" s="61">
        <v>108524</v>
      </c>
      <c r="AG60" s="62">
        <v>45.31</v>
      </c>
      <c r="AH60" s="62">
        <v>78.189032710197594</v>
      </c>
      <c r="AI60" s="62">
        <v>82.385256952974999</v>
      </c>
      <c r="AJ60" s="62">
        <v>80.287144831586289</v>
      </c>
      <c r="AK60" s="62">
        <v>18.548126152975598</v>
      </c>
      <c r="AL60" s="62">
        <v>20.699217184439501</v>
      </c>
      <c r="AM60" s="62">
        <v>19.623671668707551</v>
      </c>
      <c r="AN60" s="63">
        <v>104.52085139169797</v>
      </c>
      <c r="AO60" s="64">
        <v>1040</v>
      </c>
      <c r="AP60" s="64">
        <v>1082</v>
      </c>
      <c r="AQ60" s="64">
        <v>1073</v>
      </c>
      <c r="AR60" s="64">
        <v>1144</v>
      </c>
      <c r="AS60" s="64">
        <v>1275</v>
      </c>
      <c r="AT60" s="64">
        <v>1219</v>
      </c>
      <c r="AU60" s="64">
        <v>1294</v>
      </c>
      <c r="AV60" s="64">
        <v>1149</v>
      </c>
      <c r="AW60" s="64">
        <v>1377</v>
      </c>
      <c r="AX60" s="64">
        <v>1290</v>
      </c>
      <c r="AY60" s="64">
        <v>1265</v>
      </c>
      <c r="AZ60" s="64">
        <v>1239</v>
      </c>
      <c r="BA60" s="64">
        <v>1271</v>
      </c>
      <c r="BB60" s="64">
        <v>1134</v>
      </c>
      <c r="BC60" s="64">
        <v>1242</v>
      </c>
      <c r="BD60" s="64">
        <v>1139</v>
      </c>
      <c r="BE60" s="64">
        <v>1205</v>
      </c>
      <c r="BF60" s="64">
        <v>1124</v>
      </c>
      <c r="BG60" s="64">
        <v>1026</v>
      </c>
      <c r="BH60" s="64">
        <v>1031</v>
      </c>
      <c r="BI60" s="64">
        <v>963</v>
      </c>
      <c r="BJ60" s="64">
        <v>1041</v>
      </c>
      <c r="BK60" s="64">
        <v>1142</v>
      </c>
      <c r="BL60" s="64">
        <v>1158</v>
      </c>
      <c r="BM60" s="64">
        <v>1143</v>
      </c>
      <c r="BN60" s="64">
        <v>1048</v>
      </c>
      <c r="BO60" s="64">
        <v>1266</v>
      </c>
      <c r="BP60" s="64">
        <v>1302</v>
      </c>
      <c r="BQ60" s="64">
        <v>1420</v>
      </c>
      <c r="BR60" s="64">
        <v>1298</v>
      </c>
      <c r="BS60" s="64">
        <v>1179</v>
      </c>
      <c r="BT60" s="64">
        <v>1259</v>
      </c>
      <c r="BU60" s="64">
        <v>1223</v>
      </c>
      <c r="BV60" s="64">
        <v>1128</v>
      </c>
      <c r="BW60" s="64">
        <v>1207</v>
      </c>
      <c r="BX60" s="64">
        <v>1237</v>
      </c>
      <c r="BY60" s="64">
        <v>1283</v>
      </c>
      <c r="BZ60" s="64">
        <v>1377</v>
      </c>
      <c r="CA60" s="64">
        <v>1323</v>
      </c>
      <c r="CB60" s="64">
        <v>1281</v>
      </c>
      <c r="CC60" s="64">
        <v>1314</v>
      </c>
      <c r="CD60" s="64">
        <v>1190</v>
      </c>
      <c r="CE60" s="64">
        <v>1178</v>
      </c>
      <c r="CF60" s="64">
        <v>1139</v>
      </c>
      <c r="CG60" s="64">
        <v>1157</v>
      </c>
      <c r="CH60" s="64">
        <v>1236</v>
      </c>
      <c r="CI60" s="64">
        <v>1334</v>
      </c>
      <c r="CJ60" s="64">
        <v>1444</v>
      </c>
      <c r="CK60" s="64">
        <v>1468</v>
      </c>
      <c r="CL60" s="64">
        <v>1558</v>
      </c>
      <c r="CM60" s="64">
        <v>1491</v>
      </c>
      <c r="CN60" s="64">
        <v>1641</v>
      </c>
      <c r="CO60" s="64">
        <v>1571</v>
      </c>
      <c r="CP60" s="64">
        <v>1595</v>
      </c>
      <c r="CQ60" s="64">
        <v>1598</v>
      </c>
      <c r="CR60" s="64">
        <v>1572</v>
      </c>
      <c r="CS60" s="64">
        <v>1671</v>
      </c>
      <c r="CT60" s="64">
        <v>1706</v>
      </c>
      <c r="CU60" s="64">
        <v>1629</v>
      </c>
      <c r="CV60" s="64">
        <v>1593</v>
      </c>
      <c r="CW60" s="64">
        <v>1558</v>
      </c>
      <c r="CX60" s="64">
        <v>1662</v>
      </c>
      <c r="CY60" s="64">
        <v>1500</v>
      </c>
      <c r="CZ60" s="64">
        <v>1454</v>
      </c>
      <c r="DA60" s="64">
        <v>1315</v>
      </c>
      <c r="DB60" s="64">
        <v>1283</v>
      </c>
      <c r="DC60" s="64">
        <v>1311</v>
      </c>
      <c r="DD60" s="64">
        <v>1316</v>
      </c>
      <c r="DE60" s="64">
        <v>1287</v>
      </c>
      <c r="DF60" s="64">
        <v>1261</v>
      </c>
      <c r="DG60" s="64">
        <v>1327</v>
      </c>
      <c r="DH60" s="64">
        <v>1339</v>
      </c>
      <c r="DI60" s="64">
        <v>1298</v>
      </c>
      <c r="DJ60" s="64">
        <v>1452</v>
      </c>
      <c r="DK60" s="64">
        <v>1103</v>
      </c>
      <c r="DL60" s="64">
        <v>979</v>
      </c>
      <c r="DM60" s="64">
        <v>1005</v>
      </c>
      <c r="DN60" s="64">
        <v>927</v>
      </c>
      <c r="DO60" s="64">
        <v>874</v>
      </c>
      <c r="DP60" s="64">
        <v>767</v>
      </c>
      <c r="DQ60" s="64">
        <v>756</v>
      </c>
      <c r="DR60" s="64">
        <v>682</v>
      </c>
      <c r="DS60" s="64">
        <v>722</v>
      </c>
      <c r="DT60" s="64">
        <v>671</v>
      </c>
      <c r="DU60" s="64">
        <v>548</v>
      </c>
      <c r="DV60" s="64">
        <v>495</v>
      </c>
      <c r="DW60" s="64">
        <v>444</v>
      </c>
      <c r="DX60" s="64">
        <v>427</v>
      </c>
      <c r="DY60" s="64">
        <v>379</v>
      </c>
      <c r="DZ60" s="64">
        <v>280</v>
      </c>
      <c r="EA60" s="64">
        <v>1120</v>
      </c>
      <c r="EB60" s="64">
        <f t="shared" si="3"/>
        <v>24053</v>
      </c>
      <c r="EC60" s="61">
        <v>106460</v>
      </c>
      <c r="ED60" s="64">
        <v>1259</v>
      </c>
      <c r="EE60" s="64">
        <v>148</v>
      </c>
      <c r="EF60" s="64">
        <v>539</v>
      </c>
      <c r="EG60" s="63">
        <v>118</v>
      </c>
      <c r="EH60" s="64">
        <v>5476</v>
      </c>
      <c r="EI60" s="100">
        <v>0.28379535675048828</v>
      </c>
      <c r="EJ60" s="100">
        <v>1.0863453149795532E-2</v>
      </c>
      <c r="EK60" s="61">
        <v>4981</v>
      </c>
      <c r="EL60" s="65">
        <v>538.5</v>
      </c>
      <c r="EM60" s="60">
        <v>4812</v>
      </c>
      <c r="EN60" s="65">
        <v>520.1</v>
      </c>
      <c r="EO60" s="66">
        <f>(EM60-EK60)/EK60</f>
        <v>-3.3928929933748242E-2</v>
      </c>
      <c r="EP60" s="56">
        <v>11560</v>
      </c>
      <c r="EQ60" s="67">
        <v>15.95913577690343</v>
      </c>
      <c r="ER60" s="61">
        <v>67</v>
      </c>
      <c r="ES60" s="64">
        <v>51.937984499999999</v>
      </c>
      <c r="ET60" s="64">
        <v>206</v>
      </c>
      <c r="EU60" s="64">
        <v>34.105960260000003</v>
      </c>
      <c r="EV60" s="64">
        <v>2</v>
      </c>
      <c r="EW60" s="64">
        <v>0.80971659900000004</v>
      </c>
      <c r="EX60" s="64">
        <v>5769</v>
      </c>
      <c r="EY60" s="64">
        <v>15.17319376</v>
      </c>
      <c r="EZ60" s="64">
        <v>4168</v>
      </c>
      <c r="FA60" s="64">
        <v>13.628486410000001</v>
      </c>
      <c r="FB60" s="64">
        <v>10212</v>
      </c>
      <c r="FC60" s="63">
        <v>14.67578754</v>
      </c>
      <c r="FD60" s="61">
        <v>178</v>
      </c>
      <c r="FE60" s="64">
        <v>12</v>
      </c>
      <c r="FF60" s="64">
        <v>162</v>
      </c>
      <c r="FG60" s="64">
        <v>2</v>
      </c>
      <c r="FH60" s="64">
        <v>2</v>
      </c>
      <c r="FI60" s="63">
        <v>1</v>
      </c>
      <c r="FJ60" s="47">
        <v>15</v>
      </c>
      <c r="FK60" s="47">
        <v>11</v>
      </c>
      <c r="FL60" s="68">
        <f>(FJ60-FK60)/FK60</f>
        <v>0.36363636363636365</v>
      </c>
      <c r="FM60" s="69">
        <v>6.0498390000000004</v>
      </c>
      <c r="FN60" s="62">
        <v>13.31457</v>
      </c>
      <c r="FO60" s="62">
        <v>10.77176</v>
      </c>
      <c r="FP60" s="77">
        <v>2910.2638857401948</v>
      </c>
      <c r="FQ60" s="88">
        <v>1640.6797385620916</v>
      </c>
      <c r="FR60" s="88">
        <v>4550.9436243022865</v>
      </c>
      <c r="FS60" s="88">
        <v>2636</v>
      </c>
      <c r="FT60" s="88">
        <v>1379</v>
      </c>
      <c r="FU60" s="88">
        <v>4015</v>
      </c>
      <c r="FV60" s="73">
        <f>(FU60-FR60)/FR60</f>
        <v>-0.11776538418105607</v>
      </c>
      <c r="FW60" s="61">
        <v>30085</v>
      </c>
      <c r="FX60" s="70">
        <f t="shared" si="7"/>
        <v>277.21978548523828</v>
      </c>
      <c r="FY60" s="71">
        <v>7.3</v>
      </c>
      <c r="FZ60" s="72">
        <v>18.399999999999999</v>
      </c>
      <c r="GA60" s="73">
        <v>62.735538837567098</v>
      </c>
      <c r="GB60" s="61">
        <v>30600</v>
      </c>
      <c r="GC60" s="64">
        <v>6900</v>
      </c>
      <c r="GD60" s="64">
        <v>15500</v>
      </c>
      <c r="GE60" s="64">
        <v>4500</v>
      </c>
      <c r="GF60" s="68">
        <v>3.9992867699999999</v>
      </c>
      <c r="GG60" s="74">
        <v>1.2031432560000002</v>
      </c>
      <c r="GH60" s="75">
        <v>421.3</v>
      </c>
      <c r="GI60" s="76">
        <v>495.7</v>
      </c>
      <c r="GJ60" s="76">
        <v>350.5</v>
      </c>
      <c r="GK60" s="68">
        <v>-29.291910429695378</v>
      </c>
      <c r="GL60" s="72">
        <v>545.6</v>
      </c>
      <c r="GM60" s="72">
        <v>555.4</v>
      </c>
      <c r="GN60" s="72">
        <v>499.4</v>
      </c>
      <c r="GO60" s="72">
        <v>-10.082823190493338</v>
      </c>
      <c r="GP60" s="72">
        <v>218.3</v>
      </c>
      <c r="GQ60" s="72" t="s">
        <v>211</v>
      </c>
      <c r="GR60" s="72">
        <v>201.4</v>
      </c>
      <c r="GS60" s="73" t="s">
        <v>211</v>
      </c>
      <c r="GT60" s="77">
        <v>480</v>
      </c>
      <c r="GU60" s="72">
        <v>4.766604164610678</v>
      </c>
      <c r="GV60" s="73">
        <v>0.78794148453457047</v>
      </c>
      <c r="GW60" s="64">
        <v>35093</v>
      </c>
      <c r="GX60" s="68">
        <f t="shared" si="8"/>
        <v>323.36625999778852</v>
      </c>
      <c r="GY60" s="64">
        <v>401</v>
      </c>
      <c r="GZ60" s="100">
        <f t="shared" si="9"/>
        <v>3.695035199587188</v>
      </c>
      <c r="HA60" s="100">
        <f t="shared" si="10"/>
        <v>0.13976995468804462</v>
      </c>
      <c r="HB60" s="63">
        <v>2869</v>
      </c>
    </row>
    <row r="61" spans="1:210" x14ac:dyDescent="0.3">
      <c r="A61" s="47" t="s">
        <v>984</v>
      </c>
      <c r="B61" s="47" t="s">
        <v>985</v>
      </c>
      <c r="C61" s="47" t="s">
        <v>985</v>
      </c>
      <c r="D61" s="83" t="s">
        <v>984</v>
      </c>
      <c r="E61" s="83" t="s">
        <v>984</v>
      </c>
      <c r="F61" s="47" t="s">
        <v>977</v>
      </c>
      <c r="G61" s="54" t="s">
        <v>977</v>
      </c>
      <c r="H61" s="47">
        <v>112</v>
      </c>
      <c r="I61" s="101">
        <v>4.4642857142857144E-2</v>
      </c>
      <c r="J61" s="97">
        <v>5.1428571428571432</v>
      </c>
      <c r="K61" s="57">
        <v>1962</v>
      </c>
      <c r="L61" s="95">
        <f t="shared" si="0"/>
        <v>10.322349834011144</v>
      </c>
      <c r="M61" s="57">
        <v>547</v>
      </c>
      <c r="N61" s="55">
        <f t="shared" si="1"/>
        <v>2.8778416713578467</v>
      </c>
      <c r="O61" s="56">
        <v>78829</v>
      </c>
      <c r="P61" s="57">
        <v>38481</v>
      </c>
      <c r="Q61" s="57">
        <v>40348</v>
      </c>
      <c r="R61" s="57">
        <v>23770</v>
      </c>
      <c r="S61" s="57">
        <v>50374</v>
      </c>
      <c r="T61" s="57">
        <v>4685</v>
      </c>
      <c r="U61" s="57">
        <v>8922</v>
      </c>
      <c r="V61" s="57">
        <v>19733</v>
      </c>
      <c r="W61" s="57">
        <v>1880</v>
      </c>
      <c r="X61" s="58">
        <v>498</v>
      </c>
      <c r="Y61" s="56">
        <v>11000</v>
      </c>
      <c r="Z61" s="58">
        <v>14</v>
      </c>
      <c r="AA61" s="59">
        <v>48.25</v>
      </c>
      <c r="AB61" s="96" t="s">
        <v>216</v>
      </c>
      <c r="AC61" s="59">
        <v>0</v>
      </c>
      <c r="AD61" s="60">
        <v>12000</v>
      </c>
      <c r="AE61" s="55">
        <f t="shared" si="2"/>
        <v>63.133638128508515</v>
      </c>
      <c r="AF61" s="61">
        <v>190073</v>
      </c>
      <c r="AG61" s="62">
        <v>46.63</v>
      </c>
      <c r="AH61" s="62">
        <v>77.831759975665904</v>
      </c>
      <c r="AI61" s="62">
        <v>82.276496842415</v>
      </c>
      <c r="AJ61" s="62">
        <v>80.054128409040459</v>
      </c>
      <c r="AK61" s="62">
        <v>18.152707245331602</v>
      </c>
      <c r="AL61" s="62">
        <v>20.293525763230601</v>
      </c>
      <c r="AM61" s="62">
        <v>19.223116504281101</v>
      </c>
      <c r="AN61" s="63">
        <v>80.190229299428083</v>
      </c>
      <c r="AO61" s="64">
        <v>1643</v>
      </c>
      <c r="AP61" s="64">
        <v>1776</v>
      </c>
      <c r="AQ61" s="64">
        <v>1868</v>
      </c>
      <c r="AR61" s="64">
        <v>1946</v>
      </c>
      <c r="AS61" s="64">
        <v>2026</v>
      </c>
      <c r="AT61" s="64">
        <v>1998</v>
      </c>
      <c r="AU61" s="64">
        <v>2040</v>
      </c>
      <c r="AV61" s="64">
        <v>2083</v>
      </c>
      <c r="AW61" s="64">
        <v>2228</v>
      </c>
      <c r="AX61" s="64">
        <v>2333</v>
      </c>
      <c r="AY61" s="64">
        <v>2272</v>
      </c>
      <c r="AZ61" s="64">
        <v>2139</v>
      </c>
      <c r="BA61" s="64">
        <v>2269</v>
      </c>
      <c r="BB61" s="64">
        <v>2258</v>
      </c>
      <c r="BC61" s="64">
        <v>2174</v>
      </c>
      <c r="BD61" s="64">
        <v>2103</v>
      </c>
      <c r="BE61" s="64">
        <v>2044</v>
      </c>
      <c r="BF61" s="64">
        <v>2063</v>
      </c>
      <c r="BG61" s="64">
        <v>2021</v>
      </c>
      <c r="BH61" s="64">
        <v>1853</v>
      </c>
      <c r="BI61" s="64">
        <v>1752</v>
      </c>
      <c r="BJ61" s="64">
        <v>1853</v>
      </c>
      <c r="BK61" s="64">
        <v>1892</v>
      </c>
      <c r="BL61" s="64">
        <v>1855</v>
      </c>
      <c r="BM61" s="64">
        <v>2097</v>
      </c>
      <c r="BN61" s="64">
        <v>2047</v>
      </c>
      <c r="BO61" s="64">
        <v>2004</v>
      </c>
      <c r="BP61" s="64">
        <v>1972</v>
      </c>
      <c r="BQ61" s="64">
        <v>2141</v>
      </c>
      <c r="BR61" s="64">
        <v>2082</v>
      </c>
      <c r="BS61" s="64">
        <v>1964</v>
      </c>
      <c r="BT61" s="64">
        <v>2211</v>
      </c>
      <c r="BU61" s="64">
        <v>2214</v>
      </c>
      <c r="BV61" s="64">
        <v>2181</v>
      </c>
      <c r="BW61" s="64">
        <v>2120</v>
      </c>
      <c r="BX61" s="64">
        <v>1996</v>
      </c>
      <c r="BY61" s="64">
        <v>1987</v>
      </c>
      <c r="BZ61" s="64">
        <v>2007</v>
      </c>
      <c r="CA61" s="64">
        <v>2067</v>
      </c>
      <c r="CB61" s="64">
        <v>2124</v>
      </c>
      <c r="CC61" s="64">
        <v>2115</v>
      </c>
      <c r="CD61" s="64">
        <v>2013</v>
      </c>
      <c r="CE61" s="64">
        <v>1966</v>
      </c>
      <c r="CF61" s="64">
        <v>1834</v>
      </c>
      <c r="CG61" s="64">
        <v>2025</v>
      </c>
      <c r="CH61" s="64">
        <v>2055</v>
      </c>
      <c r="CI61" s="64">
        <v>2102</v>
      </c>
      <c r="CJ61" s="64">
        <v>2251</v>
      </c>
      <c r="CK61" s="64">
        <v>2442</v>
      </c>
      <c r="CL61" s="64">
        <v>2530</v>
      </c>
      <c r="CM61" s="64">
        <v>2499</v>
      </c>
      <c r="CN61" s="64">
        <v>2609</v>
      </c>
      <c r="CO61" s="64">
        <v>2661</v>
      </c>
      <c r="CP61" s="64">
        <v>2783</v>
      </c>
      <c r="CQ61" s="64">
        <v>2870</v>
      </c>
      <c r="CR61" s="64">
        <v>2956</v>
      </c>
      <c r="CS61" s="64">
        <v>3005</v>
      </c>
      <c r="CT61" s="64">
        <v>2937</v>
      </c>
      <c r="CU61" s="64">
        <v>2947</v>
      </c>
      <c r="CV61" s="64">
        <v>2773</v>
      </c>
      <c r="CW61" s="64">
        <v>2700</v>
      </c>
      <c r="CX61" s="64">
        <v>2705</v>
      </c>
      <c r="CY61" s="64">
        <v>2740</v>
      </c>
      <c r="CZ61" s="64">
        <v>2626</v>
      </c>
      <c r="DA61" s="64">
        <v>2533</v>
      </c>
      <c r="DB61" s="64">
        <v>2617</v>
      </c>
      <c r="DC61" s="64">
        <v>2510</v>
      </c>
      <c r="DD61" s="64">
        <v>2485</v>
      </c>
      <c r="DE61" s="64">
        <v>2478</v>
      </c>
      <c r="DF61" s="64">
        <v>2345</v>
      </c>
      <c r="DG61" s="64">
        <v>2432</v>
      </c>
      <c r="DH61" s="64">
        <v>2492</v>
      </c>
      <c r="DI61" s="64">
        <v>2633</v>
      </c>
      <c r="DJ61" s="64">
        <v>2680</v>
      </c>
      <c r="DK61" s="64">
        <v>2169</v>
      </c>
      <c r="DL61" s="64">
        <v>1977</v>
      </c>
      <c r="DM61" s="64">
        <v>1993</v>
      </c>
      <c r="DN61" s="64">
        <v>1870</v>
      </c>
      <c r="DO61" s="64">
        <v>1731</v>
      </c>
      <c r="DP61" s="64">
        <v>1440</v>
      </c>
      <c r="DQ61" s="64">
        <v>1374</v>
      </c>
      <c r="DR61" s="64">
        <v>1316</v>
      </c>
      <c r="DS61" s="64">
        <v>1179</v>
      </c>
      <c r="DT61" s="64">
        <v>1174</v>
      </c>
      <c r="DU61" s="64">
        <v>999</v>
      </c>
      <c r="DV61" s="64">
        <v>955</v>
      </c>
      <c r="DW61" s="64">
        <v>821</v>
      </c>
      <c r="DX61" s="64">
        <v>746</v>
      </c>
      <c r="DY61" s="64">
        <v>656</v>
      </c>
      <c r="DZ61" s="64">
        <v>518</v>
      </c>
      <c r="EA61" s="64">
        <v>2103</v>
      </c>
      <c r="EB61" s="64">
        <f t="shared" si="3"/>
        <v>45693</v>
      </c>
      <c r="EC61" s="61">
        <v>186500</v>
      </c>
      <c r="ED61" s="64">
        <v>1899</v>
      </c>
      <c r="EE61" s="64">
        <v>288</v>
      </c>
      <c r="EF61" s="64">
        <v>1068</v>
      </c>
      <c r="EG61" s="63">
        <v>318</v>
      </c>
      <c r="EH61" s="64">
        <v>10425</v>
      </c>
      <c r="EI61" s="100">
        <v>0.3130810558795929</v>
      </c>
      <c r="EJ61" s="100">
        <v>1.9888490438461304E-2</v>
      </c>
      <c r="EK61" s="61">
        <v>580</v>
      </c>
      <c r="EL61" s="65">
        <v>164.77272727272725</v>
      </c>
      <c r="EM61" s="60">
        <v>630</v>
      </c>
      <c r="EN61" s="65">
        <v>178.97727272727275</v>
      </c>
      <c r="EO61" s="66" t="e" cm="1">
        <f t="array" ref="EO61">(EM366EK366)/EK61</f>
        <v>#NAME?</v>
      </c>
      <c r="EP61" s="56">
        <v>7158</v>
      </c>
      <c r="EQ61" s="67">
        <v>27.760325770796975</v>
      </c>
      <c r="ER61" s="61">
        <v>0</v>
      </c>
      <c r="ES61" s="64">
        <v>0</v>
      </c>
      <c r="ET61" s="64">
        <v>86</v>
      </c>
      <c r="EU61" s="64">
        <v>60.99290780141844</v>
      </c>
      <c r="EV61" s="64">
        <v>780</v>
      </c>
      <c r="EW61" s="64">
        <v>1.2121922124402289</v>
      </c>
      <c r="EX61" s="64">
        <v>2720</v>
      </c>
      <c r="EY61" s="64">
        <v>22.5445503522586</v>
      </c>
      <c r="EZ61" s="64">
        <v>2142</v>
      </c>
      <c r="FA61" s="64">
        <v>18.705789887346082</v>
      </c>
      <c r="FB61" s="64">
        <v>5728</v>
      </c>
      <c r="FC61" s="63">
        <v>20.69108805069267</v>
      </c>
      <c r="FD61" s="61">
        <v>1074</v>
      </c>
      <c r="FE61" s="64">
        <v>0</v>
      </c>
      <c r="FF61" s="64">
        <v>0</v>
      </c>
      <c r="FG61" s="64">
        <v>0</v>
      </c>
      <c r="FH61" s="64">
        <v>0</v>
      </c>
      <c r="FI61" s="63">
        <v>0</v>
      </c>
      <c r="FJ61" s="47">
        <v>18</v>
      </c>
      <c r="FK61" s="47">
        <v>22</v>
      </c>
      <c r="FL61" s="68" t="e" cm="1">
        <f t="array" ref="FL61">(FJ366FK366)/FK61</f>
        <v>#NAME?</v>
      </c>
      <c r="FM61" s="69">
        <v>7.4914269999999998</v>
      </c>
      <c r="FN61" s="62">
        <v>13.357849999999999</v>
      </c>
      <c r="FO61" s="62">
        <v>13.72087</v>
      </c>
      <c r="FP61" s="77">
        <v>6360</v>
      </c>
      <c r="FQ61" s="88">
        <v>4462</v>
      </c>
      <c r="FR61" s="88">
        <v>10822</v>
      </c>
      <c r="FS61" s="88">
        <v>5524</v>
      </c>
      <c r="FT61" s="88">
        <v>3535</v>
      </c>
      <c r="FU61" s="88">
        <v>9059</v>
      </c>
      <c r="FV61" s="73" t="e" cm="1">
        <f t="array" ref="FV61">(FU366FR366)/FR61</f>
        <v>#NAME?</v>
      </c>
      <c r="FW61" s="61">
        <v>15510</v>
      </c>
      <c r="FX61" s="70">
        <f t="shared" si="7"/>
        <v>81.600227281097261</v>
      </c>
      <c r="FY61" s="71">
        <v>30.4</v>
      </c>
      <c r="FZ61" s="72">
        <v>35.445501999999998</v>
      </c>
      <c r="GA61" s="73">
        <v>28.160499000000002</v>
      </c>
      <c r="GB61" s="61">
        <v>30300</v>
      </c>
      <c r="GC61" s="64">
        <v>11000</v>
      </c>
      <c r="GD61" s="64">
        <v>17100</v>
      </c>
      <c r="GE61" s="64">
        <v>6700</v>
      </c>
      <c r="GF61" s="68">
        <v>4.2978640499999994</v>
      </c>
      <c r="GG61" s="74">
        <v>0.92812125000000001</v>
      </c>
      <c r="GH61" s="69">
        <v>464.8</v>
      </c>
      <c r="GI61" s="68">
        <v>525.20000000000005</v>
      </c>
      <c r="GJ61" s="68">
        <v>410.1</v>
      </c>
      <c r="GK61" s="68">
        <v>21.915460776846899</v>
      </c>
      <c r="GL61" s="72">
        <v>566.9</v>
      </c>
      <c r="GM61" s="72">
        <v>563.6</v>
      </c>
      <c r="GN61" s="72">
        <v>567.4</v>
      </c>
      <c r="GO61" s="72">
        <v>0.67423704755144687</v>
      </c>
      <c r="GP61" s="72">
        <v>236.5</v>
      </c>
      <c r="GQ61" s="72">
        <v>181.2</v>
      </c>
      <c r="GR61" s="72">
        <v>247</v>
      </c>
      <c r="GS61" s="73">
        <v>36.313465783664469</v>
      </c>
      <c r="GT61" s="77">
        <v>70</v>
      </c>
      <c r="GU61" s="72">
        <v>8.4848479999999995</v>
      </c>
      <c r="GV61" s="73">
        <v>0.48148148148148101</v>
      </c>
      <c r="GW61" s="64">
        <v>47377</v>
      </c>
      <c r="GX61" s="68">
        <f t="shared" si="8"/>
        <v>249.25686446786236</v>
      </c>
      <c r="GY61" s="64">
        <v>581</v>
      </c>
      <c r="GZ61" s="100">
        <f t="shared" si="9"/>
        <v>3.056720312721954</v>
      </c>
      <c r="HA61" s="100">
        <f t="shared" si="10"/>
        <v>0.11140939597315436</v>
      </c>
      <c r="HB61" s="63">
        <v>5215</v>
      </c>
    </row>
    <row r="62" spans="1:210" x14ac:dyDescent="0.3">
      <c r="A62" s="47" t="s">
        <v>435</v>
      </c>
      <c r="B62" s="47" t="s">
        <v>436</v>
      </c>
      <c r="C62" s="47" t="s">
        <v>436</v>
      </c>
      <c r="D62" s="47" t="s">
        <v>435</v>
      </c>
      <c r="E62" s="47" t="s">
        <v>332</v>
      </c>
      <c r="F62" s="47" t="s">
        <v>234</v>
      </c>
      <c r="G62" s="54" t="s">
        <v>209</v>
      </c>
      <c r="H62" s="47">
        <v>57</v>
      </c>
      <c r="I62" s="101">
        <v>1.7543859649122806E-2</v>
      </c>
      <c r="J62" s="97">
        <v>6.2807017543859649</v>
      </c>
      <c r="K62" s="57">
        <v>88</v>
      </c>
      <c r="L62" s="95">
        <f t="shared" si="0"/>
        <v>0.97211789138791915</v>
      </c>
      <c r="M62" s="57">
        <v>99</v>
      </c>
      <c r="N62" s="55">
        <f t="shared" si="1"/>
        <v>1.0936326278114092</v>
      </c>
      <c r="O62" s="56">
        <v>36440</v>
      </c>
      <c r="P62" s="57">
        <v>36440</v>
      </c>
      <c r="Q62" s="57">
        <v>0</v>
      </c>
      <c r="R62" s="57">
        <v>9524</v>
      </c>
      <c r="S62" s="57">
        <v>25004</v>
      </c>
      <c r="T62" s="57">
        <v>1912</v>
      </c>
      <c r="U62" s="57">
        <v>3392</v>
      </c>
      <c r="V62" s="57">
        <v>9868</v>
      </c>
      <c r="W62" s="57">
        <v>1005</v>
      </c>
      <c r="X62" s="58">
        <v>283</v>
      </c>
      <c r="Y62" s="56">
        <v>4502</v>
      </c>
      <c r="Z62" s="58">
        <v>11.285096625621259</v>
      </c>
      <c r="AA62" s="59">
        <v>40.299999999999997</v>
      </c>
      <c r="AB62" s="96" t="s">
        <v>216</v>
      </c>
      <c r="AC62" s="59">
        <v>3.45</v>
      </c>
      <c r="AD62" s="98">
        <v>6500</v>
      </c>
      <c r="AE62" s="55">
        <f t="shared" si="2"/>
        <v>71.804162432062213</v>
      </c>
      <c r="AF62" s="61">
        <v>90524</v>
      </c>
      <c r="AG62" s="62">
        <v>46.88</v>
      </c>
      <c r="AH62" s="62">
        <v>79.957718824082903</v>
      </c>
      <c r="AI62" s="62">
        <v>82.996679431408396</v>
      </c>
      <c r="AJ62" s="62">
        <v>81.477199127745649</v>
      </c>
      <c r="AK62" s="62">
        <v>18.7164990968487</v>
      </c>
      <c r="AL62" s="62">
        <v>20.899183668789099</v>
      </c>
      <c r="AM62" s="62">
        <v>19.8078413828189</v>
      </c>
      <c r="AN62" s="63">
        <v>2026.346715614402</v>
      </c>
      <c r="AO62" s="64">
        <v>802</v>
      </c>
      <c r="AP62" s="64">
        <v>835</v>
      </c>
      <c r="AQ62" s="64">
        <v>889</v>
      </c>
      <c r="AR62" s="64">
        <v>928</v>
      </c>
      <c r="AS62" s="64">
        <v>940</v>
      </c>
      <c r="AT62" s="64">
        <v>969</v>
      </c>
      <c r="AU62" s="64">
        <v>994</v>
      </c>
      <c r="AV62" s="64">
        <v>1031</v>
      </c>
      <c r="AW62" s="64">
        <v>979</v>
      </c>
      <c r="AX62" s="64">
        <v>1094</v>
      </c>
      <c r="AY62" s="64">
        <v>1026</v>
      </c>
      <c r="AZ62" s="64">
        <v>1046</v>
      </c>
      <c r="BA62" s="64">
        <v>1060</v>
      </c>
      <c r="BB62" s="64">
        <v>966</v>
      </c>
      <c r="BC62" s="64">
        <v>1012</v>
      </c>
      <c r="BD62" s="64">
        <v>977</v>
      </c>
      <c r="BE62" s="64">
        <v>1020</v>
      </c>
      <c r="BF62" s="64">
        <v>992</v>
      </c>
      <c r="BG62" s="64">
        <v>845</v>
      </c>
      <c r="BH62" s="64">
        <v>818</v>
      </c>
      <c r="BI62" s="64">
        <v>791</v>
      </c>
      <c r="BJ62" s="64">
        <v>857</v>
      </c>
      <c r="BK62" s="64">
        <v>937</v>
      </c>
      <c r="BL62" s="64">
        <v>997</v>
      </c>
      <c r="BM62" s="64">
        <v>1030</v>
      </c>
      <c r="BN62" s="64">
        <v>948</v>
      </c>
      <c r="BO62" s="64">
        <v>971</v>
      </c>
      <c r="BP62" s="64">
        <v>993</v>
      </c>
      <c r="BQ62" s="64">
        <v>1031</v>
      </c>
      <c r="BR62" s="64">
        <v>971</v>
      </c>
      <c r="BS62" s="64">
        <v>1015</v>
      </c>
      <c r="BT62" s="64">
        <v>1021</v>
      </c>
      <c r="BU62" s="64">
        <v>980</v>
      </c>
      <c r="BV62" s="64">
        <v>965</v>
      </c>
      <c r="BW62" s="64">
        <v>984</v>
      </c>
      <c r="BX62" s="64">
        <v>972</v>
      </c>
      <c r="BY62" s="64">
        <v>884</v>
      </c>
      <c r="BZ62" s="64">
        <v>928</v>
      </c>
      <c r="CA62" s="64">
        <v>1013</v>
      </c>
      <c r="CB62" s="64">
        <v>995</v>
      </c>
      <c r="CC62" s="64">
        <v>1045</v>
      </c>
      <c r="CD62" s="64">
        <v>927</v>
      </c>
      <c r="CE62" s="64">
        <v>924</v>
      </c>
      <c r="CF62" s="64">
        <v>941</v>
      </c>
      <c r="CG62" s="64">
        <v>937</v>
      </c>
      <c r="CH62" s="64">
        <v>1055</v>
      </c>
      <c r="CI62" s="64">
        <v>1048</v>
      </c>
      <c r="CJ62" s="64">
        <v>1110</v>
      </c>
      <c r="CK62" s="64">
        <v>1102</v>
      </c>
      <c r="CL62" s="64">
        <v>1229</v>
      </c>
      <c r="CM62" s="64">
        <v>1231</v>
      </c>
      <c r="CN62" s="64">
        <v>1338</v>
      </c>
      <c r="CO62" s="64">
        <v>1306</v>
      </c>
      <c r="CP62" s="64">
        <v>1363</v>
      </c>
      <c r="CQ62" s="64">
        <v>1308</v>
      </c>
      <c r="CR62" s="64">
        <v>1293</v>
      </c>
      <c r="CS62" s="64">
        <v>1245</v>
      </c>
      <c r="CT62" s="64">
        <v>1320</v>
      </c>
      <c r="CU62" s="64">
        <v>1228</v>
      </c>
      <c r="CV62" s="64">
        <v>1305</v>
      </c>
      <c r="CW62" s="64">
        <v>1132</v>
      </c>
      <c r="CX62" s="64">
        <v>1139</v>
      </c>
      <c r="CY62" s="64">
        <v>1166</v>
      </c>
      <c r="CZ62" s="64">
        <v>1175</v>
      </c>
      <c r="DA62" s="64">
        <v>1058</v>
      </c>
      <c r="DB62" s="64">
        <v>1081</v>
      </c>
      <c r="DC62" s="64">
        <v>1119</v>
      </c>
      <c r="DD62" s="64">
        <v>1115</v>
      </c>
      <c r="DE62" s="64">
        <v>1123</v>
      </c>
      <c r="DF62" s="64">
        <v>1119</v>
      </c>
      <c r="DG62" s="64">
        <v>1171</v>
      </c>
      <c r="DH62" s="64">
        <v>1237</v>
      </c>
      <c r="DI62" s="64">
        <v>1409</v>
      </c>
      <c r="DJ62" s="64">
        <v>1609</v>
      </c>
      <c r="DK62" s="64">
        <v>1176</v>
      </c>
      <c r="DL62" s="64">
        <v>1111</v>
      </c>
      <c r="DM62" s="64">
        <v>1042</v>
      </c>
      <c r="DN62" s="64">
        <v>1035</v>
      </c>
      <c r="DO62" s="64">
        <v>843</v>
      </c>
      <c r="DP62" s="64">
        <v>780</v>
      </c>
      <c r="DQ62" s="64">
        <v>711</v>
      </c>
      <c r="DR62" s="64">
        <v>753</v>
      </c>
      <c r="DS62" s="64">
        <v>664</v>
      </c>
      <c r="DT62" s="64">
        <v>614</v>
      </c>
      <c r="DU62" s="64">
        <v>621</v>
      </c>
      <c r="DV62" s="64">
        <v>443</v>
      </c>
      <c r="DW62" s="64">
        <v>429</v>
      </c>
      <c r="DX62" s="64">
        <v>395</v>
      </c>
      <c r="DY62" s="64">
        <v>306</v>
      </c>
      <c r="DZ62" s="64">
        <v>286</v>
      </c>
      <c r="EA62" s="64">
        <v>901</v>
      </c>
      <c r="EB62" s="64">
        <f t="shared" si="3"/>
        <v>23093</v>
      </c>
      <c r="EC62" s="61">
        <v>87707</v>
      </c>
      <c r="ED62" s="64">
        <v>1040</v>
      </c>
      <c r="EE62" s="64">
        <v>679</v>
      </c>
      <c r="EF62" s="64">
        <v>937</v>
      </c>
      <c r="EG62" s="63">
        <v>161</v>
      </c>
      <c r="EH62" s="64">
        <v>3957</v>
      </c>
      <c r="EI62" s="100">
        <v>0.2551535964012146</v>
      </c>
      <c r="EJ62" s="100">
        <v>-7.7048838138580322E-3</v>
      </c>
      <c r="EK62" s="61">
        <v>9920</v>
      </c>
      <c r="EL62" s="65">
        <v>318.8</v>
      </c>
      <c r="EM62" s="60">
        <v>9097</v>
      </c>
      <c r="EN62" s="65">
        <v>289.60000000000002</v>
      </c>
      <c r="EO62" s="66">
        <f>(EM62-EK62)/EK62</f>
        <v>-8.2963709677419353E-2</v>
      </c>
      <c r="EP62" s="56">
        <v>32427</v>
      </c>
      <c r="EQ62" s="67">
        <v>14.214699964492839</v>
      </c>
      <c r="ER62" s="61">
        <v>51</v>
      </c>
      <c r="ES62" s="64">
        <v>31.481481479999999</v>
      </c>
      <c r="ET62" s="64">
        <v>1086</v>
      </c>
      <c r="EU62" s="64">
        <v>33.039245510000001</v>
      </c>
      <c r="EV62" s="64">
        <v>0</v>
      </c>
      <c r="EW62" s="64">
        <v>0</v>
      </c>
      <c r="EX62" s="64">
        <v>19711</v>
      </c>
      <c r="EY62" s="64">
        <v>16.346416990000002</v>
      </c>
      <c r="EZ62" s="64">
        <v>11833</v>
      </c>
      <c r="FA62" s="64">
        <v>12.89433251</v>
      </c>
      <c r="FB62" s="64">
        <v>32681</v>
      </c>
      <c r="FC62" s="63">
        <v>15.12484091</v>
      </c>
      <c r="FD62" s="61">
        <v>129</v>
      </c>
      <c r="FE62" s="64">
        <v>22</v>
      </c>
      <c r="FF62" s="64">
        <v>92</v>
      </c>
      <c r="FG62" s="64">
        <v>4</v>
      </c>
      <c r="FH62" s="64">
        <v>11</v>
      </c>
      <c r="FI62" s="63">
        <v>1</v>
      </c>
      <c r="FJ62" s="47">
        <v>7</v>
      </c>
      <c r="FK62" s="47">
        <v>6</v>
      </c>
      <c r="FL62" s="68">
        <f>(FJ62-FK62)/FK62</f>
        <v>0.16666666666666666</v>
      </c>
      <c r="FM62" s="69">
        <v>0.9286084</v>
      </c>
      <c r="FN62" s="62">
        <v>5.291175</v>
      </c>
      <c r="FO62" s="62">
        <v>8.7731259999999995</v>
      </c>
      <c r="FP62" s="77">
        <v>1001</v>
      </c>
      <c r="FQ62" s="88">
        <v>852</v>
      </c>
      <c r="FR62" s="88">
        <v>1853</v>
      </c>
      <c r="FS62" s="88">
        <v>1132</v>
      </c>
      <c r="FT62" s="88">
        <v>910</v>
      </c>
      <c r="FU62" s="88">
        <v>2042</v>
      </c>
      <c r="FV62" s="73">
        <f>(FU62-FR62)/FR62</f>
        <v>0.10199676200755532</v>
      </c>
      <c r="FW62" s="61">
        <v>67254</v>
      </c>
      <c r="FX62" s="70">
        <f t="shared" si="7"/>
        <v>742.94109849321728</v>
      </c>
      <c r="FY62" s="71">
        <v>10.5</v>
      </c>
      <c r="FZ62" s="72">
        <v>19.3</v>
      </c>
      <c r="GA62" s="73">
        <v>73.657296271159495</v>
      </c>
      <c r="GB62" s="61">
        <v>11100</v>
      </c>
      <c r="GC62" s="64">
        <v>1500</v>
      </c>
      <c r="GD62" s="64">
        <v>7500</v>
      </c>
      <c r="GE62" s="64">
        <v>1600</v>
      </c>
      <c r="GF62" s="68">
        <v>3.9910284300000001</v>
      </c>
      <c r="GG62" s="74">
        <v>1.2862783808</v>
      </c>
      <c r="GH62" s="75">
        <v>508.4</v>
      </c>
      <c r="GI62" s="76">
        <v>634.79999999999995</v>
      </c>
      <c r="GJ62" s="76">
        <v>390</v>
      </c>
      <c r="GK62" s="68">
        <v>-38.563327032136101</v>
      </c>
      <c r="GL62" s="72">
        <v>605.20000000000005</v>
      </c>
      <c r="GM62" s="72">
        <v>680.2</v>
      </c>
      <c r="GN62" s="72">
        <v>531.70000000000005</v>
      </c>
      <c r="GO62" s="72">
        <v>-21.831814172302263</v>
      </c>
      <c r="GP62" s="72">
        <v>206</v>
      </c>
      <c r="GQ62" s="72" t="s">
        <v>211</v>
      </c>
      <c r="GR62" s="72">
        <v>217</v>
      </c>
      <c r="GS62" s="73" t="s">
        <v>211</v>
      </c>
      <c r="GT62" s="77">
        <v>1380</v>
      </c>
      <c r="GU62" s="72">
        <v>4.3021062395130949</v>
      </c>
      <c r="GV62" s="73">
        <v>0.19318043472741769</v>
      </c>
      <c r="GW62" s="64">
        <v>29904</v>
      </c>
      <c r="GX62" s="68">
        <f t="shared" si="8"/>
        <v>330.34333436436748</v>
      </c>
      <c r="GY62" s="64">
        <v>416</v>
      </c>
      <c r="GZ62" s="100">
        <f t="shared" si="9"/>
        <v>4.5954663956519823</v>
      </c>
      <c r="HA62" s="100">
        <f t="shared" si="10"/>
        <v>0.16673346693386773</v>
      </c>
      <c r="HB62" s="63">
        <v>2495</v>
      </c>
    </row>
    <row r="63" spans="1:210" x14ac:dyDescent="0.3">
      <c r="A63" s="47" t="s">
        <v>895</v>
      </c>
      <c r="B63" s="47" t="s">
        <v>896</v>
      </c>
      <c r="C63" s="47" t="s">
        <v>896</v>
      </c>
      <c r="D63" s="47" t="s">
        <v>895</v>
      </c>
      <c r="E63" s="47" t="s">
        <v>895</v>
      </c>
      <c r="F63" s="47" t="s">
        <v>888</v>
      </c>
      <c r="G63" s="54" t="s">
        <v>888</v>
      </c>
      <c r="H63" s="47">
        <v>72</v>
      </c>
      <c r="I63" s="101">
        <v>8.3333333333333329E-2</v>
      </c>
      <c r="J63" s="97">
        <v>4.3888888888888893</v>
      </c>
      <c r="K63" s="57">
        <v>464</v>
      </c>
      <c r="L63" s="95">
        <f t="shared" si="0"/>
        <v>3.2012584257259751</v>
      </c>
      <c r="M63" s="57">
        <v>464</v>
      </c>
      <c r="N63" s="55">
        <f t="shared" si="1"/>
        <v>3.2012584257259751</v>
      </c>
      <c r="O63" s="56">
        <v>53722</v>
      </c>
      <c r="P63" s="57">
        <v>29890</v>
      </c>
      <c r="Q63" s="57">
        <v>23832</v>
      </c>
      <c r="R63" s="57">
        <v>14217</v>
      </c>
      <c r="S63" s="57">
        <v>28664</v>
      </c>
      <c r="T63" s="57">
        <v>4217</v>
      </c>
      <c r="U63" s="57">
        <v>6938</v>
      </c>
      <c r="V63" s="57">
        <v>10181</v>
      </c>
      <c r="W63" s="57">
        <v>2770</v>
      </c>
      <c r="X63" s="58">
        <v>622</v>
      </c>
      <c r="Y63" s="56">
        <v>15501</v>
      </c>
      <c r="Z63" s="58">
        <v>27.1</v>
      </c>
      <c r="AA63" s="59">
        <v>45.2</v>
      </c>
      <c r="AB63" s="96" t="s">
        <v>216</v>
      </c>
      <c r="AC63" s="59">
        <v>4.33</v>
      </c>
      <c r="AD63" s="60">
        <v>16000</v>
      </c>
      <c r="AE63" s="55">
        <f t="shared" si="2"/>
        <v>110.38822157675776</v>
      </c>
      <c r="AF63" s="61">
        <v>144943</v>
      </c>
      <c r="AG63" s="62">
        <v>41.53</v>
      </c>
      <c r="AH63" s="62">
        <v>79.318520000000007</v>
      </c>
      <c r="AI63" s="62">
        <v>83.094319999999996</v>
      </c>
      <c r="AJ63" s="62">
        <v>81.206420000000008</v>
      </c>
      <c r="AK63" s="62">
        <v>18.829440000000002</v>
      </c>
      <c r="AL63" s="62">
        <v>21.313880000000001</v>
      </c>
      <c r="AM63" s="62">
        <v>20.071660000000001</v>
      </c>
      <c r="AN63" s="63">
        <v>72.9994833633219</v>
      </c>
      <c r="AO63" s="64">
        <v>1515</v>
      </c>
      <c r="AP63" s="64">
        <v>1565</v>
      </c>
      <c r="AQ63" s="64">
        <v>1637</v>
      </c>
      <c r="AR63" s="64">
        <v>1697</v>
      </c>
      <c r="AS63" s="64">
        <v>1737</v>
      </c>
      <c r="AT63" s="64">
        <v>1873</v>
      </c>
      <c r="AU63" s="64">
        <v>1761</v>
      </c>
      <c r="AV63" s="64">
        <v>1833</v>
      </c>
      <c r="AW63" s="64">
        <v>1871</v>
      </c>
      <c r="AX63" s="64">
        <v>1919</v>
      </c>
      <c r="AY63" s="64">
        <v>1838</v>
      </c>
      <c r="AZ63" s="64">
        <v>1917</v>
      </c>
      <c r="BA63" s="64">
        <v>2004</v>
      </c>
      <c r="BB63" s="64">
        <v>1893</v>
      </c>
      <c r="BC63" s="64">
        <v>1768</v>
      </c>
      <c r="BD63" s="64">
        <v>1778</v>
      </c>
      <c r="BE63" s="64">
        <v>1748</v>
      </c>
      <c r="BF63" s="64">
        <v>1685</v>
      </c>
      <c r="BG63" s="64">
        <v>1780</v>
      </c>
      <c r="BH63" s="64">
        <v>1687</v>
      </c>
      <c r="BI63" s="64">
        <v>1784</v>
      </c>
      <c r="BJ63" s="64">
        <v>1864</v>
      </c>
      <c r="BK63" s="64">
        <v>1799</v>
      </c>
      <c r="BL63" s="64">
        <v>1808</v>
      </c>
      <c r="BM63" s="64">
        <v>1715</v>
      </c>
      <c r="BN63" s="64">
        <v>1682</v>
      </c>
      <c r="BO63" s="64">
        <v>1601</v>
      </c>
      <c r="BP63" s="64">
        <v>1696</v>
      </c>
      <c r="BQ63" s="64">
        <v>1579</v>
      </c>
      <c r="BR63" s="64">
        <v>1624</v>
      </c>
      <c r="BS63" s="64">
        <v>1676</v>
      </c>
      <c r="BT63" s="64">
        <v>1654</v>
      </c>
      <c r="BU63" s="64">
        <v>1707</v>
      </c>
      <c r="BV63" s="64">
        <v>1765</v>
      </c>
      <c r="BW63" s="64">
        <v>1720</v>
      </c>
      <c r="BX63" s="64">
        <v>1735</v>
      </c>
      <c r="BY63" s="64">
        <v>1669</v>
      </c>
      <c r="BZ63" s="64">
        <v>1660</v>
      </c>
      <c r="CA63" s="64">
        <v>1723</v>
      </c>
      <c r="CB63" s="64">
        <v>1802</v>
      </c>
      <c r="CC63" s="64">
        <v>1808</v>
      </c>
      <c r="CD63" s="64">
        <v>1697</v>
      </c>
      <c r="CE63" s="64">
        <v>1681</v>
      </c>
      <c r="CF63" s="64">
        <v>1694</v>
      </c>
      <c r="CG63" s="64">
        <v>1688</v>
      </c>
      <c r="CH63" s="64">
        <v>1716</v>
      </c>
      <c r="CI63" s="64">
        <v>1862</v>
      </c>
      <c r="CJ63" s="64">
        <v>1995</v>
      </c>
      <c r="CK63" s="64">
        <v>2052</v>
      </c>
      <c r="CL63" s="64">
        <v>2046</v>
      </c>
      <c r="CM63" s="64">
        <v>2092</v>
      </c>
      <c r="CN63" s="64">
        <v>2117</v>
      </c>
      <c r="CO63" s="64">
        <v>2193</v>
      </c>
      <c r="CP63" s="64">
        <v>2111</v>
      </c>
      <c r="CQ63" s="64">
        <v>2181</v>
      </c>
      <c r="CR63" s="64">
        <v>2230</v>
      </c>
      <c r="CS63" s="64">
        <v>2135</v>
      </c>
      <c r="CT63" s="64">
        <v>1989</v>
      </c>
      <c r="CU63" s="64">
        <v>1968</v>
      </c>
      <c r="CV63" s="64">
        <v>1951</v>
      </c>
      <c r="CW63" s="64">
        <v>1887</v>
      </c>
      <c r="CX63" s="64">
        <v>1874</v>
      </c>
      <c r="CY63" s="64">
        <v>1769</v>
      </c>
      <c r="CZ63" s="64">
        <v>1718</v>
      </c>
      <c r="DA63" s="64">
        <v>1630</v>
      </c>
      <c r="DB63" s="64">
        <v>1584</v>
      </c>
      <c r="DC63" s="64">
        <v>1583</v>
      </c>
      <c r="DD63" s="64">
        <v>1559</v>
      </c>
      <c r="DE63" s="64">
        <v>1494</v>
      </c>
      <c r="DF63" s="64">
        <v>1420</v>
      </c>
      <c r="DG63" s="64">
        <v>1449</v>
      </c>
      <c r="DH63" s="64">
        <v>1498</v>
      </c>
      <c r="DI63" s="64">
        <v>1373</v>
      </c>
      <c r="DJ63" s="64">
        <v>1376</v>
      </c>
      <c r="DK63" s="64">
        <v>1291</v>
      </c>
      <c r="DL63" s="64">
        <v>1281</v>
      </c>
      <c r="DM63" s="64">
        <v>1235</v>
      </c>
      <c r="DN63" s="64">
        <v>1156</v>
      </c>
      <c r="DO63" s="64">
        <v>1042</v>
      </c>
      <c r="DP63" s="64">
        <v>934</v>
      </c>
      <c r="DQ63" s="64">
        <v>838</v>
      </c>
      <c r="DR63" s="64">
        <v>796</v>
      </c>
      <c r="DS63" s="64">
        <v>709</v>
      </c>
      <c r="DT63" s="64">
        <v>654</v>
      </c>
      <c r="DU63" s="64">
        <v>597</v>
      </c>
      <c r="DV63" s="64">
        <v>515</v>
      </c>
      <c r="DW63" s="64">
        <v>443</v>
      </c>
      <c r="DX63" s="64">
        <v>457</v>
      </c>
      <c r="DY63" s="64">
        <v>373</v>
      </c>
      <c r="DZ63" s="64">
        <v>310</v>
      </c>
      <c r="EA63" s="64">
        <v>1123</v>
      </c>
      <c r="EB63" s="64">
        <f t="shared" si="3"/>
        <v>27090</v>
      </c>
      <c r="EC63" s="61">
        <v>143487</v>
      </c>
      <c r="ED63" s="64">
        <v>850</v>
      </c>
      <c r="EE63" s="64">
        <v>108</v>
      </c>
      <c r="EF63" s="64">
        <v>366</v>
      </c>
      <c r="EG63" s="63">
        <v>132</v>
      </c>
      <c r="EH63" s="64">
        <v>7111</v>
      </c>
      <c r="EI63" s="100">
        <v>0.25015765428543091</v>
      </c>
      <c r="EJ63" s="100">
        <v>-1.4845430850982666E-2</v>
      </c>
      <c r="EK63" s="61">
        <v>1528</v>
      </c>
      <c r="EL63" s="65">
        <v>476.9</v>
      </c>
      <c r="EM63" s="60">
        <v>1709</v>
      </c>
      <c r="EN63" s="65">
        <v>533.4</v>
      </c>
      <c r="EO63" s="66">
        <f>(EM63-EK63)/EK63</f>
        <v>0.11845549738219895</v>
      </c>
      <c r="EP63" s="56">
        <v>4200</v>
      </c>
      <c r="EQ63" s="67">
        <v>17.777777777777779</v>
      </c>
      <c r="ER63" s="61">
        <v>0</v>
      </c>
      <c r="ES63" s="64">
        <v>0</v>
      </c>
      <c r="ET63" s="64">
        <v>0</v>
      </c>
      <c r="EU63" s="64">
        <v>0</v>
      </c>
      <c r="EV63" s="64">
        <v>85</v>
      </c>
      <c r="EW63" s="64">
        <v>25</v>
      </c>
      <c r="EX63" s="64">
        <v>3370</v>
      </c>
      <c r="EY63" s="64">
        <v>27</v>
      </c>
      <c r="EZ63" s="64">
        <v>2625</v>
      </c>
      <c r="FA63" s="64">
        <v>25</v>
      </c>
      <c r="FB63" s="64">
        <v>6080</v>
      </c>
      <c r="FC63" s="63">
        <v>15.4</v>
      </c>
      <c r="FD63" s="61">
        <v>655</v>
      </c>
      <c r="FE63" s="64">
        <v>0</v>
      </c>
      <c r="FF63" s="64">
        <v>0</v>
      </c>
      <c r="FG63" s="64">
        <v>0</v>
      </c>
      <c r="FH63" s="64">
        <v>0</v>
      </c>
      <c r="FI63" s="63">
        <v>0</v>
      </c>
      <c r="FJ63" s="47">
        <v>24</v>
      </c>
      <c r="FK63" s="47">
        <v>20</v>
      </c>
      <c r="FL63" s="68">
        <f>(FJ63-FK63)/FK63</f>
        <v>0.2</v>
      </c>
      <c r="FM63" s="69">
        <v>3.2307199999999998</v>
      </c>
      <c r="FN63" s="62">
        <v>6.3620289999999997</v>
      </c>
      <c r="FO63" s="62">
        <v>19.429179999999999</v>
      </c>
      <c r="FP63" s="77">
        <v>2548</v>
      </c>
      <c r="FQ63" s="88">
        <v>1544</v>
      </c>
      <c r="FR63" s="88">
        <v>4092</v>
      </c>
      <c r="FS63" s="88">
        <v>5198</v>
      </c>
      <c r="FT63" s="88">
        <v>2853</v>
      </c>
      <c r="FU63" s="88">
        <v>8051</v>
      </c>
      <c r="FV63" s="73">
        <f>(FU63-FR63)/FR63</f>
        <v>0.96749755620723366</v>
      </c>
      <c r="FW63" s="61">
        <v>43853</v>
      </c>
      <c r="FX63" s="70">
        <f t="shared" si="7"/>
        <v>302.55341755034738</v>
      </c>
      <c r="FY63" s="71">
        <v>23.04</v>
      </c>
      <c r="FZ63" s="72">
        <v>0</v>
      </c>
      <c r="GA63" s="73">
        <v>26</v>
      </c>
      <c r="GB63" s="61">
        <v>19300</v>
      </c>
      <c r="GC63" s="64">
        <v>6400</v>
      </c>
      <c r="GD63" s="64">
        <v>12100</v>
      </c>
      <c r="GE63" s="64">
        <v>4300</v>
      </c>
      <c r="GF63" s="68">
        <v>4.7</v>
      </c>
      <c r="GG63" s="74">
        <v>0.56029684601113172</v>
      </c>
      <c r="GH63" s="75">
        <v>373.7</v>
      </c>
      <c r="GI63" s="76">
        <v>402.5</v>
      </c>
      <c r="GJ63" s="76">
        <v>323.39999999999998</v>
      </c>
      <c r="GK63" s="68">
        <v>-19.652173913043484</v>
      </c>
      <c r="GL63" s="72">
        <v>451.7</v>
      </c>
      <c r="GM63" s="72">
        <v>450</v>
      </c>
      <c r="GN63" s="72">
        <v>461.9</v>
      </c>
      <c r="GO63" s="72">
        <v>2.6444444444444395</v>
      </c>
      <c r="GP63" s="72">
        <v>184.3</v>
      </c>
      <c r="GQ63" s="72" t="s">
        <v>211</v>
      </c>
      <c r="GR63" s="72">
        <v>186.7</v>
      </c>
      <c r="GS63" s="73" t="s">
        <v>211</v>
      </c>
      <c r="GT63" s="77">
        <v>3139</v>
      </c>
      <c r="GU63" s="72">
        <v>4.0999999999999996</v>
      </c>
      <c r="GV63" s="73">
        <v>1.1578947368421051</v>
      </c>
      <c r="GW63" s="64">
        <v>45888</v>
      </c>
      <c r="GX63" s="68">
        <f t="shared" si="8"/>
        <v>316.59341948214126</v>
      </c>
      <c r="GY63" s="64">
        <v>372</v>
      </c>
      <c r="GZ63" s="100">
        <f t="shared" si="9"/>
        <v>2.5665261516596178</v>
      </c>
      <c r="HA63" s="100">
        <f t="shared" si="10"/>
        <v>0.13290460878885316</v>
      </c>
      <c r="HB63" s="63">
        <v>2799</v>
      </c>
    </row>
    <row r="64" spans="1:210" x14ac:dyDescent="0.3">
      <c r="A64" s="47" t="s">
        <v>326</v>
      </c>
      <c r="B64" s="47" t="s">
        <v>327</v>
      </c>
      <c r="C64" s="47" t="s">
        <v>327</v>
      </c>
      <c r="D64" s="47" t="s">
        <v>326</v>
      </c>
      <c r="E64" s="47" t="s">
        <v>326</v>
      </c>
      <c r="F64" s="47" t="s">
        <v>234</v>
      </c>
      <c r="G64" s="54" t="s">
        <v>209</v>
      </c>
      <c r="H64" s="47">
        <v>157</v>
      </c>
      <c r="I64" s="101">
        <v>0</v>
      </c>
      <c r="J64" s="97">
        <v>7.5286624203821653</v>
      </c>
      <c r="K64" s="57">
        <v>628</v>
      </c>
      <c r="L64" s="95">
        <f t="shared" si="0"/>
        <v>2.1353571622871441</v>
      </c>
      <c r="M64" s="57">
        <v>724</v>
      </c>
      <c r="N64" s="55">
        <f t="shared" si="1"/>
        <v>2.4617811870953701</v>
      </c>
      <c r="O64" s="56">
        <v>104399</v>
      </c>
      <c r="P64" s="57">
        <v>63701</v>
      </c>
      <c r="Q64" s="57">
        <v>40698</v>
      </c>
      <c r="R64" s="57">
        <v>27030</v>
      </c>
      <c r="S64" s="57">
        <v>72049</v>
      </c>
      <c r="T64" s="57">
        <v>5320</v>
      </c>
      <c r="U64" s="57">
        <v>10026</v>
      </c>
      <c r="V64" s="57">
        <v>20798</v>
      </c>
      <c r="W64" s="57">
        <v>2668</v>
      </c>
      <c r="X64" s="58">
        <v>808</v>
      </c>
      <c r="Y64" s="56">
        <v>13023</v>
      </c>
      <c r="Z64" s="58">
        <v>11.494917306272729</v>
      </c>
      <c r="AA64" s="59">
        <v>37.733333333333334</v>
      </c>
      <c r="AB64" s="96" t="s">
        <v>210</v>
      </c>
      <c r="AC64" s="59">
        <v>4.87</v>
      </c>
      <c r="AD64" s="98">
        <v>12000</v>
      </c>
      <c r="AE64" s="55">
        <f t="shared" si="2"/>
        <v>40.803003101028239</v>
      </c>
      <c r="AF64" s="61">
        <v>294096</v>
      </c>
      <c r="AG64" s="62">
        <v>40.92</v>
      </c>
      <c r="AH64" s="62">
        <v>80.955651740210897</v>
      </c>
      <c r="AI64" s="62">
        <v>84.345693040144397</v>
      </c>
      <c r="AJ64" s="62">
        <v>82.650672390177647</v>
      </c>
      <c r="AK64" s="62">
        <v>19.775006787963399</v>
      </c>
      <c r="AL64" s="62">
        <v>22.0543461400746</v>
      </c>
      <c r="AM64" s="62">
        <v>20.914676464018999</v>
      </c>
      <c r="AN64" s="63">
        <v>410.94047122839618</v>
      </c>
      <c r="AO64" s="64">
        <v>3404</v>
      </c>
      <c r="AP64" s="64">
        <v>3594</v>
      </c>
      <c r="AQ64" s="64">
        <v>3581</v>
      </c>
      <c r="AR64" s="64">
        <v>3779</v>
      </c>
      <c r="AS64" s="64">
        <v>3803</v>
      </c>
      <c r="AT64" s="64">
        <v>3861</v>
      </c>
      <c r="AU64" s="64">
        <v>3788</v>
      </c>
      <c r="AV64" s="64">
        <v>3908</v>
      </c>
      <c r="AW64" s="64">
        <v>3883</v>
      </c>
      <c r="AX64" s="64">
        <v>3891</v>
      </c>
      <c r="AY64" s="64">
        <v>3675</v>
      </c>
      <c r="AZ64" s="64">
        <v>3669</v>
      </c>
      <c r="BA64" s="64">
        <v>3672</v>
      </c>
      <c r="BB64" s="64">
        <v>3490</v>
      </c>
      <c r="BC64" s="64">
        <v>3517</v>
      </c>
      <c r="BD64" s="64">
        <v>3284</v>
      </c>
      <c r="BE64" s="64">
        <v>3193</v>
      </c>
      <c r="BF64" s="64">
        <v>3205</v>
      </c>
      <c r="BG64" s="64">
        <v>2921</v>
      </c>
      <c r="BH64" s="64">
        <v>2405</v>
      </c>
      <c r="BI64" s="64">
        <v>2177</v>
      </c>
      <c r="BJ64" s="64">
        <v>2443</v>
      </c>
      <c r="BK64" s="64">
        <v>2740</v>
      </c>
      <c r="BL64" s="64">
        <v>3023</v>
      </c>
      <c r="BM64" s="64">
        <v>3291</v>
      </c>
      <c r="BN64" s="64">
        <v>3288</v>
      </c>
      <c r="BO64" s="64">
        <v>3256</v>
      </c>
      <c r="BP64" s="64">
        <v>3348</v>
      </c>
      <c r="BQ64" s="64">
        <v>3510</v>
      </c>
      <c r="BR64" s="64">
        <v>3843</v>
      </c>
      <c r="BS64" s="64">
        <v>3905</v>
      </c>
      <c r="BT64" s="64">
        <v>4145</v>
      </c>
      <c r="BU64" s="64">
        <v>4380</v>
      </c>
      <c r="BV64" s="64">
        <v>4276</v>
      </c>
      <c r="BW64" s="64">
        <v>4320</v>
      </c>
      <c r="BX64" s="64">
        <v>4301</v>
      </c>
      <c r="BY64" s="64">
        <v>3970</v>
      </c>
      <c r="BZ64" s="64">
        <v>4089</v>
      </c>
      <c r="CA64" s="64">
        <v>4185</v>
      </c>
      <c r="CB64" s="64">
        <v>4134</v>
      </c>
      <c r="CC64" s="64">
        <v>4252</v>
      </c>
      <c r="CD64" s="64">
        <v>4127</v>
      </c>
      <c r="CE64" s="64">
        <v>3653</v>
      </c>
      <c r="CF64" s="64">
        <v>3883</v>
      </c>
      <c r="CG64" s="64">
        <v>3750</v>
      </c>
      <c r="CH64" s="64">
        <v>3826</v>
      </c>
      <c r="CI64" s="64">
        <v>3780</v>
      </c>
      <c r="CJ64" s="64">
        <v>4047</v>
      </c>
      <c r="CK64" s="64">
        <v>4192</v>
      </c>
      <c r="CL64" s="64">
        <v>4195</v>
      </c>
      <c r="CM64" s="64">
        <v>4009</v>
      </c>
      <c r="CN64" s="64">
        <v>4242</v>
      </c>
      <c r="CO64" s="64">
        <v>4211</v>
      </c>
      <c r="CP64" s="64">
        <v>4226</v>
      </c>
      <c r="CQ64" s="64">
        <v>4429</v>
      </c>
      <c r="CR64" s="64">
        <v>4349</v>
      </c>
      <c r="CS64" s="64">
        <v>4171</v>
      </c>
      <c r="CT64" s="64">
        <v>4135</v>
      </c>
      <c r="CU64" s="64">
        <v>4062</v>
      </c>
      <c r="CV64" s="64">
        <v>3891</v>
      </c>
      <c r="CW64" s="64">
        <v>3624</v>
      </c>
      <c r="CX64" s="64">
        <v>3527</v>
      </c>
      <c r="CY64" s="64">
        <v>3427</v>
      </c>
      <c r="CZ64" s="64">
        <v>3287</v>
      </c>
      <c r="DA64" s="64">
        <v>3022</v>
      </c>
      <c r="DB64" s="64">
        <v>2992</v>
      </c>
      <c r="DC64" s="64">
        <v>2960</v>
      </c>
      <c r="DD64" s="64">
        <v>2879</v>
      </c>
      <c r="DE64" s="64">
        <v>2706</v>
      </c>
      <c r="DF64" s="64">
        <v>2796</v>
      </c>
      <c r="DG64" s="64">
        <v>2823</v>
      </c>
      <c r="DH64" s="64">
        <v>2890</v>
      </c>
      <c r="DI64" s="64">
        <v>3027</v>
      </c>
      <c r="DJ64" s="64">
        <v>3408</v>
      </c>
      <c r="DK64" s="64">
        <v>2441</v>
      </c>
      <c r="DL64" s="64">
        <v>2354</v>
      </c>
      <c r="DM64" s="64">
        <v>2436</v>
      </c>
      <c r="DN64" s="64">
        <v>2184</v>
      </c>
      <c r="DO64" s="64">
        <v>1764</v>
      </c>
      <c r="DP64" s="64">
        <v>1509</v>
      </c>
      <c r="DQ64" s="64">
        <v>1517</v>
      </c>
      <c r="DR64" s="64">
        <v>1485</v>
      </c>
      <c r="DS64" s="64">
        <v>1411</v>
      </c>
      <c r="DT64" s="64">
        <v>1296</v>
      </c>
      <c r="DU64" s="64">
        <v>1282</v>
      </c>
      <c r="DV64" s="64">
        <v>1133</v>
      </c>
      <c r="DW64" s="64">
        <v>940</v>
      </c>
      <c r="DX64" s="64">
        <v>765</v>
      </c>
      <c r="DY64" s="64">
        <v>708</v>
      </c>
      <c r="DZ64" s="64">
        <v>669</v>
      </c>
      <c r="EA64" s="64">
        <v>2257</v>
      </c>
      <c r="EB64" s="64">
        <f t="shared" si="3"/>
        <v>52632</v>
      </c>
      <c r="EC64" s="61">
        <v>275992</v>
      </c>
      <c r="ED64" s="64">
        <v>7401</v>
      </c>
      <c r="EE64" s="64">
        <v>4178</v>
      </c>
      <c r="EF64" s="64">
        <v>5536</v>
      </c>
      <c r="EG64" s="63">
        <v>989</v>
      </c>
      <c r="EH64" s="64">
        <v>11898</v>
      </c>
      <c r="EI64" s="100">
        <v>0.20634369552135468</v>
      </c>
      <c r="EJ64" s="100">
        <v>-3.6003291606903076E-3</v>
      </c>
      <c r="EK64" s="61">
        <v>2150</v>
      </c>
      <c r="EL64" s="65">
        <v>343.9</v>
      </c>
      <c r="EM64" s="60">
        <v>2291</v>
      </c>
      <c r="EN64" s="65">
        <v>359.9</v>
      </c>
      <c r="EO64" s="66">
        <f>(EM64-EK64)/EK64</f>
        <v>6.558139534883721E-2</v>
      </c>
      <c r="EP64" s="56">
        <v>6973</v>
      </c>
      <c r="EQ64" s="67">
        <v>15.035470168402441</v>
      </c>
      <c r="ER64" s="61">
        <v>24</v>
      </c>
      <c r="ES64" s="64">
        <v>52.173913040000002</v>
      </c>
      <c r="ET64" s="64">
        <v>218</v>
      </c>
      <c r="EU64" s="64">
        <v>31.009957329999999</v>
      </c>
      <c r="EV64" s="64">
        <v>0</v>
      </c>
      <c r="EW64" s="64">
        <v>0</v>
      </c>
      <c r="EX64" s="64">
        <v>2140</v>
      </c>
      <c r="EY64" s="64">
        <v>9.9967300419999994</v>
      </c>
      <c r="EZ64" s="64">
        <v>2377</v>
      </c>
      <c r="FA64" s="64">
        <v>10.27092425</v>
      </c>
      <c r="FB64" s="64">
        <v>4759</v>
      </c>
      <c r="FC64" s="63">
        <v>10.47015599</v>
      </c>
      <c r="FD64" s="61">
        <v>566</v>
      </c>
      <c r="FE64" s="64">
        <v>135</v>
      </c>
      <c r="FF64" s="64">
        <v>391</v>
      </c>
      <c r="FG64" s="64">
        <v>15</v>
      </c>
      <c r="FH64" s="64">
        <v>25</v>
      </c>
      <c r="FI64" s="63">
        <v>6</v>
      </c>
      <c r="FJ64" s="47">
        <v>19</v>
      </c>
      <c r="FK64" s="47">
        <v>22</v>
      </c>
      <c r="FL64" s="68">
        <f>(FJ64-FK64)/FK64</f>
        <v>-0.13636363636363635</v>
      </c>
      <c r="FM64" s="69">
        <v>1.0908659999999999</v>
      </c>
      <c r="FN64" s="62">
        <v>5.1117460000000001</v>
      </c>
      <c r="FO64" s="62">
        <v>10.1313</v>
      </c>
      <c r="FP64" s="77">
        <v>2672</v>
      </c>
      <c r="FQ64" s="88">
        <v>2404</v>
      </c>
      <c r="FR64" s="88">
        <v>5076</v>
      </c>
      <c r="FS64" s="88">
        <v>2846</v>
      </c>
      <c r="FT64" s="88">
        <v>2167</v>
      </c>
      <c r="FU64" s="88">
        <v>5013</v>
      </c>
      <c r="FV64" s="73">
        <f>(FU64-FR64)/FR64</f>
        <v>-1.2411347517730497E-2</v>
      </c>
      <c r="FW64" s="61">
        <v>9800</v>
      </c>
      <c r="FX64" s="70">
        <f t="shared" si="7"/>
        <v>33.322452532506396</v>
      </c>
      <c r="FY64" s="71">
        <v>8.1</v>
      </c>
      <c r="FZ64" s="72">
        <v>16.5</v>
      </c>
      <c r="GA64" s="73">
        <v>58.107263918295303</v>
      </c>
      <c r="GB64" s="61">
        <v>63100</v>
      </c>
      <c r="GC64" s="64">
        <v>7300</v>
      </c>
      <c r="GD64" s="64">
        <v>28000</v>
      </c>
      <c r="GE64" s="64">
        <v>5600</v>
      </c>
      <c r="GF64" s="68">
        <v>3.6870443767802463</v>
      </c>
      <c r="GG64" s="74">
        <v>0</v>
      </c>
      <c r="GH64" s="75">
        <v>578.5</v>
      </c>
      <c r="GI64" s="76">
        <v>693</v>
      </c>
      <c r="GJ64" s="76">
        <v>451</v>
      </c>
      <c r="GK64" s="68">
        <v>-34.920634920634917</v>
      </c>
      <c r="GL64" s="72">
        <v>676.5</v>
      </c>
      <c r="GM64" s="72">
        <v>721.5</v>
      </c>
      <c r="GN64" s="72">
        <v>617.20000000000005</v>
      </c>
      <c r="GO64" s="72">
        <v>-14.45599445599445</v>
      </c>
      <c r="GP64" s="72">
        <v>226.3</v>
      </c>
      <c r="GQ64" s="72" t="s">
        <v>211</v>
      </c>
      <c r="GR64" s="72">
        <v>240.7</v>
      </c>
      <c r="GS64" s="73" t="s">
        <v>211</v>
      </c>
      <c r="GT64" s="77">
        <v>290</v>
      </c>
      <c r="GU64" s="72">
        <v>4.8094423914841986</v>
      </c>
      <c r="GV64" s="73">
        <v>0.69946825452254291</v>
      </c>
      <c r="GW64" s="64">
        <v>94479</v>
      </c>
      <c r="GX64" s="68">
        <f t="shared" si="8"/>
        <v>321.25224416517057</v>
      </c>
      <c r="GY64" s="64">
        <v>751</v>
      </c>
      <c r="GZ64" s="100">
        <f t="shared" si="9"/>
        <v>2.5535879440726839</v>
      </c>
      <c r="HA64" s="100">
        <f t="shared" si="10"/>
        <v>0.14140463189606478</v>
      </c>
      <c r="HB64" s="63">
        <v>5311</v>
      </c>
    </row>
    <row r="65" spans="1:210" x14ac:dyDescent="0.3">
      <c r="A65" s="47" t="s">
        <v>986</v>
      </c>
      <c r="B65" s="47" t="s">
        <v>987</v>
      </c>
      <c r="C65" s="47" t="s">
        <v>987</v>
      </c>
      <c r="D65" s="83" t="s">
        <v>986</v>
      </c>
      <c r="E65" s="83" t="s">
        <v>986</v>
      </c>
      <c r="F65" s="47" t="s">
        <v>977</v>
      </c>
      <c r="G65" s="54" t="s">
        <v>977</v>
      </c>
      <c r="H65" s="47">
        <v>46</v>
      </c>
      <c r="I65" s="101">
        <v>2.1739130434782608E-2</v>
      </c>
      <c r="J65" s="97">
        <v>5.8913043478260869</v>
      </c>
      <c r="K65" s="57">
        <v>1728</v>
      </c>
      <c r="L65" s="95">
        <f t="shared" si="0"/>
        <v>23.705329583647714</v>
      </c>
      <c r="M65" s="57">
        <v>279</v>
      </c>
      <c r="N65" s="55">
        <f t="shared" si="1"/>
        <v>3.8274230056931202</v>
      </c>
      <c r="O65" s="56">
        <v>31562</v>
      </c>
      <c r="P65" s="57">
        <v>6554</v>
      </c>
      <c r="Q65" s="57">
        <v>25008</v>
      </c>
      <c r="R65" s="57">
        <v>10456</v>
      </c>
      <c r="S65" s="57">
        <v>18144</v>
      </c>
      <c r="T65" s="57">
        <v>2962</v>
      </c>
      <c r="U65" s="57">
        <v>2503</v>
      </c>
      <c r="V65" s="57">
        <v>8261</v>
      </c>
      <c r="W65" s="57">
        <v>845</v>
      </c>
      <c r="X65" s="58">
        <v>146</v>
      </c>
      <c r="Y65" s="56">
        <v>7000</v>
      </c>
      <c r="Z65" s="58">
        <v>21</v>
      </c>
      <c r="AA65" s="59">
        <v>43</v>
      </c>
      <c r="AB65" s="96" t="s">
        <v>216</v>
      </c>
      <c r="AC65" s="59">
        <v>0</v>
      </c>
      <c r="AD65" s="60">
        <v>12000</v>
      </c>
      <c r="AE65" s="55">
        <f t="shared" si="2"/>
        <v>164.62034433088689</v>
      </c>
      <c r="AF65" s="61">
        <v>72895</v>
      </c>
      <c r="AG65" s="62">
        <v>46.81</v>
      </c>
      <c r="AH65" s="62">
        <v>79.539228629427598</v>
      </c>
      <c r="AI65" s="62">
        <v>84.172600104410506</v>
      </c>
      <c r="AJ65" s="62">
        <v>81.855914366919052</v>
      </c>
      <c r="AK65" s="62">
        <v>19.47354500622</v>
      </c>
      <c r="AL65" s="62">
        <v>21.950338339032399</v>
      </c>
      <c r="AM65" s="62">
        <v>20.7119416726262</v>
      </c>
      <c r="AN65" s="63">
        <v>40.837967416013534</v>
      </c>
      <c r="AO65" s="64">
        <v>501</v>
      </c>
      <c r="AP65" s="64">
        <v>539</v>
      </c>
      <c r="AQ65" s="64">
        <v>606</v>
      </c>
      <c r="AR65" s="64">
        <v>592</v>
      </c>
      <c r="AS65" s="64">
        <v>639</v>
      </c>
      <c r="AT65" s="64">
        <v>715</v>
      </c>
      <c r="AU65" s="64">
        <v>670</v>
      </c>
      <c r="AV65" s="64">
        <v>670</v>
      </c>
      <c r="AW65" s="64">
        <v>713</v>
      </c>
      <c r="AX65" s="64">
        <v>807</v>
      </c>
      <c r="AY65" s="64">
        <v>757</v>
      </c>
      <c r="AZ65" s="64">
        <v>694</v>
      </c>
      <c r="BA65" s="64">
        <v>709</v>
      </c>
      <c r="BB65" s="64">
        <v>714</v>
      </c>
      <c r="BC65" s="64">
        <v>730</v>
      </c>
      <c r="BD65" s="64">
        <v>718</v>
      </c>
      <c r="BE65" s="64">
        <v>748</v>
      </c>
      <c r="BF65" s="64">
        <v>712</v>
      </c>
      <c r="BG65" s="64">
        <v>771</v>
      </c>
      <c r="BH65" s="64">
        <v>1452</v>
      </c>
      <c r="BI65" s="64">
        <v>1764</v>
      </c>
      <c r="BJ65" s="64">
        <v>1733</v>
      </c>
      <c r="BK65" s="64">
        <v>1403</v>
      </c>
      <c r="BL65" s="64">
        <v>1029</v>
      </c>
      <c r="BM65" s="64">
        <v>994</v>
      </c>
      <c r="BN65" s="64">
        <v>895</v>
      </c>
      <c r="BO65" s="64">
        <v>1145</v>
      </c>
      <c r="BP65" s="64">
        <v>1144</v>
      </c>
      <c r="BQ65" s="64">
        <v>1074</v>
      </c>
      <c r="BR65" s="64">
        <v>970</v>
      </c>
      <c r="BS65" s="64">
        <v>794</v>
      </c>
      <c r="BT65" s="64">
        <v>524</v>
      </c>
      <c r="BU65" s="64">
        <v>394</v>
      </c>
      <c r="BV65" s="64">
        <v>492</v>
      </c>
      <c r="BW65" s="64">
        <v>426</v>
      </c>
      <c r="BX65" s="64">
        <v>606</v>
      </c>
      <c r="BY65" s="64">
        <v>515</v>
      </c>
      <c r="BZ65" s="64">
        <v>616</v>
      </c>
      <c r="CA65" s="64">
        <v>585</v>
      </c>
      <c r="CB65" s="64">
        <v>609</v>
      </c>
      <c r="CC65" s="64">
        <v>622</v>
      </c>
      <c r="CD65" s="64">
        <v>605</v>
      </c>
      <c r="CE65" s="64">
        <v>553</v>
      </c>
      <c r="CF65" s="64">
        <v>653</v>
      </c>
      <c r="CG65" s="64">
        <v>667</v>
      </c>
      <c r="CH65" s="64">
        <v>646</v>
      </c>
      <c r="CI65" s="64">
        <v>660</v>
      </c>
      <c r="CJ65" s="64">
        <v>673</v>
      </c>
      <c r="CK65" s="64">
        <v>825</v>
      </c>
      <c r="CL65" s="64">
        <v>916</v>
      </c>
      <c r="CM65" s="64">
        <v>894</v>
      </c>
      <c r="CN65" s="64">
        <v>949</v>
      </c>
      <c r="CO65" s="64">
        <v>956</v>
      </c>
      <c r="CP65" s="64">
        <v>986</v>
      </c>
      <c r="CQ65" s="64">
        <v>1021</v>
      </c>
      <c r="CR65" s="64">
        <v>1058</v>
      </c>
      <c r="CS65" s="64">
        <v>1074</v>
      </c>
      <c r="CT65" s="64">
        <v>1072</v>
      </c>
      <c r="CU65" s="64">
        <v>1030</v>
      </c>
      <c r="CV65" s="64">
        <v>1014</v>
      </c>
      <c r="CW65" s="64">
        <v>1066</v>
      </c>
      <c r="CX65" s="64">
        <v>1021</v>
      </c>
      <c r="CY65" s="64">
        <v>1041</v>
      </c>
      <c r="CZ65" s="64">
        <v>1011</v>
      </c>
      <c r="DA65" s="64">
        <v>1045</v>
      </c>
      <c r="DB65" s="64">
        <v>1036</v>
      </c>
      <c r="DC65" s="64">
        <v>967</v>
      </c>
      <c r="DD65" s="64">
        <v>962</v>
      </c>
      <c r="DE65" s="64">
        <v>946</v>
      </c>
      <c r="DF65" s="64">
        <v>1021</v>
      </c>
      <c r="DG65" s="64">
        <v>1014</v>
      </c>
      <c r="DH65" s="64">
        <v>1077</v>
      </c>
      <c r="DI65" s="64">
        <v>1071</v>
      </c>
      <c r="DJ65" s="64">
        <v>1055</v>
      </c>
      <c r="DK65" s="64">
        <v>849</v>
      </c>
      <c r="DL65" s="64">
        <v>864</v>
      </c>
      <c r="DM65" s="64">
        <v>845</v>
      </c>
      <c r="DN65" s="64">
        <v>717</v>
      </c>
      <c r="DO65" s="64">
        <v>652</v>
      </c>
      <c r="DP65" s="64">
        <v>533</v>
      </c>
      <c r="DQ65" s="64">
        <v>606</v>
      </c>
      <c r="DR65" s="64">
        <v>495</v>
      </c>
      <c r="DS65" s="64">
        <v>475</v>
      </c>
      <c r="DT65" s="64">
        <v>449</v>
      </c>
      <c r="DU65" s="64">
        <v>399</v>
      </c>
      <c r="DV65" s="64">
        <v>418</v>
      </c>
      <c r="DW65" s="64">
        <v>338</v>
      </c>
      <c r="DX65" s="64">
        <v>312</v>
      </c>
      <c r="DY65" s="64">
        <v>299</v>
      </c>
      <c r="DZ65" s="64">
        <v>239</v>
      </c>
      <c r="EA65" s="64">
        <v>1029</v>
      </c>
      <c r="EB65" s="64">
        <f t="shared" si="3"/>
        <v>18668</v>
      </c>
      <c r="EC65" s="61">
        <v>70514</v>
      </c>
      <c r="ED65" s="64">
        <v>1055</v>
      </c>
      <c r="EE65" s="64">
        <v>255</v>
      </c>
      <c r="EF65" s="64">
        <v>706</v>
      </c>
      <c r="EG65" s="63">
        <v>365</v>
      </c>
      <c r="EH65" s="64">
        <v>3459</v>
      </c>
      <c r="EI65" s="100">
        <v>0.31840476393699646</v>
      </c>
      <c r="EJ65" s="100">
        <v>2.718004584312439E-2</v>
      </c>
      <c r="EK65" s="61">
        <v>410</v>
      </c>
      <c r="EL65" s="65">
        <v>355.84099982641902</v>
      </c>
      <c r="EM65" s="60">
        <v>360</v>
      </c>
      <c r="EN65" s="65">
        <v>312.44575594514839</v>
      </c>
      <c r="EO65" s="66" t="e" cm="1">
        <f t="array" ref="EO65">(EM367EK367)/EK65</f>
        <v>#NAME?</v>
      </c>
      <c r="EP65" s="56">
        <v>2433</v>
      </c>
      <c r="EQ65" s="67">
        <v>28.674130819092515</v>
      </c>
      <c r="ER65" s="61">
        <v>0</v>
      </c>
      <c r="ES65" s="64">
        <v>0</v>
      </c>
      <c r="ET65" s="64">
        <v>0</v>
      </c>
      <c r="EU65" s="64">
        <v>0</v>
      </c>
      <c r="EV65" s="64">
        <v>123</v>
      </c>
      <c r="EW65" s="64">
        <v>1.0112036869345076</v>
      </c>
      <c r="EX65" s="64">
        <v>539</v>
      </c>
      <c r="EY65" s="64">
        <v>15.551067512983266</v>
      </c>
      <c r="EZ65" s="64">
        <v>354</v>
      </c>
      <c r="FA65" s="64">
        <v>12.321615036547163</v>
      </c>
      <c r="FB65" s="64">
        <v>1016</v>
      </c>
      <c r="FC65" s="63">
        <v>5.7767772472929879</v>
      </c>
      <c r="FD65" s="61">
        <v>180</v>
      </c>
      <c r="FE65" s="64">
        <v>0</v>
      </c>
      <c r="FF65" s="64">
        <v>0</v>
      </c>
      <c r="FG65" s="64">
        <v>0</v>
      </c>
      <c r="FH65" s="64">
        <v>0</v>
      </c>
      <c r="FI65" s="63">
        <v>7</v>
      </c>
      <c r="FJ65" s="47">
        <v>10</v>
      </c>
      <c r="FK65" s="47">
        <v>15</v>
      </c>
      <c r="FL65" s="68" t="e" cm="1">
        <f t="array" ref="FL65">(FJ367FK367)/FK65</f>
        <v>#NAME?</v>
      </c>
      <c r="FM65" s="69">
        <v>2.6432519999999999</v>
      </c>
      <c r="FN65" s="62">
        <v>8.8837869999999999</v>
      </c>
      <c r="FO65" s="62">
        <v>11.45603</v>
      </c>
      <c r="FP65" s="77">
        <v>1157</v>
      </c>
      <c r="FQ65" s="88">
        <v>805</v>
      </c>
      <c r="FR65" s="88">
        <v>1962</v>
      </c>
      <c r="FS65" s="88">
        <v>1370</v>
      </c>
      <c r="FT65" s="88">
        <v>795</v>
      </c>
      <c r="FU65" s="88">
        <v>2165</v>
      </c>
      <c r="FV65" s="73" t="e" cm="1">
        <f t="array" ref="FV65">(FU367FR367)/FR65</f>
        <v>#NAME?</v>
      </c>
      <c r="FW65" s="61">
        <v>4811</v>
      </c>
      <c r="FX65" s="70">
        <f t="shared" si="7"/>
        <v>65.999039714658068</v>
      </c>
      <c r="FY65" s="71">
        <v>21.9</v>
      </c>
      <c r="FZ65" s="72">
        <v>37.17286</v>
      </c>
      <c r="GA65" s="73">
        <v>21.274464999999999</v>
      </c>
      <c r="GB65" s="61">
        <v>11200</v>
      </c>
      <c r="GC65" s="64">
        <v>3700</v>
      </c>
      <c r="GD65" s="64">
        <v>7600</v>
      </c>
      <c r="GE65" s="64">
        <v>2700</v>
      </c>
      <c r="GF65" s="68">
        <v>3.7466164599999998</v>
      </c>
      <c r="GG65" s="74">
        <v>0.88053848680000013</v>
      </c>
      <c r="GH65" s="75">
        <v>471.6</v>
      </c>
      <c r="GI65" s="76">
        <v>532.4</v>
      </c>
      <c r="GJ65" s="76">
        <v>377.9</v>
      </c>
      <c r="GK65" s="68">
        <v>29.019534184823399</v>
      </c>
      <c r="GL65" s="72">
        <v>553.6</v>
      </c>
      <c r="GM65" s="72">
        <v>558.1</v>
      </c>
      <c r="GN65" s="72">
        <v>548.9</v>
      </c>
      <c r="GO65" s="72">
        <v>1.6484500985486601</v>
      </c>
      <c r="GP65" s="72">
        <v>207.1</v>
      </c>
      <c r="GQ65" s="72"/>
      <c r="GR65" s="72">
        <v>212</v>
      </c>
      <c r="GS65" s="73"/>
      <c r="GT65" s="77">
        <v>10</v>
      </c>
      <c r="GU65" s="72">
        <v>6.0606059999999999</v>
      </c>
      <c r="GV65" s="73">
        <v>0.6</v>
      </c>
      <c r="GW65" s="64">
        <v>12642</v>
      </c>
      <c r="GX65" s="68">
        <f t="shared" si="8"/>
        <v>173.42753275258934</v>
      </c>
      <c r="GY65" s="64">
        <v>112</v>
      </c>
      <c r="GZ65" s="100">
        <f t="shared" si="9"/>
        <v>1.5364565470882778</v>
      </c>
      <c r="HA65" s="100">
        <f t="shared" si="10"/>
        <v>6.2465142219743447E-2</v>
      </c>
      <c r="HB65" s="63">
        <v>1793</v>
      </c>
    </row>
    <row r="66" spans="1:210" x14ac:dyDescent="0.3">
      <c r="A66" s="47" t="s">
        <v>439</v>
      </c>
      <c r="B66" s="47" t="s">
        <v>440</v>
      </c>
      <c r="C66" s="47" t="s">
        <v>440</v>
      </c>
      <c r="D66" s="47" t="s">
        <v>439</v>
      </c>
      <c r="E66" s="47" t="s">
        <v>392</v>
      </c>
      <c r="F66" s="47" t="s">
        <v>220</v>
      </c>
      <c r="G66" s="54" t="s">
        <v>209</v>
      </c>
      <c r="H66" s="47">
        <v>99</v>
      </c>
      <c r="I66" s="101">
        <v>2.0202020202020204E-2</v>
      </c>
      <c r="J66" s="97">
        <v>7.2020202020202024</v>
      </c>
      <c r="K66" s="57">
        <v>310</v>
      </c>
      <c r="L66" s="95">
        <f t="shared" ref="L66:L129" si="18">K66/AF66*1000</f>
        <v>1.6452955163043477</v>
      </c>
      <c r="M66" s="57">
        <v>381</v>
      </c>
      <c r="N66" s="55">
        <f t="shared" ref="N66:N129" si="19">M66/AF66*1000</f>
        <v>2.0221212635869565</v>
      </c>
      <c r="O66" s="56">
        <v>66516</v>
      </c>
      <c r="P66" s="57">
        <v>56694</v>
      </c>
      <c r="Q66" s="57">
        <v>9822</v>
      </c>
      <c r="R66" s="57">
        <v>18658</v>
      </c>
      <c r="S66" s="57">
        <v>42933</v>
      </c>
      <c r="T66" s="57">
        <v>4925</v>
      </c>
      <c r="U66" s="57">
        <v>5939</v>
      </c>
      <c r="V66" s="57">
        <v>14351</v>
      </c>
      <c r="W66" s="57">
        <v>1671</v>
      </c>
      <c r="X66" s="58">
        <v>363</v>
      </c>
      <c r="Y66" s="56">
        <v>8448</v>
      </c>
      <c r="Z66" s="58">
        <v>11.828386471723521</v>
      </c>
      <c r="AA66" s="59">
        <v>39.450000000000003</v>
      </c>
      <c r="AB66" s="96" t="s">
        <v>210</v>
      </c>
      <c r="AC66" s="59">
        <v>9.01</v>
      </c>
      <c r="AD66" s="98">
        <v>18500</v>
      </c>
      <c r="AE66" s="55">
        <f t="shared" ref="AE66:AE129" si="20">AD66/AF66*1000</f>
        <v>98.186990489130437</v>
      </c>
      <c r="AF66" s="61">
        <v>188416</v>
      </c>
      <c r="AG66" s="62">
        <v>38.299999999999997</v>
      </c>
      <c r="AH66" s="62">
        <v>80.373631766796905</v>
      </c>
      <c r="AI66" s="62">
        <v>83.942956454119098</v>
      </c>
      <c r="AJ66" s="62">
        <v>82.158294110458002</v>
      </c>
      <c r="AK66" s="62">
        <v>18.988932520817599</v>
      </c>
      <c r="AL66" s="62">
        <v>21.570628340002301</v>
      </c>
      <c r="AM66" s="62">
        <v>20.27978043040995</v>
      </c>
      <c r="AN66" s="63">
        <v>675.22306629883758</v>
      </c>
      <c r="AO66" s="64">
        <v>1813</v>
      </c>
      <c r="AP66" s="64">
        <v>1713</v>
      </c>
      <c r="AQ66" s="64">
        <v>1986</v>
      </c>
      <c r="AR66" s="64">
        <v>1951</v>
      </c>
      <c r="AS66" s="64">
        <v>2091</v>
      </c>
      <c r="AT66" s="64">
        <v>2072</v>
      </c>
      <c r="AU66" s="64">
        <v>1869</v>
      </c>
      <c r="AV66" s="64">
        <v>2054</v>
      </c>
      <c r="AW66" s="64">
        <v>2156</v>
      </c>
      <c r="AX66" s="64">
        <v>2293</v>
      </c>
      <c r="AY66" s="64">
        <v>2103</v>
      </c>
      <c r="AZ66" s="64">
        <v>1977</v>
      </c>
      <c r="BA66" s="64">
        <v>2009</v>
      </c>
      <c r="BB66" s="64">
        <v>2006</v>
      </c>
      <c r="BC66" s="64">
        <v>1944</v>
      </c>
      <c r="BD66" s="64">
        <v>1927</v>
      </c>
      <c r="BE66" s="64">
        <v>1987</v>
      </c>
      <c r="BF66" s="64">
        <v>2025</v>
      </c>
      <c r="BG66" s="64">
        <v>2455</v>
      </c>
      <c r="BH66" s="64">
        <v>4288</v>
      </c>
      <c r="BI66" s="64">
        <v>4826</v>
      </c>
      <c r="BJ66" s="64">
        <v>3863</v>
      </c>
      <c r="BK66" s="64">
        <v>3731</v>
      </c>
      <c r="BL66" s="64">
        <v>3042</v>
      </c>
      <c r="BM66" s="64">
        <v>2626</v>
      </c>
      <c r="BN66" s="64">
        <v>2891</v>
      </c>
      <c r="BO66" s="64">
        <v>2967</v>
      </c>
      <c r="BP66" s="64">
        <v>2887</v>
      </c>
      <c r="BQ66" s="64">
        <v>2890</v>
      </c>
      <c r="BR66" s="64">
        <v>2882</v>
      </c>
      <c r="BS66" s="64">
        <v>2355</v>
      </c>
      <c r="BT66" s="64">
        <v>2203</v>
      </c>
      <c r="BU66" s="64">
        <v>2262</v>
      </c>
      <c r="BV66" s="64">
        <v>2073</v>
      </c>
      <c r="BW66" s="64">
        <v>2250</v>
      </c>
      <c r="BX66" s="64">
        <v>2502</v>
      </c>
      <c r="BY66" s="64">
        <v>2232</v>
      </c>
      <c r="BZ66" s="64">
        <v>2315</v>
      </c>
      <c r="CA66" s="64">
        <v>2293</v>
      </c>
      <c r="CB66" s="64">
        <v>2310</v>
      </c>
      <c r="CC66" s="64">
        <v>2259</v>
      </c>
      <c r="CD66" s="64">
        <v>2119</v>
      </c>
      <c r="CE66" s="64">
        <v>1994</v>
      </c>
      <c r="CF66" s="64">
        <v>1864</v>
      </c>
      <c r="CG66" s="64">
        <v>2051</v>
      </c>
      <c r="CH66" s="64">
        <v>2063</v>
      </c>
      <c r="CI66" s="64">
        <v>2145</v>
      </c>
      <c r="CJ66" s="64">
        <v>2310</v>
      </c>
      <c r="CK66" s="64">
        <v>2266</v>
      </c>
      <c r="CL66" s="64">
        <v>2591</v>
      </c>
      <c r="CM66" s="64">
        <v>2476</v>
      </c>
      <c r="CN66" s="64">
        <v>2552</v>
      </c>
      <c r="CO66" s="64">
        <v>2407</v>
      </c>
      <c r="CP66" s="64">
        <v>2432</v>
      </c>
      <c r="CQ66" s="64">
        <v>2412</v>
      </c>
      <c r="CR66" s="64">
        <v>2534</v>
      </c>
      <c r="CS66" s="64">
        <v>2412</v>
      </c>
      <c r="CT66" s="64">
        <v>2430</v>
      </c>
      <c r="CU66" s="64">
        <v>2274</v>
      </c>
      <c r="CV66" s="64">
        <v>2303</v>
      </c>
      <c r="CW66" s="64">
        <v>2114</v>
      </c>
      <c r="CX66" s="64">
        <v>2153</v>
      </c>
      <c r="CY66" s="64">
        <v>2066</v>
      </c>
      <c r="CZ66" s="64">
        <v>1930</v>
      </c>
      <c r="DA66" s="64">
        <v>1958</v>
      </c>
      <c r="DB66" s="64">
        <v>1832</v>
      </c>
      <c r="DC66" s="64">
        <v>1846</v>
      </c>
      <c r="DD66" s="64">
        <v>1916</v>
      </c>
      <c r="DE66" s="64">
        <v>1911</v>
      </c>
      <c r="DF66" s="64">
        <v>1830</v>
      </c>
      <c r="DG66" s="64">
        <v>1731</v>
      </c>
      <c r="DH66" s="64">
        <v>1923</v>
      </c>
      <c r="DI66" s="64">
        <v>1919</v>
      </c>
      <c r="DJ66" s="64">
        <v>2090</v>
      </c>
      <c r="DK66" s="64">
        <v>1491</v>
      </c>
      <c r="DL66" s="64">
        <v>1540</v>
      </c>
      <c r="DM66" s="64">
        <v>1567</v>
      </c>
      <c r="DN66" s="64">
        <v>1396</v>
      </c>
      <c r="DO66" s="64">
        <v>1115</v>
      </c>
      <c r="DP66" s="64">
        <v>1058</v>
      </c>
      <c r="DQ66" s="64">
        <v>1054</v>
      </c>
      <c r="DR66" s="64">
        <v>976</v>
      </c>
      <c r="DS66" s="64">
        <v>897</v>
      </c>
      <c r="DT66" s="64">
        <v>884</v>
      </c>
      <c r="DU66" s="64">
        <v>757</v>
      </c>
      <c r="DV66" s="64">
        <v>687</v>
      </c>
      <c r="DW66" s="64">
        <v>614</v>
      </c>
      <c r="DX66" s="64">
        <v>569</v>
      </c>
      <c r="DY66" s="64">
        <v>517</v>
      </c>
      <c r="DZ66" s="64">
        <v>443</v>
      </c>
      <c r="EA66" s="64">
        <v>1619</v>
      </c>
      <c r="EB66" s="64">
        <f t="shared" ref="EB66:EB129" si="21">SUM(DB66:EA66)</f>
        <v>34182</v>
      </c>
      <c r="EC66" s="61">
        <v>164610</v>
      </c>
      <c r="ED66" s="64">
        <v>18306</v>
      </c>
      <c r="EE66" s="64">
        <v>1505</v>
      </c>
      <c r="EF66" s="64">
        <v>2923</v>
      </c>
      <c r="EG66" s="63">
        <v>1072</v>
      </c>
      <c r="EH66" s="64">
        <v>6981</v>
      </c>
      <c r="EI66" s="100">
        <v>0.22095419466495514</v>
      </c>
      <c r="EJ66" s="100">
        <v>-8.7310373783111572E-3</v>
      </c>
      <c r="EK66" s="61">
        <v>5093</v>
      </c>
      <c r="EL66" s="65">
        <v>363</v>
      </c>
      <c r="EM66" s="60">
        <v>5675</v>
      </c>
      <c r="EN66" s="65">
        <v>400</v>
      </c>
      <c r="EO66" s="66">
        <f t="shared" ref="EO66:EO78" si="22">(EM66-EK66)/EK66</f>
        <v>0.11427449440408403</v>
      </c>
      <c r="EP66" s="56">
        <v>15884</v>
      </c>
      <c r="EQ66" s="67">
        <v>14.970500084824037</v>
      </c>
      <c r="ER66" s="61">
        <v>7</v>
      </c>
      <c r="ES66" s="64">
        <v>63.636363639999999</v>
      </c>
      <c r="ET66" s="64">
        <v>449</v>
      </c>
      <c r="EU66" s="64">
        <v>30.690362270000001</v>
      </c>
      <c r="EV66" s="64">
        <v>17</v>
      </c>
      <c r="EW66" s="64">
        <v>20.731707320000002</v>
      </c>
      <c r="EX66" s="64">
        <v>6481</v>
      </c>
      <c r="EY66" s="64">
        <v>11.823190309999999</v>
      </c>
      <c r="EZ66" s="64">
        <v>4996</v>
      </c>
      <c r="FA66" s="64">
        <v>11.53038381</v>
      </c>
      <c r="FB66" s="64">
        <v>11950</v>
      </c>
      <c r="FC66" s="63">
        <v>11.985837650000001</v>
      </c>
      <c r="FD66" s="61">
        <v>0</v>
      </c>
      <c r="FE66" s="64">
        <v>0</v>
      </c>
      <c r="FF66" s="64">
        <v>0</v>
      </c>
      <c r="FG66" s="64">
        <v>0</v>
      </c>
      <c r="FH66" s="64">
        <v>0</v>
      </c>
      <c r="FI66" s="63">
        <v>5</v>
      </c>
      <c r="FJ66" s="47">
        <v>11</v>
      </c>
      <c r="FK66" s="47">
        <v>14</v>
      </c>
      <c r="FL66" s="68">
        <f t="shared" ref="FL66:FL78" si="23">(FJ66-FK66)/FK66</f>
        <v>-0.21428571428571427</v>
      </c>
      <c r="FM66" s="69">
        <v>2.5558420000000002</v>
      </c>
      <c r="FN66" s="62">
        <v>8.0937409999999996</v>
      </c>
      <c r="FO66" s="62">
        <v>10.791650000000001</v>
      </c>
      <c r="FP66" s="77">
        <v>475.2</v>
      </c>
      <c r="FQ66" s="88">
        <v>366.1001236093943</v>
      </c>
      <c r="FR66" s="88">
        <v>841.30012360939429</v>
      </c>
      <c r="FS66" s="88">
        <v>869.79803210771615</v>
      </c>
      <c r="FT66" s="88">
        <v>714</v>
      </c>
      <c r="FU66" s="88">
        <v>1583.7980321077162</v>
      </c>
      <c r="FV66" s="73">
        <f t="shared" ref="FV66:FV75" si="24">(FU66-FR66)/FR66</f>
        <v>0.88256008487531723</v>
      </c>
      <c r="FW66" s="61">
        <v>28020</v>
      </c>
      <c r="FX66" s="70">
        <f t="shared" ref="FX66:FX129" si="25">FW66/AF66*1000</f>
        <v>148.71348505434784</v>
      </c>
      <c r="FY66" s="71">
        <v>9.5</v>
      </c>
      <c r="FZ66" s="72">
        <v>19.399999999999999</v>
      </c>
      <c r="GA66" s="73">
        <v>59.3545502401942</v>
      </c>
      <c r="GB66" s="61">
        <v>40200</v>
      </c>
      <c r="GC66" s="64">
        <v>4500</v>
      </c>
      <c r="GD66" s="64">
        <v>18000</v>
      </c>
      <c r="GE66" s="64">
        <v>3200</v>
      </c>
      <c r="GF66" s="68">
        <v>4.4372357899999999</v>
      </c>
      <c r="GG66" s="74">
        <v>1.1878788740000001</v>
      </c>
      <c r="GH66" s="75">
        <v>497.7</v>
      </c>
      <c r="GI66" s="76">
        <v>560.9</v>
      </c>
      <c r="GJ66" s="76">
        <v>400.7</v>
      </c>
      <c r="GK66" s="68">
        <v>-28.561240862898913</v>
      </c>
      <c r="GL66" s="72">
        <v>556.5</v>
      </c>
      <c r="GM66" s="72">
        <v>619.4</v>
      </c>
      <c r="GN66" s="72">
        <v>485.1</v>
      </c>
      <c r="GO66" s="72">
        <v>-21.682273167581524</v>
      </c>
      <c r="GP66" s="72">
        <v>209.3</v>
      </c>
      <c r="GQ66" s="72" t="s">
        <v>211</v>
      </c>
      <c r="GR66" s="72">
        <v>210.2</v>
      </c>
      <c r="GS66" s="73" t="s">
        <v>211</v>
      </c>
      <c r="GT66" s="77">
        <v>660</v>
      </c>
      <c r="GU66" s="72">
        <v>4.7009463872797923</v>
      </c>
      <c r="GV66" s="73">
        <v>-3.5921151846960693</v>
      </c>
      <c r="GW66" s="64">
        <v>59647</v>
      </c>
      <c r="GX66" s="68">
        <f t="shared" ref="GX66:GX129" si="26">GW66/AF66*1000</f>
        <v>316.57077955163044</v>
      </c>
      <c r="GY66" s="64">
        <v>418</v>
      </c>
      <c r="GZ66" s="100">
        <f t="shared" ref="GZ66:GZ129" si="27">GY66/AF66*1000</f>
        <v>2.2184952445652173</v>
      </c>
      <c r="HA66" s="100">
        <f t="shared" ref="HA66:HA129" si="28">GY66/HB66</f>
        <v>0.11844715216775291</v>
      </c>
      <c r="HB66" s="63">
        <v>3529</v>
      </c>
    </row>
    <row r="67" spans="1:210" x14ac:dyDescent="0.3">
      <c r="A67" s="47" t="s">
        <v>445</v>
      </c>
      <c r="B67" s="47" t="s">
        <v>446</v>
      </c>
      <c r="C67" s="47" t="s">
        <v>446</v>
      </c>
      <c r="D67" s="47" t="s">
        <v>445</v>
      </c>
      <c r="E67" s="47" t="s">
        <v>332</v>
      </c>
      <c r="F67" s="47" t="s">
        <v>234</v>
      </c>
      <c r="G67" s="54" t="s">
        <v>209</v>
      </c>
      <c r="H67" s="47">
        <v>107</v>
      </c>
      <c r="I67" s="101">
        <v>0</v>
      </c>
      <c r="J67" s="97">
        <v>7.4953271028037385</v>
      </c>
      <c r="K67" s="57">
        <v>378</v>
      </c>
      <c r="L67" s="95">
        <f t="shared" si="18"/>
        <v>2.105274883179522</v>
      </c>
      <c r="M67" s="57">
        <v>450</v>
      </c>
      <c r="N67" s="55">
        <f t="shared" si="19"/>
        <v>2.5062796228327642</v>
      </c>
      <c r="O67" s="56">
        <v>69667</v>
      </c>
      <c r="P67" s="57">
        <v>56210</v>
      </c>
      <c r="Q67" s="57">
        <v>13457</v>
      </c>
      <c r="R67" s="57">
        <v>19138</v>
      </c>
      <c r="S67" s="57">
        <v>46801</v>
      </c>
      <c r="T67" s="57">
        <v>3728</v>
      </c>
      <c r="U67" s="57">
        <v>6143</v>
      </c>
      <c r="V67" s="57">
        <v>14707</v>
      </c>
      <c r="W67" s="57">
        <v>1865</v>
      </c>
      <c r="X67" s="58">
        <v>524</v>
      </c>
      <c r="Y67" s="56">
        <v>7962</v>
      </c>
      <c r="Z67" s="58">
        <v>10.430076417417933</v>
      </c>
      <c r="AA67" s="59">
        <v>38.549999999999997</v>
      </c>
      <c r="AB67" s="96" t="s">
        <v>210</v>
      </c>
      <c r="AC67" s="59">
        <v>6.36</v>
      </c>
      <c r="AD67" s="98">
        <v>6500</v>
      </c>
      <c r="AE67" s="55">
        <f t="shared" si="20"/>
        <v>36.201816774251043</v>
      </c>
      <c r="AF67" s="61">
        <v>179549</v>
      </c>
      <c r="AG67" s="62">
        <v>41.76</v>
      </c>
      <c r="AH67" s="62">
        <v>81.380595506362894</v>
      </c>
      <c r="AI67" s="62">
        <v>84.253287981433203</v>
      </c>
      <c r="AJ67" s="62">
        <v>82.816941743898042</v>
      </c>
      <c r="AK67" s="62">
        <v>19.7747267399089</v>
      </c>
      <c r="AL67" s="62">
        <v>21.747567538461698</v>
      </c>
      <c r="AM67" s="62">
        <v>20.761147139185297</v>
      </c>
      <c r="AN67" s="63">
        <v>530.02111830798492</v>
      </c>
      <c r="AO67" s="64">
        <v>1756</v>
      </c>
      <c r="AP67" s="64">
        <v>1910</v>
      </c>
      <c r="AQ67" s="64">
        <v>2019</v>
      </c>
      <c r="AR67" s="64">
        <v>2111</v>
      </c>
      <c r="AS67" s="64">
        <v>2148</v>
      </c>
      <c r="AT67" s="64">
        <v>2185</v>
      </c>
      <c r="AU67" s="64">
        <v>2198</v>
      </c>
      <c r="AV67" s="64">
        <v>2142</v>
      </c>
      <c r="AW67" s="64">
        <v>2301</v>
      </c>
      <c r="AX67" s="64">
        <v>2216</v>
      </c>
      <c r="AY67" s="64">
        <v>2320</v>
      </c>
      <c r="AZ67" s="64">
        <v>2217</v>
      </c>
      <c r="BA67" s="64">
        <v>2319</v>
      </c>
      <c r="BB67" s="64">
        <v>2122</v>
      </c>
      <c r="BC67" s="64">
        <v>2266</v>
      </c>
      <c r="BD67" s="64">
        <v>2112</v>
      </c>
      <c r="BE67" s="64">
        <v>2015</v>
      </c>
      <c r="BF67" s="64">
        <v>2012</v>
      </c>
      <c r="BG67" s="64">
        <v>1856</v>
      </c>
      <c r="BH67" s="64">
        <v>1499</v>
      </c>
      <c r="BI67" s="64">
        <v>1532</v>
      </c>
      <c r="BJ67" s="64">
        <v>1621</v>
      </c>
      <c r="BK67" s="64">
        <v>1688</v>
      </c>
      <c r="BL67" s="64">
        <v>1955</v>
      </c>
      <c r="BM67" s="64">
        <v>2068</v>
      </c>
      <c r="BN67" s="64">
        <v>2151</v>
      </c>
      <c r="BO67" s="64">
        <v>2290</v>
      </c>
      <c r="BP67" s="64">
        <v>2068</v>
      </c>
      <c r="BQ67" s="64">
        <v>2199</v>
      </c>
      <c r="BR67" s="64">
        <v>2334</v>
      </c>
      <c r="BS67" s="64">
        <v>2199</v>
      </c>
      <c r="BT67" s="64">
        <v>2275</v>
      </c>
      <c r="BU67" s="64">
        <v>2415</v>
      </c>
      <c r="BV67" s="64">
        <v>2432</v>
      </c>
      <c r="BW67" s="64">
        <v>2431</v>
      </c>
      <c r="BX67" s="64">
        <v>2382</v>
      </c>
      <c r="BY67" s="64">
        <v>2437</v>
      </c>
      <c r="BZ67" s="64">
        <v>2302</v>
      </c>
      <c r="CA67" s="64">
        <v>2561</v>
      </c>
      <c r="CB67" s="64">
        <v>2430</v>
      </c>
      <c r="CC67" s="64">
        <v>2465</v>
      </c>
      <c r="CD67" s="64">
        <v>2375</v>
      </c>
      <c r="CE67" s="64">
        <v>2384</v>
      </c>
      <c r="CF67" s="64">
        <v>2286</v>
      </c>
      <c r="CG67" s="64">
        <v>2336</v>
      </c>
      <c r="CH67" s="64">
        <v>2428</v>
      </c>
      <c r="CI67" s="64">
        <v>2510</v>
      </c>
      <c r="CJ67" s="64">
        <v>2492</v>
      </c>
      <c r="CK67" s="64">
        <v>2569</v>
      </c>
      <c r="CL67" s="64">
        <v>2692</v>
      </c>
      <c r="CM67" s="64">
        <v>2519</v>
      </c>
      <c r="CN67" s="64">
        <v>2521</v>
      </c>
      <c r="CO67" s="64">
        <v>2648</v>
      </c>
      <c r="CP67" s="64">
        <v>2630</v>
      </c>
      <c r="CQ67" s="64">
        <v>2552</v>
      </c>
      <c r="CR67" s="64">
        <v>2412</v>
      </c>
      <c r="CS67" s="64">
        <v>2509</v>
      </c>
      <c r="CT67" s="64">
        <v>2339</v>
      </c>
      <c r="CU67" s="64">
        <v>2437</v>
      </c>
      <c r="CV67" s="64">
        <v>2223</v>
      </c>
      <c r="CW67" s="64">
        <v>2036</v>
      </c>
      <c r="CX67" s="64">
        <v>2023</v>
      </c>
      <c r="CY67" s="64">
        <v>2088</v>
      </c>
      <c r="CZ67" s="64">
        <v>1905</v>
      </c>
      <c r="DA67" s="64">
        <v>1947</v>
      </c>
      <c r="DB67" s="64">
        <v>1829</v>
      </c>
      <c r="DC67" s="64">
        <v>1736</v>
      </c>
      <c r="DD67" s="64">
        <v>1768</v>
      </c>
      <c r="DE67" s="64">
        <v>1683</v>
      </c>
      <c r="DF67" s="64">
        <v>1773</v>
      </c>
      <c r="DG67" s="64">
        <v>1697</v>
      </c>
      <c r="DH67" s="64">
        <v>1841</v>
      </c>
      <c r="DI67" s="64">
        <v>2034</v>
      </c>
      <c r="DJ67" s="64">
        <v>2307</v>
      </c>
      <c r="DK67" s="64">
        <v>1727</v>
      </c>
      <c r="DL67" s="64">
        <v>1541</v>
      </c>
      <c r="DM67" s="64">
        <v>1513</v>
      </c>
      <c r="DN67" s="64">
        <v>1341</v>
      </c>
      <c r="DO67" s="64">
        <v>1214</v>
      </c>
      <c r="DP67" s="64">
        <v>1003</v>
      </c>
      <c r="DQ67" s="64">
        <v>1006</v>
      </c>
      <c r="DR67" s="64">
        <v>1040</v>
      </c>
      <c r="DS67" s="64">
        <v>989</v>
      </c>
      <c r="DT67" s="64">
        <v>967</v>
      </c>
      <c r="DU67" s="64">
        <v>891</v>
      </c>
      <c r="DV67" s="64">
        <v>787</v>
      </c>
      <c r="DW67" s="64">
        <v>680</v>
      </c>
      <c r="DX67" s="64">
        <v>568</v>
      </c>
      <c r="DY67" s="64">
        <v>571</v>
      </c>
      <c r="DZ67" s="64">
        <v>510</v>
      </c>
      <c r="EA67" s="64">
        <v>1713</v>
      </c>
      <c r="EB67" s="64">
        <f t="shared" si="21"/>
        <v>34729</v>
      </c>
      <c r="EC67" s="61">
        <v>168532</v>
      </c>
      <c r="ED67" s="64">
        <v>5293</v>
      </c>
      <c r="EE67" s="64">
        <v>2187</v>
      </c>
      <c r="EF67" s="64">
        <v>2822</v>
      </c>
      <c r="EG67" s="63">
        <v>715</v>
      </c>
      <c r="EH67" s="64">
        <v>6857</v>
      </c>
      <c r="EI67" s="100">
        <v>0.20006643235683441</v>
      </c>
      <c r="EJ67" s="100">
        <v>-3.7255138158798218E-3</v>
      </c>
      <c r="EK67" s="61">
        <v>9920</v>
      </c>
      <c r="EL67" s="65">
        <v>318.8</v>
      </c>
      <c r="EM67" s="60">
        <v>9097</v>
      </c>
      <c r="EN67" s="65">
        <v>289.60000000000002</v>
      </c>
      <c r="EO67" s="66">
        <f t="shared" si="22"/>
        <v>-8.2963709677419353E-2</v>
      </c>
      <c r="EP67" s="56">
        <v>32427</v>
      </c>
      <c r="EQ67" s="67">
        <v>14.214699964492839</v>
      </c>
      <c r="ER67" s="61">
        <v>51</v>
      </c>
      <c r="ES67" s="64">
        <v>31.481481479999999</v>
      </c>
      <c r="ET67" s="64">
        <v>1086</v>
      </c>
      <c r="EU67" s="64">
        <v>33.039245510000001</v>
      </c>
      <c r="EV67" s="64">
        <v>0</v>
      </c>
      <c r="EW67" s="64">
        <v>0</v>
      </c>
      <c r="EX67" s="64">
        <v>19711</v>
      </c>
      <c r="EY67" s="64">
        <v>16.346416990000002</v>
      </c>
      <c r="EZ67" s="64">
        <v>11833</v>
      </c>
      <c r="FA67" s="64">
        <v>12.89433251</v>
      </c>
      <c r="FB67" s="64">
        <v>32681</v>
      </c>
      <c r="FC67" s="63">
        <v>15.12484091</v>
      </c>
      <c r="FD67" s="61">
        <v>452</v>
      </c>
      <c r="FE67" s="64">
        <v>92</v>
      </c>
      <c r="FF67" s="64">
        <v>325</v>
      </c>
      <c r="FG67" s="64">
        <v>16</v>
      </c>
      <c r="FH67" s="64">
        <v>19</v>
      </c>
      <c r="FI67" s="63">
        <v>9</v>
      </c>
      <c r="FJ67" s="47">
        <v>15</v>
      </c>
      <c r="FK67" s="47">
        <v>20</v>
      </c>
      <c r="FL67" s="68">
        <f t="shared" si="23"/>
        <v>-0.25</v>
      </c>
      <c r="FM67" s="69">
        <v>1.4659660000000001</v>
      </c>
      <c r="FN67" s="62">
        <v>8.247503</v>
      </c>
      <c r="FO67" s="62">
        <v>9.4890170000000005</v>
      </c>
      <c r="FP67" s="77">
        <v>1001</v>
      </c>
      <c r="FQ67" s="88">
        <v>852</v>
      </c>
      <c r="FR67" s="88">
        <v>1853</v>
      </c>
      <c r="FS67" s="88">
        <v>1132</v>
      </c>
      <c r="FT67" s="88">
        <v>910</v>
      </c>
      <c r="FU67" s="88">
        <v>2042</v>
      </c>
      <c r="FV67" s="73">
        <f t="shared" si="24"/>
        <v>0.10199676200755532</v>
      </c>
      <c r="FW67" s="61">
        <v>67254</v>
      </c>
      <c r="FX67" s="70">
        <f t="shared" si="25"/>
        <v>374.57184389776603</v>
      </c>
      <c r="FY67" s="71">
        <v>7.9</v>
      </c>
      <c r="FZ67" s="72">
        <v>19.2</v>
      </c>
      <c r="GA67" s="73">
        <v>59.843960998205702</v>
      </c>
      <c r="GB67" s="61">
        <v>44300</v>
      </c>
      <c r="GC67" s="64">
        <v>12800</v>
      </c>
      <c r="GD67" s="64">
        <v>24700</v>
      </c>
      <c r="GE67" s="64">
        <v>6000</v>
      </c>
      <c r="GF67" s="68">
        <v>4.1273117700000004</v>
      </c>
      <c r="GG67" s="74">
        <v>1.0878774983999999</v>
      </c>
      <c r="GH67" s="75">
        <v>568.4</v>
      </c>
      <c r="GI67" s="76">
        <v>652.6</v>
      </c>
      <c r="GJ67" s="76">
        <v>478.8</v>
      </c>
      <c r="GK67" s="68">
        <v>-26.631933803248547</v>
      </c>
      <c r="GL67" s="72">
        <v>667.2</v>
      </c>
      <c r="GM67" s="72">
        <v>687.6</v>
      </c>
      <c r="GN67" s="72">
        <v>626.5</v>
      </c>
      <c r="GO67" s="72">
        <v>-8.8859802210587571</v>
      </c>
      <c r="GP67" s="72">
        <v>217.9</v>
      </c>
      <c r="GQ67" s="72" t="s">
        <v>211</v>
      </c>
      <c r="GR67" s="72">
        <v>218.4</v>
      </c>
      <c r="GS67" s="73" t="s">
        <v>211</v>
      </c>
      <c r="GT67" s="77">
        <v>1380</v>
      </c>
      <c r="GU67" s="72">
        <v>4.3021062395130949</v>
      </c>
      <c r="GV67" s="73">
        <v>0.19318043472741769</v>
      </c>
      <c r="GW67" s="64">
        <v>59701</v>
      </c>
      <c r="GX67" s="68">
        <f t="shared" si="26"/>
        <v>332.50533280608636</v>
      </c>
      <c r="GY67" s="64">
        <v>472</v>
      </c>
      <c r="GZ67" s="100">
        <f t="shared" si="27"/>
        <v>2.6288088488379215</v>
      </c>
      <c r="HA67" s="100">
        <f t="shared" si="28"/>
        <v>0.1367719501593741</v>
      </c>
      <c r="HB67" s="63">
        <v>3451</v>
      </c>
    </row>
    <row r="68" spans="1:210" x14ac:dyDescent="0.3">
      <c r="A68" s="47" t="s">
        <v>333</v>
      </c>
      <c r="B68" s="47" t="s">
        <v>334</v>
      </c>
      <c r="C68" s="47" t="s">
        <v>334</v>
      </c>
      <c r="D68" s="47" t="s">
        <v>333</v>
      </c>
      <c r="E68" s="47" t="s">
        <v>335</v>
      </c>
      <c r="F68" s="47" t="s">
        <v>255</v>
      </c>
      <c r="G68" s="54" t="s">
        <v>209</v>
      </c>
      <c r="H68" s="47">
        <v>75</v>
      </c>
      <c r="I68" s="101">
        <v>2.6666666666666668E-2</v>
      </c>
      <c r="J68" s="97">
        <v>7.0133333333333336</v>
      </c>
      <c r="K68" s="57">
        <v>246</v>
      </c>
      <c r="L68" s="95">
        <f t="shared" si="18"/>
        <v>2.1199038287531344</v>
      </c>
      <c r="M68" s="57">
        <v>320</v>
      </c>
      <c r="N68" s="55">
        <f t="shared" si="19"/>
        <v>2.7575984764268422</v>
      </c>
      <c r="O68" s="56">
        <v>50929</v>
      </c>
      <c r="P68" s="57">
        <v>50790</v>
      </c>
      <c r="Q68" s="57">
        <v>139</v>
      </c>
      <c r="R68" s="57">
        <v>17735</v>
      </c>
      <c r="S68" s="57">
        <v>28889</v>
      </c>
      <c r="T68" s="57">
        <v>4305</v>
      </c>
      <c r="U68" s="57">
        <v>4041</v>
      </c>
      <c r="V68" s="57">
        <v>10717</v>
      </c>
      <c r="W68" s="57">
        <v>1695</v>
      </c>
      <c r="X68" s="58">
        <v>297</v>
      </c>
      <c r="Y68" s="56">
        <v>6175</v>
      </c>
      <c r="Z68" s="58">
        <v>10.886649894207387</v>
      </c>
      <c r="AA68" s="59">
        <v>33.799999999999997</v>
      </c>
      <c r="AB68" s="96" t="s">
        <v>210</v>
      </c>
      <c r="AC68" s="59">
        <v>7.73</v>
      </c>
      <c r="AD68" s="98">
        <v>32000</v>
      </c>
      <c r="AE68" s="55">
        <f t="shared" si="20"/>
        <v>275.75984764268418</v>
      </c>
      <c r="AF68" s="61">
        <v>116043</v>
      </c>
      <c r="AG68" s="62">
        <v>40.99</v>
      </c>
      <c r="AH68" s="62">
        <v>80.257517774619998</v>
      </c>
      <c r="AI68" s="62">
        <v>83.499124254228903</v>
      </c>
      <c r="AJ68" s="62">
        <v>81.878321014424444</v>
      </c>
      <c r="AK68" s="62">
        <v>19.058365383274001</v>
      </c>
      <c r="AL68" s="62">
        <v>21.491161515661801</v>
      </c>
      <c r="AM68" s="62">
        <v>20.274763449467901</v>
      </c>
      <c r="AN68" s="63">
        <v>2490.4015572118697</v>
      </c>
      <c r="AO68" s="64">
        <v>1113</v>
      </c>
      <c r="AP68" s="64">
        <v>1201</v>
      </c>
      <c r="AQ68" s="64">
        <v>1243</v>
      </c>
      <c r="AR68" s="64">
        <v>1234</v>
      </c>
      <c r="AS68" s="64">
        <v>1246</v>
      </c>
      <c r="AT68" s="64">
        <v>1325</v>
      </c>
      <c r="AU68" s="64">
        <v>1362</v>
      </c>
      <c r="AV68" s="64">
        <v>1295</v>
      </c>
      <c r="AW68" s="64">
        <v>1339</v>
      </c>
      <c r="AX68" s="64">
        <v>1300</v>
      </c>
      <c r="AY68" s="64">
        <v>1319</v>
      </c>
      <c r="AZ68" s="64">
        <v>1367</v>
      </c>
      <c r="BA68" s="64">
        <v>1345</v>
      </c>
      <c r="BB68" s="64">
        <v>1384</v>
      </c>
      <c r="BC68" s="64">
        <v>1339</v>
      </c>
      <c r="BD68" s="64">
        <v>1260</v>
      </c>
      <c r="BE68" s="64">
        <v>1367</v>
      </c>
      <c r="BF68" s="64">
        <v>1381</v>
      </c>
      <c r="BG68" s="64">
        <v>1297</v>
      </c>
      <c r="BH68" s="64">
        <v>1418</v>
      </c>
      <c r="BI68" s="64">
        <v>1501</v>
      </c>
      <c r="BJ68" s="64">
        <v>1613</v>
      </c>
      <c r="BK68" s="64">
        <v>1453</v>
      </c>
      <c r="BL68" s="64">
        <v>1516</v>
      </c>
      <c r="BM68" s="64">
        <v>1450</v>
      </c>
      <c r="BN68" s="64">
        <v>1421</v>
      </c>
      <c r="BO68" s="64">
        <v>1482</v>
      </c>
      <c r="BP68" s="64">
        <v>1386</v>
      </c>
      <c r="BQ68" s="64">
        <v>1376</v>
      </c>
      <c r="BR68" s="64">
        <v>1568</v>
      </c>
      <c r="BS68" s="64">
        <v>1559</v>
      </c>
      <c r="BT68" s="64">
        <v>1579</v>
      </c>
      <c r="BU68" s="64">
        <v>1402</v>
      </c>
      <c r="BV68" s="64">
        <v>1412</v>
      </c>
      <c r="BW68" s="64">
        <v>1663</v>
      </c>
      <c r="BX68" s="64">
        <v>1607</v>
      </c>
      <c r="BY68" s="64">
        <v>1582</v>
      </c>
      <c r="BZ68" s="64">
        <v>1606</v>
      </c>
      <c r="CA68" s="64">
        <v>1541</v>
      </c>
      <c r="CB68" s="64">
        <v>1581</v>
      </c>
      <c r="CC68" s="64">
        <v>1610</v>
      </c>
      <c r="CD68" s="64">
        <v>1520</v>
      </c>
      <c r="CE68" s="64">
        <v>1419</v>
      </c>
      <c r="CF68" s="64">
        <v>1325</v>
      </c>
      <c r="CG68" s="64">
        <v>1374</v>
      </c>
      <c r="CH68" s="64">
        <v>1337</v>
      </c>
      <c r="CI68" s="64">
        <v>1384</v>
      </c>
      <c r="CJ68" s="64">
        <v>1512</v>
      </c>
      <c r="CK68" s="64">
        <v>1522</v>
      </c>
      <c r="CL68" s="64">
        <v>1435</v>
      </c>
      <c r="CM68" s="64">
        <v>1500</v>
      </c>
      <c r="CN68" s="64">
        <v>1572</v>
      </c>
      <c r="CO68" s="64">
        <v>1569</v>
      </c>
      <c r="CP68" s="64">
        <v>1599</v>
      </c>
      <c r="CQ68" s="64">
        <v>1531</v>
      </c>
      <c r="CR68" s="64">
        <v>1640</v>
      </c>
      <c r="CS68" s="64">
        <v>1678</v>
      </c>
      <c r="CT68" s="64">
        <v>1526</v>
      </c>
      <c r="CU68" s="64">
        <v>1489</v>
      </c>
      <c r="CV68" s="64">
        <v>1483</v>
      </c>
      <c r="CW68" s="64">
        <v>1413</v>
      </c>
      <c r="CX68" s="64">
        <v>1321</v>
      </c>
      <c r="CY68" s="64">
        <v>1296</v>
      </c>
      <c r="CZ68" s="64">
        <v>1247</v>
      </c>
      <c r="DA68" s="64">
        <v>1190</v>
      </c>
      <c r="DB68" s="64">
        <v>1157</v>
      </c>
      <c r="DC68" s="64">
        <v>1170</v>
      </c>
      <c r="DD68" s="64">
        <v>1167</v>
      </c>
      <c r="DE68" s="64">
        <v>1216</v>
      </c>
      <c r="DF68" s="64">
        <v>1088</v>
      </c>
      <c r="DG68" s="64">
        <v>1158</v>
      </c>
      <c r="DH68" s="64">
        <v>1199</v>
      </c>
      <c r="DI68" s="64">
        <v>1238</v>
      </c>
      <c r="DJ68" s="64">
        <v>1336</v>
      </c>
      <c r="DK68" s="64">
        <v>1038</v>
      </c>
      <c r="DL68" s="64">
        <v>984</v>
      </c>
      <c r="DM68" s="64">
        <v>975</v>
      </c>
      <c r="DN68" s="64">
        <v>870</v>
      </c>
      <c r="DO68" s="64">
        <v>835</v>
      </c>
      <c r="DP68" s="64">
        <v>772</v>
      </c>
      <c r="DQ68" s="64">
        <v>686</v>
      </c>
      <c r="DR68" s="64">
        <v>746</v>
      </c>
      <c r="DS68" s="64">
        <v>657</v>
      </c>
      <c r="DT68" s="64">
        <v>642</v>
      </c>
      <c r="DU68" s="64">
        <v>597</v>
      </c>
      <c r="DV68" s="64">
        <v>559</v>
      </c>
      <c r="DW68" s="64">
        <v>450</v>
      </c>
      <c r="DX68" s="64">
        <v>447</v>
      </c>
      <c r="DY68" s="64">
        <v>419</v>
      </c>
      <c r="DZ68" s="64">
        <v>327</v>
      </c>
      <c r="EA68" s="64">
        <v>1385</v>
      </c>
      <c r="EB68" s="64">
        <f t="shared" si="21"/>
        <v>23118</v>
      </c>
      <c r="EC68" s="61">
        <v>109377</v>
      </c>
      <c r="ED68" s="64">
        <v>3684</v>
      </c>
      <c r="EE68" s="64">
        <v>722</v>
      </c>
      <c r="EF68" s="64">
        <v>1883</v>
      </c>
      <c r="EG68" s="63">
        <v>377</v>
      </c>
      <c r="EH68" s="64">
        <v>5141</v>
      </c>
      <c r="EI68" s="100">
        <v>0.24978691339492798</v>
      </c>
      <c r="EJ68" s="100">
        <v>1.1541962623596191E-2</v>
      </c>
      <c r="EK68" s="61">
        <v>7122</v>
      </c>
      <c r="EL68" s="65">
        <v>555.79999999999995</v>
      </c>
      <c r="EM68" s="60">
        <v>7361</v>
      </c>
      <c r="EN68" s="65">
        <v>571</v>
      </c>
      <c r="EO68" s="66">
        <f t="shared" si="22"/>
        <v>3.3557989328840215E-2</v>
      </c>
      <c r="EP68" s="56">
        <v>16192</v>
      </c>
      <c r="EQ68" s="67">
        <v>16.563350314040797</v>
      </c>
      <c r="ER68" s="61">
        <v>76</v>
      </c>
      <c r="ES68" s="64">
        <v>59.842519690000003</v>
      </c>
      <c r="ET68" s="64">
        <v>468</v>
      </c>
      <c r="EU68" s="64">
        <v>35.161532680000001</v>
      </c>
      <c r="EV68" s="64">
        <v>0</v>
      </c>
      <c r="EW68" s="64">
        <v>0</v>
      </c>
      <c r="EX68" s="64">
        <v>7266</v>
      </c>
      <c r="EY68" s="64">
        <v>15.210701500000001</v>
      </c>
      <c r="EZ68" s="64">
        <v>4761</v>
      </c>
      <c r="FA68" s="64">
        <v>11.73700818</v>
      </c>
      <c r="FB68" s="64">
        <v>12571</v>
      </c>
      <c r="FC68" s="63">
        <v>14.000289560000001</v>
      </c>
      <c r="FD68" s="61">
        <v>364</v>
      </c>
      <c r="FE68" s="64">
        <v>25</v>
      </c>
      <c r="FF68" s="64">
        <v>320</v>
      </c>
      <c r="FG68" s="64">
        <v>5</v>
      </c>
      <c r="FH68" s="64">
        <v>14</v>
      </c>
      <c r="FI68" s="63">
        <v>6</v>
      </c>
      <c r="FJ68" s="47">
        <v>12</v>
      </c>
      <c r="FK68" s="47">
        <v>14</v>
      </c>
      <c r="FL68" s="68">
        <f t="shared" si="23"/>
        <v>-0.14285714285714285</v>
      </c>
      <c r="FM68" s="69">
        <v>3.2530450000000002</v>
      </c>
      <c r="FN68" s="62">
        <v>8.2874429999999997</v>
      </c>
      <c r="FO68" s="62">
        <v>11.575989999999999</v>
      </c>
      <c r="FP68" s="77">
        <v>2272</v>
      </c>
      <c r="FQ68" s="88">
        <v>1505</v>
      </c>
      <c r="FR68" s="88">
        <v>3777</v>
      </c>
      <c r="FS68" s="88">
        <v>3082</v>
      </c>
      <c r="FT68" s="88">
        <v>2215</v>
      </c>
      <c r="FU68" s="88">
        <v>5297</v>
      </c>
      <c r="FV68" s="73">
        <f t="shared" si="24"/>
        <v>0.4024357956049775</v>
      </c>
      <c r="FW68" s="61">
        <v>26552</v>
      </c>
      <c r="FX68" s="70">
        <f t="shared" si="25"/>
        <v>228.81173358151719</v>
      </c>
      <c r="FY68" s="71">
        <v>8.6999999999999993</v>
      </c>
      <c r="FZ68" s="72">
        <v>14.1</v>
      </c>
      <c r="GA68" s="73">
        <v>56.519127687718097</v>
      </c>
      <c r="GB68" s="61">
        <v>33300</v>
      </c>
      <c r="GC68" s="64">
        <v>4900</v>
      </c>
      <c r="GD68" s="64">
        <v>19800</v>
      </c>
      <c r="GE68" s="64">
        <v>4400</v>
      </c>
      <c r="GF68" s="68">
        <v>3.7722008499999999</v>
      </c>
      <c r="GG68" s="74">
        <v>1.0779597416</v>
      </c>
      <c r="GH68" s="75">
        <v>573.5</v>
      </c>
      <c r="GI68" s="76">
        <v>632.4</v>
      </c>
      <c r="GJ68" s="76">
        <v>460.5</v>
      </c>
      <c r="GK68" s="68">
        <v>-27.182163187855785</v>
      </c>
      <c r="GL68" s="72">
        <v>657.8</v>
      </c>
      <c r="GM68" s="72">
        <v>699</v>
      </c>
      <c r="GN68" s="72">
        <v>614.1</v>
      </c>
      <c r="GO68" s="72">
        <v>-12.145922746781112</v>
      </c>
      <c r="GP68" s="72">
        <v>196.3</v>
      </c>
      <c r="GQ68" s="72" t="s">
        <v>211</v>
      </c>
      <c r="GR68" s="72">
        <v>189.6</v>
      </c>
      <c r="GS68" s="73" t="s">
        <v>211</v>
      </c>
      <c r="GT68" s="77">
        <v>530</v>
      </c>
      <c r="GU68" s="72">
        <v>4.0224342706324228</v>
      </c>
      <c r="GV68" s="73">
        <v>0.48929335732451684</v>
      </c>
      <c r="GW68" s="64">
        <v>35603</v>
      </c>
      <c r="GX68" s="68">
        <f t="shared" si="26"/>
        <v>306.80868298820263</v>
      </c>
      <c r="GY68" s="64">
        <v>268</v>
      </c>
      <c r="GZ68" s="100">
        <f t="shared" si="27"/>
        <v>2.3094887240074802</v>
      </c>
      <c r="HA68" s="100">
        <f t="shared" si="28"/>
        <v>0.10139992432841469</v>
      </c>
      <c r="HB68" s="63">
        <v>2643</v>
      </c>
    </row>
    <row r="69" spans="1:210" x14ac:dyDescent="0.3">
      <c r="A69" s="47" t="s">
        <v>336</v>
      </c>
      <c r="B69" s="47" t="s">
        <v>337</v>
      </c>
      <c r="C69" s="47" t="s">
        <v>337</v>
      </c>
      <c r="D69" s="47" t="s">
        <v>336</v>
      </c>
      <c r="E69" s="47" t="s">
        <v>338</v>
      </c>
      <c r="F69" s="47" t="s">
        <v>208</v>
      </c>
      <c r="G69" s="54" t="s">
        <v>209</v>
      </c>
      <c r="H69" s="47">
        <v>93</v>
      </c>
      <c r="I69" s="101">
        <v>0</v>
      </c>
      <c r="J69" s="97">
        <v>6.860215053763441</v>
      </c>
      <c r="K69" s="57">
        <v>342</v>
      </c>
      <c r="L69" s="95">
        <f t="shared" si="18"/>
        <v>2.2522819172055897</v>
      </c>
      <c r="M69" s="57">
        <v>443</v>
      </c>
      <c r="N69" s="55">
        <f t="shared" si="19"/>
        <v>2.9174295009417435</v>
      </c>
      <c r="O69" s="56">
        <v>56728</v>
      </c>
      <c r="P69" s="57">
        <v>39780</v>
      </c>
      <c r="Q69" s="57">
        <v>16948</v>
      </c>
      <c r="R69" s="57">
        <v>14307</v>
      </c>
      <c r="S69" s="57">
        <v>38563</v>
      </c>
      <c r="T69" s="57">
        <v>3858</v>
      </c>
      <c r="U69" s="57">
        <v>5122</v>
      </c>
      <c r="V69" s="57">
        <v>11031</v>
      </c>
      <c r="W69" s="57">
        <v>1702</v>
      </c>
      <c r="X69" s="58">
        <v>372</v>
      </c>
      <c r="Y69" s="56">
        <v>4428</v>
      </c>
      <c r="Z69" s="58">
        <v>7.275742060638712</v>
      </c>
      <c r="AA69" s="59">
        <v>36.9</v>
      </c>
      <c r="AB69" s="96" t="s">
        <v>210</v>
      </c>
      <c r="AC69" s="59">
        <v>7.66</v>
      </c>
      <c r="AD69" s="98">
        <v>19000</v>
      </c>
      <c r="AE69" s="55">
        <f t="shared" si="20"/>
        <v>125.12677317808831</v>
      </c>
      <c r="AF69" s="61">
        <v>151846</v>
      </c>
      <c r="AG69" s="62">
        <v>41.48</v>
      </c>
      <c r="AH69" s="62">
        <v>80.991818158755606</v>
      </c>
      <c r="AI69" s="62">
        <v>83.531629156664295</v>
      </c>
      <c r="AJ69" s="62">
        <v>82.26172365770995</v>
      </c>
      <c r="AK69" s="62">
        <v>19.5295284430631</v>
      </c>
      <c r="AL69" s="62">
        <v>21.358096973156101</v>
      </c>
      <c r="AM69" s="62">
        <v>20.443812708109601</v>
      </c>
      <c r="AN69" s="63">
        <v>257.91638159517288</v>
      </c>
      <c r="AO69" s="64">
        <v>1806</v>
      </c>
      <c r="AP69" s="64">
        <v>1884</v>
      </c>
      <c r="AQ69" s="64">
        <v>1953</v>
      </c>
      <c r="AR69" s="64">
        <v>1946</v>
      </c>
      <c r="AS69" s="64">
        <v>1981</v>
      </c>
      <c r="AT69" s="64">
        <v>1940</v>
      </c>
      <c r="AU69" s="64">
        <v>1868</v>
      </c>
      <c r="AV69" s="64">
        <v>1895</v>
      </c>
      <c r="AW69" s="64">
        <v>1935</v>
      </c>
      <c r="AX69" s="64">
        <v>2075</v>
      </c>
      <c r="AY69" s="64">
        <v>1981</v>
      </c>
      <c r="AZ69" s="64">
        <v>1904</v>
      </c>
      <c r="BA69" s="64">
        <v>1947</v>
      </c>
      <c r="BB69" s="64">
        <v>1955</v>
      </c>
      <c r="BC69" s="64">
        <v>1825</v>
      </c>
      <c r="BD69" s="64">
        <v>1804</v>
      </c>
      <c r="BE69" s="64">
        <v>1706</v>
      </c>
      <c r="BF69" s="64">
        <v>1697</v>
      </c>
      <c r="BG69" s="64">
        <v>1503</v>
      </c>
      <c r="BH69" s="64">
        <v>1238</v>
      </c>
      <c r="BI69" s="64">
        <v>1185</v>
      </c>
      <c r="BJ69" s="64">
        <v>1240</v>
      </c>
      <c r="BK69" s="64">
        <v>1304</v>
      </c>
      <c r="BL69" s="64">
        <v>1576</v>
      </c>
      <c r="BM69" s="64">
        <v>1535</v>
      </c>
      <c r="BN69" s="64">
        <v>1506</v>
      </c>
      <c r="BO69" s="64">
        <v>1570</v>
      </c>
      <c r="BP69" s="64">
        <v>1679</v>
      </c>
      <c r="BQ69" s="64">
        <v>1685</v>
      </c>
      <c r="BR69" s="64">
        <v>1661</v>
      </c>
      <c r="BS69" s="64">
        <v>1783</v>
      </c>
      <c r="BT69" s="64">
        <v>1858</v>
      </c>
      <c r="BU69" s="64">
        <v>1972</v>
      </c>
      <c r="BV69" s="64">
        <v>2090</v>
      </c>
      <c r="BW69" s="64">
        <v>2113</v>
      </c>
      <c r="BX69" s="64">
        <v>2298</v>
      </c>
      <c r="BY69" s="64">
        <v>2178</v>
      </c>
      <c r="BZ69" s="64">
        <v>2261</v>
      </c>
      <c r="CA69" s="64">
        <v>2166</v>
      </c>
      <c r="CB69" s="64">
        <v>2213</v>
      </c>
      <c r="CC69" s="64">
        <v>2184</v>
      </c>
      <c r="CD69" s="64">
        <v>2116</v>
      </c>
      <c r="CE69" s="64">
        <v>1982</v>
      </c>
      <c r="CF69" s="64">
        <v>1915</v>
      </c>
      <c r="CG69" s="64">
        <v>1865</v>
      </c>
      <c r="CH69" s="64">
        <v>1941</v>
      </c>
      <c r="CI69" s="64">
        <v>2136</v>
      </c>
      <c r="CJ69" s="64">
        <v>2049</v>
      </c>
      <c r="CK69" s="64">
        <v>2215</v>
      </c>
      <c r="CL69" s="64">
        <v>2057</v>
      </c>
      <c r="CM69" s="64">
        <v>2172</v>
      </c>
      <c r="CN69" s="64">
        <v>2219</v>
      </c>
      <c r="CO69" s="64">
        <v>2146</v>
      </c>
      <c r="CP69" s="64">
        <v>2268</v>
      </c>
      <c r="CQ69" s="64">
        <v>2357</v>
      </c>
      <c r="CR69" s="64">
        <v>2202</v>
      </c>
      <c r="CS69" s="64">
        <v>2257</v>
      </c>
      <c r="CT69" s="64">
        <v>2179</v>
      </c>
      <c r="CU69" s="64">
        <v>2057</v>
      </c>
      <c r="CV69" s="64">
        <v>1932</v>
      </c>
      <c r="CW69" s="64">
        <v>1932</v>
      </c>
      <c r="CX69" s="64">
        <v>1778</v>
      </c>
      <c r="CY69" s="64">
        <v>1767</v>
      </c>
      <c r="CZ69" s="64">
        <v>1678</v>
      </c>
      <c r="DA69" s="64">
        <v>1668</v>
      </c>
      <c r="DB69" s="64">
        <v>1599</v>
      </c>
      <c r="DC69" s="64">
        <v>1412</v>
      </c>
      <c r="DD69" s="64">
        <v>1486</v>
      </c>
      <c r="DE69" s="64">
        <v>1407</v>
      </c>
      <c r="DF69" s="64">
        <v>1469</v>
      </c>
      <c r="DG69" s="64">
        <v>1507</v>
      </c>
      <c r="DH69" s="64">
        <v>1545</v>
      </c>
      <c r="DI69" s="64">
        <v>1598</v>
      </c>
      <c r="DJ69" s="64">
        <v>1625</v>
      </c>
      <c r="DK69" s="64">
        <v>1205</v>
      </c>
      <c r="DL69" s="64">
        <v>1244</v>
      </c>
      <c r="DM69" s="64">
        <v>1182</v>
      </c>
      <c r="DN69" s="64">
        <v>1170</v>
      </c>
      <c r="DO69" s="64">
        <v>1007</v>
      </c>
      <c r="DP69" s="64">
        <v>819</v>
      </c>
      <c r="DQ69" s="64">
        <v>861</v>
      </c>
      <c r="DR69" s="64">
        <v>866</v>
      </c>
      <c r="DS69" s="64">
        <v>790</v>
      </c>
      <c r="DT69" s="64">
        <v>748</v>
      </c>
      <c r="DU69" s="64">
        <v>689</v>
      </c>
      <c r="DV69" s="64">
        <v>628</v>
      </c>
      <c r="DW69" s="64">
        <v>524</v>
      </c>
      <c r="DX69" s="64">
        <v>445</v>
      </c>
      <c r="DY69" s="64">
        <v>409</v>
      </c>
      <c r="DZ69" s="64">
        <v>412</v>
      </c>
      <c r="EA69" s="64">
        <v>1411</v>
      </c>
      <c r="EB69" s="64">
        <f t="shared" si="21"/>
        <v>28058</v>
      </c>
      <c r="EC69" s="61">
        <v>139957</v>
      </c>
      <c r="ED69" s="64">
        <v>6463</v>
      </c>
      <c r="EE69" s="64">
        <v>2098</v>
      </c>
      <c r="EF69" s="64">
        <v>2740</v>
      </c>
      <c r="EG69" s="63">
        <v>588</v>
      </c>
      <c r="EH69" s="64">
        <v>6850</v>
      </c>
      <c r="EI69" s="100">
        <v>0.22735120356082916</v>
      </c>
      <c r="EJ69" s="100">
        <v>-8.3708018064498901E-3</v>
      </c>
      <c r="EK69" s="61">
        <v>7191</v>
      </c>
      <c r="EL69" s="65">
        <v>496.7</v>
      </c>
      <c r="EM69" s="60">
        <v>8053</v>
      </c>
      <c r="EN69" s="65">
        <v>551.1</v>
      </c>
      <c r="EO69" s="66">
        <f t="shared" si="22"/>
        <v>0.11987206230009734</v>
      </c>
      <c r="EP69" s="56">
        <v>20419</v>
      </c>
      <c r="EQ69" s="67">
        <v>17.823536600268849</v>
      </c>
      <c r="ER69" s="61">
        <v>10</v>
      </c>
      <c r="ES69" s="64">
        <v>47.619047620000003</v>
      </c>
      <c r="ET69" s="64">
        <v>435</v>
      </c>
      <c r="EU69" s="64">
        <v>32.462686570000002</v>
      </c>
      <c r="EV69" s="64">
        <v>1</v>
      </c>
      <c r="EW69" s="64">
        <v>0.26385224299999999</v>
      </c>
      <c r="EX69" s="64">
        <v>6740</v>
      </c>
      <c r="EY69" s="64">
        <v>12.572515810000001</v>
      </c>
      <c r="EZ69" s="64">
        <v>4399</v>
      </c>
      <c r="FA69" s="64">
        <v>10.63690879</v>
      </c>
      <c r="FB69" s="64">
        <v>11585</v>
      </c>
      <c r="FC69" s="63">
        <v>11.979732179999999</v>
      </c>
      <c r="FD69" s="61">
        <v>164</v>
      </c>
      <c r="FE69" s="64">
        <v>25</v>
      </c>
      <c r="FF69" s="64">
        <v>125</v>
      </c>
      <c r="FG69" s="64">
        <v>8</v>
      </c>
      <c r="FH69" s="64">
        <v>6</v>
      </c>
      <c r="FI69" s="63">
        <v>10</v>
      </c>
      <c r="FJ69" s="47">
        <v>9</v>
      </c>
      <c r="FK69" s="47">
        <v>13</v>
      </c>
      <c r="FL69" s="68">
        <f t="shared" si="23"/>
        <v>-0.30769230769230771</v>
      </c>
      <c r="FM69" s="69">
        <v>3.4782769999999998</v>
      </c>
      <c r="FN69" s="62">
        <v>9.0241330000000008</v>
      </c>
      <c r="FO69" s="62">
        <v>13.9071</v>
      </c>
      <c r="FP69" s="77">
        <v>4496</v>
      </c>
      <c r="FQ69" s="88">
        <v>3421</v>
      </c>
      <c r="FR69" s="88">
        <v>7917</v>
      </c>
      <c r="FS69" s="88">
        <v>4433</v>
      </c>
      <c r="FT69" s="88">
        <v>3387</v>
      </c>
      <c r="FU69" s="88">
        <v>7820</v>
      </c>
      <c r="FV69" s="73">
        <f t="shared" si="24"/>
        <v>-1.2252115700391562E-2</v>
      </c>
      <c r="FW69" s="61">
        <v>23179</v>
      </c>
      <c r="FX69" s="70">
        <f t="shared" si="25"/>
        <v>152.6480776576268</v>
      </c>
      <c r="FY69" s="71">
        <v>7.1</v>
      </c>
      <c r="FZ69" s="72">
        <v>19.899999999999999</v>
      </c>
      <c r="GA69" s="73">
        <v>65.058034680419894</v>
      </c>
      <c r="GB69" s="61">
        <v>49100</v>
      </c>
      <c r="GC69" s="64">
        <v>6300</v>
      </c>
      <c r="GD69" s="64">
        <v>23200</v>
      </c>
      <c r="GE69" s="64">
        <v>3500</v>
      </c>
      <c r="GF69" s="68">
        <v>3.0138568800000001</v>
      </c>
      <c r="GG69" s="74">
        <v>0.78825708080000001</v>
      </c>
      <c r="GH69" s="75">
        <v>545.79999999999995</v>
      </c>
      <c r="GI69" s="76">
        <v>665.2</v>
      </c>
      <c r="GJ69" s="76">
        <v>441.1</v>
      </c>
      <c r="GK69" s="68">
        <v>-33.689116055321712</v>
      </c>
      <c r="GL69" s="72">
        <v>648.70000000000005</v>
      </c>
      <c r="GM69" s="72">
        <v>692.5</v>
      </c>
      <c r="GN69" s="72">
        <v>548.6</v>
      </c>
      <c r="GO69" s="72">
        <v>-20.779783393501802</v>
      </c>
      <c r="GP69" s="72">
        <v>242.1</v>
      </c>
      <c r="GQ69" s="72" t="s">
        <v>211</v>
      </c>
      <c r="GR69" s="72">
        <v>244.5</v>
      </c>
      <c r="GS69" s="73" t="s">
        <v>211</v>
      </c>
      <c r="GT69" s="77">
        <v>540</v>
      </c>
      <c r="GU69" s="72">
        <v>4.1017888636936259</v>
      </c>
      <c r="GV69" s="73">
        <v>0.43220816956181379</v>
      </c>
      <c r="GW69" s="64">
        <v>50649</v>
      </c>
      <c r="GX69" s="68">
        <f t="shared" si="26"/>
        <v>333.55504919457871</v>
      </c>
      <c r="GY69" s="64">
        <v>268</v>
      </c>
      <c r="GZ69" s="100">
        <f t="shared" si="27"/>
        <v>1.7649460637751406</v>
      </c>
      <c r="HA69" s="100">
        <f t="shared" si="28"/>
        <v>9.0970807875084866E-2</v>
      </c>
      <c r="HB69" s="63">
        <v>2946</v>
      </c>
    </row>
    <row r="70" spans="1:210" x14ac:dyDescent="0.3">
      <c r="A70" s="47" t="s">
        <v>339</v>
      </c>
      <c r="B70" s="47" t="s">
        <v>340</v>
      </c>
      <c r="C70" s="47" t="s">
        <v>340</v>
      </c>
      <c r="D70" s="47" t="s">
        <v>339</v>
      </c>
      <c r="E70" s="47" t="s">
        <v>339</v>
      </c>
      <c r="F70" s="47" t="s">
        <v>215</v>
      </c>
      <c r="G70" s="54" t="s">
        <v>209</v>
      </c>
      <c r="H70" s="47">
        <v>234</v>
      </c>
      <c r="I70" s="101">
        <v>1.7094017094017096E-2</v>
      </c>
      <c r="J70" s="97">
        <v>7.1068376068376065</v>
      </c>
      <c r="K70" s="57">
        <v>727</v>
      </c>
      <c r="L70" s="95">
        <f t="shared" si="18"/>
        <v>1.8801707929562128</v>
      </c>
      <c r="M70" s="57">
        <v>912</v>
      </c>
      <c r="N70" s="55">
        <f t="shared" si="19"/>
        <v>2.3586186563632277</v>
      </c>
      <c r="O70" s="56">
        <v>159441</v>
      </c>
      <c r="P70" s="57">
        <v>130657</v>
      </c>
      <c r="Q70" s="57">
        <v>28784</v>
      </c>
      <c r="R70" s="57">
        <v>47328</v>
      </c>
      <c r="S70" s="57">
        <v>105035</v>
      </c>
      <c r="T70" s="57">
        <v>7078</v>
      </c>
      <c r="U70" s="57">
        <v>14275</v>
      </c>
      <c r="V70" s="57">
        <v>37967</v>
      </c>
      <c r="W70" s="57">
        <v>3243</v>
      </c>
      <c r="X70" s="58">
        <v>889</v>
      </c>
      <c r="Y70" s="56">
        <v>18336</v>
      </c>
      <c r="Z70" s="58">
        <v>10.636577197833676</v>
      </c>
      <c r="AA70" s="59">
        <v>42.28</v>
      </c>
      <c r="AB70" s="96" t="s">
        <v>216</v>
      </c>
      <c r="AC70" s="59">
        <v>5.93</v>
      </c>
      <c r="AD70" s="98">
        <v>43000</v>
      </c>
      <c r="AE70" s="55">
        <f t="shared" si="20"/>
        <v>111.20680068379252</v>
      </c>
      <c r="AF70" s="61">
        <v>386667</v>
      </c>
      <c r="AG70" s="62">
        <v>46.57</v>
      </c>
      <c r="AH70" s="62">
        <v>80.117034426068798</v>
      </c>
      <c r="AI70" s="62">
        <v>83.998915207254896</v>
      </c>
      <c r="AJ70" s="62">
        <v>82.05797481666184</v>
      </c>
      <c r="AK70" s="62">
        <v>19.352381254572901</v>
      </c>
      <c r="AL70" s="62">
        <v>21.607193326877901</v>
      </c>
      <c r="AM70" s="62">
        <v>20.479787290725401</v>
      </c>
      <c r="AN70" s="63">
        <v>331.51665222427044</v>
      </c>
      <c r="AO70" s="64">
        <v>3660</v>
      </c>
      <c r="AP70" s="64">
        <v>3747</v>
      </c>
      <c r="AQ70" s="64">
        <v>4187</v>
      </c>
      <c r="AR70" s="64">
        <v>4203</v>
      </c>
      <c r="AS70" s="64">
        <v>4396</v>
      </c>
      <c r="AT70" s="64">
        <v>4273</v>
      </c>
      <c r="AU70" s="64">
        <v>4268</v>
      </c>
      <c r="AV70" s="64">
        <v>4512</v>
      </c>
      <c r="AW70" s="64">
        <v>4689</v>
      </c>
      <c r="AX70" s="64">
        <v>4589</v>
      </c>
      <c r="AY70" s="64">
        <v>4376</v>
      </c>
      <c r="AZ70" s="64">
        <v>4577</v>
      </c>
      <c r="BA70" s="64">
        <v>4659</v>
      </c>
      <c r="BB70" s="64">
        <v>4554</v>
      </c>
      <c r="BC70" s="64">
        <v>4506</v>
      </c>
      <c r="BD70" s="64">
        <v>4343</v>
      </c>
      <c r="BE70" s="64">
        <v>4327</v>
      </c>
      <c r="BF70" s="64">
        <v>4202</v>
      </c>
      <c r="BG70" s="64">
        <v>3898</v>
      </c>
      <c r="BH70" s="64">
        <v>2805</v>
      </c>
      <c r="BI70" s="64">
        <v>2753</v>
      </c>
      <c r="BJ70" s="64">
        <v>2992</v>
      </c>
      <c r="BK70" s="64">
        <v>3294</v>
      </c>
      <c r="BL70" s="64">
        <v>3678</v>
      </c>
      <c r="BM70" s="64">
        <v>3756</v>
      </c>
      <c r="BN70" s="64">
        <v>3807</v>
      </c>
      <c r="BO70" s="64">
        <v>3765</v>
      </c>
      <c r="BP70" s="64">
        <v>3990</v>
      </c>
      <c r="BQ70" s="64">
        <v>4106</v>
      </c>
      <c r="BR70" s="64">
        <v>3872</v>
      </c>
      <c r="BS70" s="64">
        <v>4002</v>
      </c>
      <c r="BT70" s="64">
        <v>4017</v>
      </c>
      <c r="BU70" s="64">
        <v>4169</v>
      </c>
      <c r="BV70" s="64">
        <v>3870</v>
      </c>
      <c r="BW70" s="64">
        <v>4308</v>
      </c>
      <c r="BX70" s="64">
        <v>4313</v>
      </c>
      <c r="BY70" s="64">
        <v>4325</v>
      </c>
      <c r="BZ70" s="64">
        <v>4377</v>
      </c>
      <c r="CA70" s="64">
        <v>4432</v>
      </c>
      <c r="CB70" s="64">
        <v>4508</v>
      </c>
      <c r="CC70" s="64">
        <v>4753</v>
      </c>
      <c r="CD70" s="64">
        <v>4588</v>
      </c>
      <c r="CE70" s="64">
        <v>4210</v>
      </c>
      <c r="CF70" s="64">
        <v>4379</v>
      </c>
      <c r="CG70" s="64">
        <v>4600</v>
      </c>
      <c r="CH70" s="64">
        <v>4809</v>
      </c>
      <c r="CI70" s="64">
        <v>5083</v>
      </c>
      <c r="CJ70" s="64">
        <v>5356</v>
      </c>
      <c r="CK70" s="64">
        <v>5736</v>
      </c>
      <c r="CL70" s="64">
        <v>5908</v>
      </c>
      <c r="CM70" s="64">
        <v>5702</v>
      </c>
      <c r="CN70" s="64">
        <v>6053</v>
      </c>
      <c r="CO70" s="64">
        <v>6125</v>
      </c>
      <c r="CP70" s="64">
        <v>6018</v>
      </c>
      <c r="CQ70" s="64">
        <v>6069</v>
      </c>
      <c r="CR70" s="64">
        <v>6129</v>
      </c>
      <c r="CS70" s="64">
        <v>6085</v>
      </c>
      <c r="CT70" s="64">
        <v>6072</v>
      </c>
      <c r="CU70" s="64">
        <v>5976</v>
      </c>
      <c r="CV70" s="64">
        <v>5737</v>
      </c>
      <c r="CW70" s="64">
        <v>5311</v>
      </c>
      <c r="CX70" s="64">
        <v>5185</v>
      </c>
      <c r="CY70" s="64">
        <v>5089</v>
      </c>
      <c r="CZ70" s="64">
        <v>4746</v>
      </c>
      <c r="DA70" s="64">
        <v>4695</v>
      </c>
      <c r="DB70" s="64">
        <v>4554</v>
      </c>
      <c r="DC70" s="64">
        <v>4446</v>
      </c>
      <c r="DD70" s="64">
        <v>4493</v>
      </c>
      <c r="DE70" s="64">
        <v>4391</v>
      </c>
      <c r="DF70" s="64">
        <v>4665</v>
      </c>
      <c r="DG70" s="64">
        <v>4686</v>
      </c>
      <c r="DH70" s="64">
        <v>4813</v>
      </c>
      <c r="DI70" s="64">
        <v>5185</v>
      </c>
      <c r="DJ70" s="64">
        <v>5613</v>
      </c>
      <c r="DK70" s="64">
        <v>4045</v>
      </c>
      <c r="DL70" s="64">
        <v>4046</v>
      </c>
      <c r="DM70" s="64">
        <v>4083</v>
      </c>
      <c r="DN70" s="64">
        <v>3599</v>
      </c>
      <c r="DO70" s="64">
        <v>3124</v>
      </c>
      <c r="DP70" s="64">
        <v>2808</v>
      </c>
      <c r="DQ70" s="64">
        <v>2819</v>
      </c>
      <c r="DR70" s="64">
        <v>2664</v>
      </c>
      <c r="DS70" s="64">
        <v>2576</v>
      </c>
      <c r="DT70" s="64">
        <v>2288</v>
      </c>
      <c r="DU70" s="64">
        <v>2138</v>
      </c>
      <c r="DV70" s="64">
        <v>1916</v>
      </c>
      <c r="DW70" s="64">
        <v>1635</v>
      </c>
      <c r="DX70" s="64">
        <v>1412</v>
      </c>
      <c r="DY70" s="64">
        <v>1292</v>
      </c>
      <c r="DZ70" s="64">
        <v>1209</v>
      </c>
      <c r="EA70" s="64">
        <v>4648</v>
      </c>
      <c r="EB70" s="64">
        <f t="shared" si="21"/>
        <v>89148</v>
      </c>
      <c r="EC70" s="61">
        <v>373935</v>
      </c>
      <c r="ED70" s="64">
        <v>6330</v>
      </c>
      <c r="EE70" s="64">
        <v>1464</v>
      </c>
      <c r="EF70" s="64">
        <v>4046</v>
      </c>
      <c r="EG70" s="63">
        <v>892</v>
      </c>
      <c r="EH70" s="64">
        <v>15423</v>
      </c>
      <c r="EI70" s="100">
        <v>0.2235216498374939</v>
      </c>
      <c r="EJ70" s="100">
        <v>4.1048228740692139E-4</v>
      </c>
      <c r="EK70" s="61">
        <v>3465</v>
      </c>
      <c r="EL70" s="65">
        <v>452.8</v>
      </c>
      <c r="EM70" s="60">
        <v>3494</v>
      </c>
      <c r="EN70" s="65">
        <v>452.1</v>
      </c>
      <c r="EO70" s="66">
        <f t="shared" si="22"/>
        <v>8.3694083694083703E-3</v>
      </c>
      <c r="EP70" s="56">
        <v>7195</v>
      </c>
      <c r="EQ70" s="67">
        <v>12.313036930554128</v>
      </c>
      <c r="ER70" s="61">
        <v>17</v>
      </c>
      <c r="ES70" s="64">
        <v>45.945945950000002</v>
      </c>
      <c r="ET70" s="64">
        <v>162</v>
      </c>
      <c r="EU70" s="64">
        <v>33.891213389999997</v>
      </c>
      <c r="EV70" s="64">
        <v>0</v>
      </c>
      <c r="EW70" s="64">
        <v>0</v>
      </c>
      <c r="EX70" s="64">
        <v>4186</v>
      </c>
      <c r="EY70" s="64">
        <v>13.733145240000001</v>
      </c>
      <c r="EZ70" s="64">
        <v>2905</v>
      </c>
      <c r="FA70" s="64">
        <v>12.04444629</v>
      </c>
      <c r="FB70" s="64">
        <v>7270</v>
      </c>
      <c r="FC70" s="63">
        <v>13.178645879999999</v>
      </c>
      <c r="FD70" s="61">
        <v>567</v>
      </c>
      <c r="FE70" s="64">
        <v>37</v>
      </c>
      <c r="FF70" s="64">
        <v>515</v>
      </c>
      <c r="FG70" s="64">
        <v>4</v>
      </c>
      <c r="FH70" s="64">
        <v>11</v>
      </c>
      <c r="FI70" s="63">
        <v>6</v>
      </c>
      <c r="FJ70" s="47">
        <v>20</v>
      </c>
      <c r="FK70" s="47">
        <v>34</v>
      </c>
      <c r="FL70" s="68">
        <f t="shared" si="23"/>
        <v>-0.41176470588235292</v>
      </c>
      <c r="FM70" s="69">
        <v>1.8472900000000001</v>
      </c>
      <c r="FN70" s="62">
        <v>5.0890529999999998</v>
      </c>
      <c r="FO70" s="62">
        <v>7.7657949999999998</v>
      </c>
      <c r="FP70" s="77">
        <v>2069</v>
      </c>
      <c r="FQ70" s="88">
        <v>2327</v>
      </c>
      <c r="FR70" s="88">
        <v>4396</v>
      </c>
      <c r="FS70" s="88">
        <v>4713</v>
      </c>
      <c r="FT70" s="88">
        <v>4519</v>
      </c>
      <c r="FU70" s="88">
        <v>9232</v>
      </c>
      <c r="FV70" s="73">
        <f t="shared" si="24"/>
        <v>1.1000909918107371</v>
      </c>
      <c r="FW70" s="61">
        <v>18161</v>
      </c>
      <c r="FX70" s="70">
        <f t="shared" si="25"/>
        <v>46.968062958566414</v>
      </c>
      <c r="FY70" s="71">
        <v>0</v>
      </c>
      <c r="FZ70" s="72">
        <v>0</v>
      </c>
      <c r="GA70" s="73">
        <v>66.268675350323605</v>
      </c>
      <c r="GB70" s="61">
        <v>121300</v>
      </c>
      <c r="GC70" s="64">
        <v>13900</v>
      </c>
      <c r="GD70" s="64">
        <v>48800</v>
      </c>
      <c r="GE70" s="64">
        <v>10600</v>
      </c>
      <c r="GF70" s="68">
        <v>4.0999999999999996</v>
      </c>
      <c r="GG70" s="74">
        <v>0</v>
      </c>
      <c r="GH70" s="69">
        <v>493.6</v>
      </c>
      <c r="GI70" s="68">
        <v>579.20000000000005</v>
      </c>
      <c r="GJ70" s="68">
        <v>404.1</v>
      </c>
      <c r="GK70" s="68">
        <v>-30.231353591160222</v>
      </c>
      <c r="GL70" s="72">
        <v>637.70000000000005</v>
      </c>
      <c r="GM70" s="72">
        <v>696.3</v>
      </c>
      <c r="GN70" s="72">
        <v>570.29999999999995</v>
      </c>
      <c r="GO70" s="72">
        <v>-18.095648427401983</v>
      </c>
      <c r="GP70" s="72">
        <v>210.4</v>
      </c>
      <c r="GQ70" s="72">
        <v>205.9</v>
      </c>
      <c r="GR70" s="72">
        <v>214.6</v>
      </c>
      <c r="GS70" s="73">
        <v>4.2253521126760507</v>
      </c>
      <c r="GT70" s="77">
        <v>160</v>
      </c>
      <c r="GU70" s="72">
        <v>2.1868610543159392</v>
      </c>
      <c r="GV70" s="73">
        <v>-0.47420337145436875</v>
      </c>
      <c r="GW70" s="64">
        <v>124308</v>
      </c>
      <c r="GX70" s="68">
        <f t="shared" si="26"/>
        <v>321.4859297535088</v>
      </c>
      <c r="GY70" s="64">
        <v>1137</v>
      </c>
      <c r="GZ70" s="100">
        <f t="shared" si="27"/>
        <v>2.9405147064528392</v>
      </c>
      <c r="HA70" s="100">
        <f t="shared" si="28"/>
        <v>0.12531687424225724</v>
      </c>
      <c r="HB70" s="63">
        <v>9073</v>
      </c>
    </row>
    <row r="71" spans="1:210" x14ac:dyDescent="0.3">
      <c r="A71" s="47" t="s">
        <v>341</v>
      </c>
      <c r="B71" s="47" t="s">
        <v>342</v>
      </c>
      <c r="C71" s="47" t="s">
        <v>342</v>
      </c>
      <c r="D71" s="47" t="s">
        <v>341</v>
      </c>
      <c r="E71" s="47" t="s">
        <v>341</v>
      </c>
      <c r="F71" s="47" t="s">
        <v>215</v>
      </c>
      <c r="G71" s="54" t="s">
        <v>209</v>
      </c>
      <c r="H71" s="47">
        <v>212</v>
      </c>
      <c r="I71" s="101">
        <v>7.5471698113207544E-2</v>
      </c>
      <c r="J71" s="97">
        <v>6.2311320754716979</v>
      </c>
      <c r="K71" s="57">
        <v>723</v>
      </c>
      <c r="L71" s="95">
        <f t="shared" si="18"/>
        <v>2.102826163462014</v>
      </c>
      <c r="M71" s="57">
        <v>827</v>
      </c>
      <c r="N71" s="55">
        <f t="shared" si="19"/>
        <v>2.4053073819959687</v>
      </c>
      <c r="O71" s="56">
        <v>141442</v>
      </c>
      <c r="P71" s="57">
        <v>105014</v>
      </c>
      <c r="Q71" s="57">
        <v>36428</v>
      </c>
      <c r="R71" s="57">
        <v>41841</v>
      </c>
      <c r="S71" s="57">
        <v>91940</v>
      </c>
      <c r="T71" s="57">
        <v>7661</v>
      </c>
      <c r="U71" s="57">
        <v>13883</v>
      </c>
      <c r="V71" s="57">
        <v>32468</v>
      </c>
      <c r="W71" s="57">
        <v>3226</v>
      </c>
      <c r="X71" s="58">
        <v>851</v>
      </c>
      <c r="Y71" s="56">
        <v>17869</v>
      </c>
      <c r="Z71" s="58">
        <v>11.917471073596044</v>
      </c>
      <c r="AA71" s="59">
        <v>46.15</v>
      </c>
      <c r="AB71" s="96" t="s">
        <v>216</v>
      </c>
      <c r="AC71" s="59">
        <v>6.11</v>
      </c>
      <c r="AD71" s="98">
        <v>23000</v>
      </c>
      <c r="AE71" s="55">
        <f t="shared" si="20"/>
        <v>66.894884868086208</v>
      </c>
      <c r="AF71" s="61">
        <v>343823</v>
      </c>
      <c r="AG71" s="62">
        <v>44.64</v>
      </c>
      <c r="AH71" s="62">
        <v>79.922731011620797</v>
      </c>
      <c r="AI71" s="62">
        <v>83.0033717083667</v>
      </c>
      <c r="AJ71" s="62">
        <v>81.463051359993756</v>
      </c>
      <c r="AK71" s="62">
        <v>19.1135886097534</v>
      </c>
      <c r="AL71" s="62">
        <v>20.989131259653199</v>
      </c>
      <c r="AM71" s="62">
        <v>20.051359934703299</v>
      </c>
      <c r="AN71" s="63">
        <v>373.71346225186755</v>
      </c>
      <c r="AO71" s="64">
        <v>3366</v>
      </c>
      <c r="AP71" s="64">
        <v>3408</v>
      </c>
      <c r="AQ71" s="64">
        <v>3608</v>
      </c>
      <c r="AR71" s="64">
        <v>3790</v>
      </c>
      <c r="AS71" s="64">
        <v>3887</v>
      </c>
      <c r="AT71" s="64">
        <v>3862</v>
      </c>
      <c r="AU71" s="64">
        <v>4026</v>
      </c>
      <c r="AV71" s="64">
        <v>4147</v>
      </c>
      <c r="AW71" s="64">
        <v>4174</v>
      </c>
      <c r="AX71" s="64">
        <v>4129</v>
      </c>
      <c r="AY71" s="64">
        <v>3849</v>
      </c>
      <c r="AZ71" s="64">
        <v>3882</v>
      </c>
      <c r="BA71" s="64">
        <v>4084</v>
      </c>
      <c r="BB71" s="64">
        <v>3946</v>
      </c>
      <c r="BC71" s="64">
        <v>3911</v>
      </c>
      <c r="BD71" s="64">
        <v>3841</v>
      </c>
      <c r="BE71" s="64">
        <v>3717</v>
      </c>
      <c r="BF71" s="64">
        <v>3551</v>
      </c>
      <c r="BG71" s="64">
        <v>3383</v>
      </c>
      <c r="BH71" s="64">
        <v>3226</v>
      </c>
      <c r="BI71" s="64">
        <v>3328</v>
      </c>
      <c r="BJ71" s="64">
        <v>3835</v>
      </c>
      <c r="BK71" s="64">
        <v>3961</v>
      </c>
      <c r="BL71" s="64">
        <v>3882</v>
      </c>
      <c r="BM71" s="64">
        <v>3787</v>
      </c>
      <c r="BN71" s="64">
        <v>3749</v>
      </c>
      <c r="BO71" s="64">
        <v>3840</v>
      </c>
      <c r="BP71" s="64">
        <v>3920</v>
      </c>
      <c r="BQ71" s="64">
        <v>4164</v>
      </c>
      <c r="BR71" s="64">
        <v>3975</v>
      </c>
      <c r="BS71" s="64">
        <v>3893</v>
      </c>
      <c r="BT71" s="64">
        <v>3777</v>
      </c>
      <c r="BU71" s="64">
        <v>4073</v>
      </c>
      <c r="BV71" s="64">
        <v>3710</v>
      </c>
      <c r="BW71" s="64">
        <v>3925</v>
      </c>
      <c r="BX71" s="64">
        <v>4123</v>
      </c>
      <c r="BY71" s="64">
        <v>3844</v>
      </c>
      <c r="BZ71" s="64">
        <v>4140</v>
      </c>
      <c r="CA71" s="64">
        <v>4045</v>
      </c>
      <c r="CB71" s="64">
        <v>4014</v>
      </c>
      <c r="CC71" s="64">
        <v>4182</v>
      </c>
      <c r="CD71" s="64">
        <v>4038</v>
      </c>
      <c r="CE71" s="64">
        <v>3774</v>
      </c>
      <c r="CF71" s="64">
        <v>3633</v>
      </c>
      <c r="CG71" s="64">
        <v>3902</v>
      </c>
      <c r="CH71" s="64">
        <v>4204</v>
      </c>
      <c r="CI71" s="64">
        <v>4262</v>
      </c>
      <c r="CJ71" s="64">
        <v>4607</v>
      </c>
      <c r="CK71" s="64">
        <v>4895</v>
      </c>
      <c r="CL71" s="64">
        <v>4900</v>
      </c>
      <c r="CM71" s="64">
        <v>4851</v>
      </c>
      <c r="CN71" s="64">
        <v>5142</v>
      </c>
      <c r="CO71" s="64">
        <v>5017</v>
      </c>
      <c r="CP71" s="64">
        <v>5069</v>
      </c>
      <c r="CQ71" s="64">
        <v>5142</v>
      </c>
      <c r="CR71" s="64">
        <v>5147</v>
      </c>
      <c r="CS71" s="64">
        <v>5290</v>
      </c>
      <c r="CT71" s="64">
        <v>5222</v>
      </c>
      <c r="CU71" s="64">
        <v>5010</v>
      </c>
      <c r="CV71" s="64">
        <v>4940</v>
      </c>
      <c r="CW71" s="64">
        <v>4613</v>
      </c>
      <c r="CX71" s="64">
        <v>4416</v>
      </c>
      <c r="CY71" s="64">
        <v>4422</v>
      </c>
      <c r="CZ71" s="64">
        <v>4324</v>
      </c>
      <c r="DA71" s="64">
        <v>4134</v>
      </c>
      <c r="DB71" s="64">
        <v>3863</v>
      </c>
      <c r="DC71" s="64">
        <v>4006</v>
      </c>
      <c r="DD71" s="64">
        <v>3955</v>
      </c>
      <c r="DE71" s="64">
        <v>3782</v>
      </c>
      <c r="DF71" s="64">
        <v>3952</v>
      </c>
      <c r="DG71" s="64">
        <v>4011</v>
      </c>
      <c r="DH71" s="64">
        <v>4047</v>
      </c>
      <c r="DI71" s="64">
        <v>4400</v>
      </c>
      <c r="DJ71" s="64">
        <v>4623</v>
      </c>
      <c r="DK71" s="64">
        <v>3507</v>
      </c>
      <c r="DL71" s="64">
        <v>3401</v>
      </c>
      <c r="DM71" s="64">
        <v>3204</v>
      </c>
      <c r="DN71" s="64">
        <v>2953</v>
      </c>
      <c r="DO71" s="64">
        <v>2605</v>
      </c>
      <c r="DP71" s="64">
        <v>2457</v>
      </c>
      <c r="DQ71" s="64">
        <v>2406</v>
      </c>
      <c r="DR71" s="64">
        <v>2206</v>
      </c>
      <c r="DS71" s="64">
        <v>2137</v>
      </c>
      <c r="DT71" s="64">
        <v>1968</v>
      </c>
      <c r="DU71" s="64">
        <v>1758</v>
      </c>
      <c r="DV71" s="64">
        <v>1540</v>
      </c>
      <c r="DW71" s="64">
        <v>1290</v>
      </c>
      <c r="DX71" s="64">
        <v>1186</v>
      </c>
      <c r="DY71" s="64">
        <v>1070</v>
      </c>
      <c r="DZ71" s="64">
        <v>997</v>
      </c>
      <c r="EA71" s="64">
        <v>3591</v>
      </c>
      <c r="EB71" s="64">
        <f t="shared" si="21"/>
        <v>74915</v>
      </c>
      <c r="EC71" s="61">
        <v>334869</v>
      </c>
      <c r="ED71" s="64">
        <v>4273</v>
      </c>
      <c r="EE71" s="64">
        <v>947</v>
      </c>
      <c r="EF71" s="64">
        <v>3181</v>
      </c>
      <c r="EG71" s="63">
        <v>553</v>
      </c>
      <c r="EH71" s="64">
        <v>15234</v>
      </c>
      <c r="EI71" s="100">
        <v>0.24705648422241211</v>
      </c>
      <c r="EJ71" s="100">
        <v>2.9041022062301636E-3</v>
      </c>
      <c r="EK71" s="61">
        <v>3381</v>
      </c>
      <c r="EL71" s="65">
        <v>496.8</v>
      </c>
      <c r="EM71" s="60">
        <v>3122</v>
      </c>
      <c r="EN71" s="65">
        <v>454.7</v>
      </c>
      <c r="EO71" s="66">
        <f t="shared" si="22"/>
        <v>-7.6604554865424432E-2</v>
      </c>
      <c r="EP71" s="56">
        <v>8289</v>
      </c>
      <c r="EQ71" s="67">
        <v>15.059135584906347</v>
      </c>
      <c r="ER71" s="61">
        <v>12</v>
      </c>
      <c r="ES71" s="64">
        <v>35.294117649999997</v>
      </c>
      <c r="ET71" s="64">
        <v>437</v>
      </c>
      <c r="EU71" s="64">
        <v>41.658722590000004</v>
      </c>
      <c r="EV71" s="64">
        <v>0</v>
      </c>
      <c r="EW71" s="64">
        <v>0</v>
      </c>
      <c r="EX71" s="64">
        <v>4765</v>
      </c>
      <c r="EY71" s="64">
        <v>16.92837857</v>
      </c>
      <c r="EZ71" s="64">
        <v>3318</v>
      </c>
      <c r="FA71" s="64">
        <v>15.39103813</v>
      </c>
      <c r="FB71" s="64">
        <v>8532</v>
      </c>
      <c r="FC71" s="63">
        <v>16.790978689999999</v>
      </c>
      <c r="FD71" s="61">
        <v>1158</v>
      </c>
      <c r="FE71" s="64">
        <v>134</v>
      </c>
      <c r="FF71" s="64">
        <v>951</v>
      </c>
      <c r="FG71" s="64">
        <v>15</v>
      </c>
      <c r="FH71" s="64">
        <v>58</v>
      </c>
      <c r="FI71" s="63">
        <v>4</v>
      </c>
      <c r="FJ71" s="47">
        <v>29</v>
      </c>
      <c r="FK71" s="47">
        <v>28</v>
      </c>
      <c r="FL71" s="68">
        <f t="shared" si="23"/>
        <v>3.5714285714285712E-2</v>
      </c>
      <c r="FM71" s="69">
        <v>2.9454210000000001</v>
      </c>
      <c r="FN71" s="62">
        <v>7.3930949999999998</v>
      </c>
      <c r="FO71" s="62">
        <v>9.0214610000000004</v>
      </c>
      <c r="FP71" s="77">
        <v>10047</v>
      </c>
      <c r="FQ71" s="88">
        <v>6447.0000000000018</v>
      </c>
      <c r="FR71" s="88">
        <v>16494</v>
      </c>
      <c r="FS71" s="88">
        <v>13613</v>
      </c>
      <c r="FT71" s="88">
        <v>8814</v>
      </c>
      <c r="FU71" s="88">
        <v>22427.000000000004</v>
      </c>
      <c r="FV71" s="73">
        <f t="shared" si="24"/>
        <v>0.35970655996119821</v>
      </c>
      <c r="FW71" s="61">
        <v>18260</v>
      </c>
      <c r="FX71" s="70">
        <f t="shared" si="25"/>
        <v>53.108721638750168</v>
      </c>
      <c r="FY71" s="71">
        <v>0</v>
      </c>
      <c r="FZ71" s="72">
        <v>0</v>
      </c>
      <c r="GA71" s="73">
        <v>69.057465024206607</v>
      </c>
      <c r="GB71" s="61">
        <v>98000</v>
      </c>
      <c r="GC71" s="64">
        <v>14100</v>
      </c>
      <c r="GD71" s="64">
        <v>45700</v>
      </c>
      <c r="GE71" s="64">
        <v>8700</v>
      </c>
      <c r="GF71" s="68">
        <v>3.4</v>
      </c>
      <c r="GG71" s="74">
        <v>0</v>
      </c>
      <c r="GH71" s="69">
        <v>507.9</v>
      </c>
      <c r="GI71" s="68">
        <v>637.29999999999995</v>
      </c>
      <c r="GJ71" s="68">
        <v>411.7</v>
      </c>
      <c r="GK71" s="68">
        <v>-35.399340969715986</v>
      </c>
      <c r="GL71" s="72">
        <v>619.70000000000005</v>
      </c>
      <c r="GM71" s="72">
        <v>675</v>
      </c>
      <c r="GN71" s="72">
        <v>538.20000000000005</v>
      </c>
      <c r="GO71" s="72">
        <v>-20.266666666666662</v>
      </c>
      <c r="GP71" s="72">
        <v>217.2</v>
      </c>
      <c r="GQ71" s="72">
        <v>207.3</v>
      </c>
      <c r="GR71" s="72">
        <v>217.1</v>
      </c>
      <c r="GS71" s="73">
        <v>4.7274481427882211</v>
      </c>
      <c r="GT71" s="77">
        <v>240</v>
      </c>
      <c r="GU71" s="72">
        <v>3.6619432170247346</v>
      </c>
      <c r="GV71" s="73">
        <v>0.81724818883406292</v>
      </c>
      <c r="GW71" s="64">
        <v>115970</v>
      </c>
      <c r="GX71" s="68">
        <f t="shared" si="26"/>
        <v>337.29564339791114</v>
      </c>
      <c r="GY71" s="64">
        <v>1081</v>
      </c>
      <c r="GZ71" s="100">
        <f t="shared" si="27"/>
        <v>3.1440595888000509</v>
      </c>
      <c r="HA71" s="100">
        <f t="shared" si="28"/>
        <v>0.13628340897629854</v>
      </c>
      <c r="HB71" s="63">
        <v>7932</v>
      </c>
    </row>
    <row r="72" spans="1:210" x14ac:dyDescent="0.3">
      <c r="A72" s="47" t="s">
        <v>251</v>
      </c>
      <c r="B72" s="47" t="s">
        <v>252</v>
      </c>
      <c r="C72" s="47" t="s">
        <v>252</v>
      </c>
      <c r="D72" s="47" t="s">
        <v>251</v>
      </c>
      <c r="E72" s="47" t="s">
        <v>219</v>
      </c>
      <c r="F72" s="47" t="s">
        <v>220</v>
      </c>
      <c r="G72" s="54" t="s">
        <v>209</v>
      </c>
      <c r="H72" s="47">
        <v>69</v>
      </c>
      <c r="I72" s="101">
        <v>8.6956521739130432E-2</v>
      </c>
      <c r="J72" s="97">
        <v>4.6521739130434785</v>
      </c>
      <c r="K72" s="57">
        <v>136</v>
      </c>
      <c r="L72" s="95">
        <f t="shared" si="18"/>
        <v>1.2961021633469931</v>
      </c>
      <c r="M72" s="57">
        <v>163</v>
      </c>
      <c r="N72" s="55">
        <f t="shared" si="19"/>
        <v>1.5534165634232344</v>
      </c>
      <c r="O72" s="56">
        <v>46796</v>
      </c>
      <c r="P72" s="57">
        <v>46074</v>
      </c>
      <c r="Q72" s="57">
        <v>722</v>
      </c>
      <c r="R72" s="57">
        <v>15412</v>
      </c>
      <c r="S72" s="57">
        <v>29411</v>
      </c>
      <c r="T72" s="57">
        <v>1973</v>
      </c>
      <c r="U72" s="57">
        <v>4891</v>
      </c>
      <c r="V72" s="57">
        <v>10634</v>
      </c>
      <c r="W72" s="57">
        <v>1103</v>
      </c>
      <c r="X72" s="58">
        <v>362</v>
      </c>
      <c r="Y72" s="56">
        <v>7485</v>
      </c>
      <c r="Z72" s="58">
        <v>14.781103562910603</v>
      </c>
      <c r="AA72" s="59">
        <v>48.7</v>
      </c>
      <c r="AB72" s="96" t="s">
        <v>216</v>
      </c>
      <c r="AC72" s="59">
        <v>6.92</v>
      </c>
      <c r="AD72" s="98">
        <v>55000</v>
      </c>
      <c r="AE72" s="55">
        <f t="shared" si="20"/>
        <v>524.15896311826941</v>
      </c>
      <c r="AF72" s="61">
        <v>104930</v>
      </c>
      <c r="AG72" s="62">
        <v>44.71</v>
      </c>
      <c r="AH72" s="62">
        <v>78.234890749676794</v>
      </c>
      <c r="AI72" s="62">
        <v>81.809539849593804</v>
      </c>
      <c r="AJ72" s="62">
        <v>80.022215299635292</v>
      </c>
      <c r="AK72" s="62">
        <v>17.587237520149898</v>
      </c>
      <c r="AL72" s="62">
        <v>19.9365201950149</v>
      </c>
      <c r="AM72" s="62">
        <v>18.761878857582399</v>
      </c>
      <c r="AN72" s="63">
        <v>1589.0010176390772</v>
      </c>
      <c r="AO72" s="64">
        <v>984</v>
      </c>
      <c r="AP72" s="64">
        <v>1025</v>
      </c>
      <c r="AQ72" s="64">
        <v>1049</v>
      </c>
      <c r="AR72" s="64">
        <v>1105</v>
      </c>
      <c r="AS72" s="64">
        <v>1031</v>
      </c>
      <c r="AT72" s="64">
        <v>1030</v>
      </c>
      <c r="AU72" s="64">
        <v>1171</v>
      </c>
      <c r="AV72" s="64">
        <v>1161</v>
      </c>
      <c r="AW72" s="64">
        <v>1251</v>
      </c>
      <c r="AX72" s="64">
        <v>1218</v>
      </c>
      <c r="AY72" s="64">
        <v>1129</v>
      </c>
      <c r="AZ72" s="64">
        <v>1162</v>
      </c>
      <c r="BA72" s="64">
        <v>1226</v>
      </c>
      <c r="BB72" s="64">
        <v>1135</v>
      </c>
      <c r="BC72" s="64">
        <v>1079</v>
      </c>
      <c r="BD72" s="64">
        <v>1053</v>
      </c>
      <c r="BE72" s="64">
        <v>1034</v>
      </c>
      <c r="BF72" s="64">
        <v>1031</v>
      </c>
      <c r="BG72" s="64">
        <v>944</v>
      </c>
      <c r="BH72" s="64">
        <v>876</v>
      </c>
      <c r="BI72" s="64">
        <v>909</v>
      </c>
      <c r="BJ72" s="64">
        <v>1111</v>
      </c>
      <c r="BK72" s="64">
        <v>1042</v>
      </c>
      <c r="BL72" s="64">
        <v>1255</v>
      </c>
      <c r="BM72" s="64">
        <v>1287</v>
      </c>
      <c r="BN72" s="64">
        <v>1292</v>
      </c>
      <c r="BO72" s="64">
        <v>1366</v>
      </c>
      <c r="BP72" s="64">
        <v>1318</v>
      </c>
      <c r="BQ72" s="64">
        <v>1418</v>
      </c>
      <c r="BR72" s="64">
        <v>1389</v>
      </c>
      <c r="BS72" s="64">
        <v>1240</v>
      </c>
      <c r="BT72" s="64">
        <v>1322</v>
      </c>
      <c r="BU72" s="64">
        <v>1317</v>
      </c>
      <c r="BV72" s="64">
        <v>1323</v>
      </c>
      <c r="BW72" s="64">
        <v>1239</v>
      </c>
      <c r="BX72" s="64">
        <v>1321</v>
      </c>
      <c r="BY72" s="64">
        <v>1225</v>
      </c>
      <c r="BZ72" s="64">
        <v>1220</v>
      </c>
      <c r="CA72" s="64">
        <v>1309</v>
      </c>
      <c r="CB72" s="64">
        <v>1287</v>
      </c>
      <c r="CC72" s="64">
        <v>1261</v>
      </c>
      <c r="CD72" s="64">
        <v>1247</v>
      </c>
      <c r="CE72" s="64">
        <v>1177</v>
      </c>
      <c r="CF72" s="64">
        <v>1084</v>
      </c>
      <c r="CG72" s="64">
        <v>1142</v>
      </c>
      <c r="CH72" s="64">
        <v>1242</v>
      </c>
      <c r="CI72" s="64">
        <v>1270</v>
      </c>
      <c r="CJ72" s="64">
        <v>1412</v>
      </c>
      <c r="CK72" s="64">
        <v>1573</v>
      </c>
      <c r="CL72" s="64">
        <v>1522</v>
      </c>
      <c r="CM72" s="64">
        <v>1600</v>
      </c>
      <c r="CN72" s="64">
        <v>1555</v>
      </c>
      <c r="CO72" s="64">
        <v>1530</v>
      </c>
      <c r="CP72" s="64">
        <v>1683</v>
      </c>
      <c r="CQ72" s="64">
        <v>1701</v>
      </c>
      <c r="CR72" s="64">
        <v>1653</v>
      </c>
      <c r="CS72" s="64">
        <v>1575</v>
      </c>
      <c r="CT72" s="64">
        <v>1581</v>
      </c>
      <c r="CU72" s="64">
        <v>1435</v>
      </c>
      <c r="CV72" s="64">
        <v>1475</v>
      </c>
      <c r="CW72" s="64">
        <v>1421</v>
      </c>
      <c r="CX72" s="64">
        <v>1388</v>
      </c>
      <c r="CY72" s="64">
        <v>1377</v>
      </c>
      <c r="CZ72" s="64">
        <v>1341</v>
      </c>
      <c r="DA72" s="64">
        <v>1290</v>
      </c>
      <c r="DB72" s="64">
        <v>1221</v>
      </c>
      <c r="DC72" s="64">
        <v>1230</v>
      </c>
      <c r="DD72" s="64">
        <v>1236</v>
      </c>
      <c r="DE72" s="64">
        <v>1143</v>
      </c>
      <c r="DF72" s="64">
        <v>1212</v>
      </c>
      <c r="DG72" s="64">
        <v>1248</v>
      </c>
      <c r="DH72" s="64">
        <v>1185</v>
      </c>
      <c r="DI72" s="64">
        <v>1254</v>
      </c>
      <c r="DJ72" s="64">
        <v>1387</v>
      </c>
      <c r="DK72" s="64">
        <v>1055</v>
      </c>
      <c r="DL72" s="64">
        <v>953</v>
      </c>
      <c r="DM72" s="64">
        <v>1064</v>
      </c>
      <c r="DN72" s="64">
        <v>952</v>
      </c>
      <c r="DO72" s="64">
        <v>777</v>
      </c>
      <c r="DP72" s="64">
        <v>680</v>
      </c>
      <c r="DQ72" s="64">
        <v>685</v>
      </c>
      <c r="DR72" s="64">
        <v>685</v>
      </c>
      <c r="DS72" s="64">
        <v>642</v>
      </c>
      <c r="DT72" s="64">
        <v>562</v>
      </c>
      <c r="DU72" s="64">
        <v>451</v>
      </c>
      <c r="DV72" s="64">
        <v>443</v>
      </c>
      <c r="DW72" s="64">
        <v>436</v>
      </c>
      <c r="DX72" s="64">
        <v>364</v>
      </c>
      <c r="DY72" s="64">
        <v>346</v>
      </c>
      <c r="DZ72" s="64">
        <v>234</v>
      </c>
      <c r="EA72" s="64">
        <v>1066</v>
      </c>
      <c r="EB72" s="64">
        <f t="shared" si="21"/>
        <v>22511</v>
      </c>
      <c r="EC72" s="61">
        <v>101274</v>
      </c>
      <c r="ED72" s="64">
        <v>1609</v>
      </c>
      <c r="EE72" s="64">
        <v>790</v>
      </c>
      <c r="EF72" s="64">
        <v>1106</v>
      </c>
      <c r="EG72" s="63">
        <v>151</v>
      </c>
      <c r="EH72" s="64">
        <v>4855</v>
      </c>
      <c r="EI72" s="100">
        <v>0.27252805233001709</v>
      </c>
      <c r="EJ72" s="100">
        <v>1.3388395309448242E-3</v>
      </c>
      <c r="EK72" s="61">
        <v>10090</v>
      </c>
      <c r="EL72" s="65">
        <v>658.3</v>
      </c>
      <c r="EM72" s="60">
        <v>10098</v>
      </c>
      <c r="EN72" s="65">
        <v>654.6</v>
      </c>
      <c r="EO72" s="66">
        <f t="shared" si="22"/>
        <v>7.9286422200198212E-4</v>
      </c>
      <c r="EP72" s="56">
        <v>18019</v>
      </c>
      <c r="EQ72" s="67">
        <v>15.952511641907325</v>
      </c>
      <c r="ER72" s="61">
        <v>89</v>
      </c>
      <c r="ES72" s="64">
        <v>55.625</v>
      </c>
      <c r="ET72" s="64">
        <v>496</v>
      </c>
      <c r="EU72" s="64">
        <v>47.738209820000002</v>
      </c>
      <c r="EV72" s="64">
        <v>60</v>
      </c>
      <c r="EW72" s="64">
        <v>12.793176969999999</v>
      </c>
      <c r="EX72" s="64">
        <v>14042</v>
      </c>
      <c r="EY72" s="64">
        <v>22.83474811</v>
      </c>
      <c r="EZ72" s="64">
        <v>8151</v>
      </c>
      <c r="FA72" s="64">
        <v>18.148016210000002</v>
      </c>
      <c r="FB72" s="64">
        <v>22838</v>
      </c>
      <c r="FC72" s="63">
        <v>21.13142603</v>
      </c>
      <c r="FD72" s="61">
        <v>289</v>
      </c>
      <c r="FE72" s="64">
        <v>21</v>
      </c>
      <c r="FF72" s="64">
        <v>256</v>
      </c>
      <c r="FG72" s="64">
        <v>2</v>
      </c>
      <c r="FH72" s="64">
        <v>10</v>
      </c>
      <c r="FI72" s="63">
        <v>9</v>
      </c>
      <c r="FJ72" s="47">
        <v>14</v>
      </c>
      <c r="FK72" s="47">
        <v>13</v>
      </c>
      <c r="FL72" s="68">
        <f t="shared" si="23"/>
        <v>7.6923076923076927E-2</v>
      </c>
      <c r="FM72" s="69">
        <v>4.1308959999999999</v>
      </c>
      <c r="FN72" s="62">
        <v>8.9606290000000008</v>
      </c>
      <c r="FO72" s="62">
        <v>10.32437</v>
      </c>
      <c r="FP72" s="77">
        <v>433.14161490683227</v>
      </c>
      <c r="FQ72" s="88">
        <v>154.58407079646017</v>
      </c>
      <c r="FR72" s="88">
        <v>587.72568570329247</v>
      </c>
      <c r="FS72" s="88">
        <v>520.391019172553</v>
      </c>
      <c r="FT72" s="88">
        <v>252.58234830575256</v>
      </c>
      <c r="FU72" s="88">
        <v>772.97336747830559</v>
      </c>
      <c r="FV72" s="73">
        <f t="shared" si="24"/>
        <v>0.3151941224983888</v>
      </c>
      <c r="FW72" s="61">
        <v>47518</v>
      </c>
      <c r="FX72" s="70">
        <f t="shared" si="25"/>
        <v>452.85428380825311</v>
      </c>
      <c r="FY72" s="71">
        <v>9.1</v>
      </c>
      <c r="FZ72" s="72">
        <v>20.3</v>
      </c>
      <c r="GA72" s="73">
        <v>68.471309848626703</v>
      </c>
      <c r="GB72" s="61">
        <v>27500</v>
      </c>
      <c r="GC72" s="64">
        <v>6400</v>
      </c>
      <c r="GD72" s="64">
        <v>11800</v>
      </c>
      <c r="GE72" s="64">
        <v>5100</v>
      </c>
      <c r="GF72" s="68">
        <v>5.2703442799999998</v>
      </c>
      <c r="GG72" s="74">
        <v>1.5457471791999999</v>
      </c>
      <c r="GH72" s="75">
        <v>432.2</v>
      </c>
      <c r="GI72" s="76">
        <v>508.4</v>
      </c>
      <c r="GJ72" s="76">
        <v>370.2</v>
      </c>
      <c r="GK72" s="68">
        <v>-27.183320220298977</v>
      </c>
      <c r="GL72" s="72">
        <v>539.9</v>
      </c>
      <c r="GM72" s="72">
        <v>621</v>
      </c>
      <c r="GN72" s="72">
        <v>431.3</v>
      </c>
      <c r="GO72" s="72">
        <v>-30.547504025764894</v>
      </c>
      <c r="GP72" s="72">
        <v>188.4</v>
      </c>
      <c r="GQ72" s="72" t="s">
        <v>211</v>
      </c>
      <c r="GR72" s="72">
        <v>211.9</v>
      </c>
      <c r="GS72" s="73" t="s">
        <v>211</v>
      </c>
      <c r="GT72" s="77">
        <v>530</v>
      </c>
      <c r="GU72" s="72">
        <v>3.3177715530656711</v>
      </c>
      <c r="GV72" s="73">
        <v>-4.0388772283681647</v>
      </c>
      <c r="GW72" s="64">
        <v>32746</v>
      </c>
      <c r="GX72" s="68">
        <f t="shared" si="26"/>
        <v>312.0747164776518</v>
      </c>
      <c r="GY72" s="64">
        <v>268</v>
      </c>
      <c r="GZ72" s="100">
        <f t="shared" si="27"/>
        <v>2.5540836748308395</v>
      </c>
      <c r="HA72" s="100">
        <f t="shared" si="28"/>
        <v>0.10163064087978764</v>
      </c>
      <c r="HB72" s="63">
        <v>2637</v>
      </c>
    </row>
    <row r="73" spans="1:210" x14ac:dyDescent="0.3">
      <c r="A73" s="47" t="s">
        <v>345</v>
      </c>
      <c r="B73" s="47" t="s">
        <v>346</v>
      </c>
      <c r="C73" s="47" t="s">
        <v>346</v>
      </c>
      <c r="D73" s="47" t="s">
        <v>345</v>
      </c>
      <c r="E73" s="47" t="s">
        <v>207</v>
      </c>
      <c r="F73" s="47" t="s">
        <v>208</v>
      </c>
      <c r="G73" s="54" t="s">
        <v>209</v>
      </c>
      <c r="H73" s="47">
        <v>71</v>
      </c>
      <c r="I73" s="101">
        <v>0</v>
      </c>
      <c r="J73" s="97">
        <v>6.732394366197183</v>
      </c>
      <c r="K73" s="57">
        <v>430</v>
      </c>
      <c r="L73" s="95">
        <f t="shared" si="18"/>
        <v>3.5388616387398359</v>
      </c>
      <c r="M73" s="57">
        <v>536</v>
      </c>
      <c r="N73" s="55">
        <f t="shared" si="19"/>
        <v>4.4112321822431442</v>
      </c>
      <c r="O73" s="56">
        <v>49848</v>
      </c>
      <c r="P73" s="57">
        <v>23990</v>
      </c>
      <c r="Q73" s="57">
        <v>25858</v>
      </c>
      <c r="R73" s="57">
        <v>15948</v>
      </c>
      <c r="S73" s="57">
        <v>30789</v>
      </c>
      <c r="T73" s="57">
        <v>3111</v>
      </c>
      <c r="U73" s="57">
        <v>3723</v>
      </c>
      <c r="V73" s="57">
        <v>15107</v>
      </c>
      <c r="W73" s="57">
        <v>1133</v>
      </c>
      <c r="X73" s="58">
        <v>264</v>
      </c>
      <c r="Y73" s="56">
        <v>4053</v>
      </c>
      <c r="Z73" s="58">
        <v>7.6070499048113751</v>
      </c>
      <c r="AA73" s="59">
        <v>36.1</v>
      </c>
      <c r="AB73" s="96" t="s">
        <v>210</v>
      </c>
      <c r="AC73" s="59">
        <v>0</v>
      </c>
      <c r="AD73" s="98">
        <v>3000</v>
      </c>
      <c r="AE73" s="55">
        <f t="shared" si="20"/>
        <v>24.689732363301182</v>
      </c>
      <c r="AF73" s="61">
        <v>121508</v>
      </c>
      <c r="AG73" s="62">
        <v>49.63</v>
      </c>
      <c r="AH73" s="62">
        <v>81.078963324215295</v>
      </c>
      <c r="AI73" s="62">
        <v>84.8399484644995</v>
      </c>
      <c r="AJ73" s="62">
        <v>82.959455894357404</v>
      </c>
      <c r="AK73" s="62">
        <v>19.6603291582197</v>
      </c>
      <c r="AL73" s="62">
        <v>22.304540367002001</v>
      </c>
      <c r="AM73" s="62">
        <v>20.98243476261085</v>
      </c>
      <c r="AN73" s="63">
        <v>154.55202705487241</v>
      </c>
      <c r="AO73" s="64">
        <v>989</v>
      </c>
      <c r="AP73" s="64">
        <v>1058</v>
      </c>
      <c r="AQ73" s="64">
        <v>1093</v>
      </c>
      <c r="AR73" s="64">
        <v>1166</v>
      </c>
      <c r="AS73" s="64">
        <v>1190</v>
      </c>
      <c r="AT73" s="64">
        <v>1324</v>
      </c>
      <c r="AU73" s="64">
        <v>1299</v>
      </c>
      <c r="AV73" s="64">
        <v>1276</v>
      </c>
      <c r="AW73" s="64">
        <v>1428</v>
      </c>
      <c r="AX73" s="64">
        <v>1383</v>
      </c>
      <c r="AY73" s="64">
        <v>1314</v>
      </c>
      <c r="AZ73" s="64">
        <v>1430</v>
      </c>
      <c r="BA73" s="64">
        <v>1419</v>
      </c>
      <c r="BB73" s="64">
        <v>1315</v>
      </c>
      <c r="BC73" s="64">
        <v>1254</v>
      </c>
      <c r="BD73" s="64">
        <v>1179</v>
      </c>
      <c r="BE73" s="64">
        <v>1209</v>
      </c>
      <c r="BF73" s="64">
        <v>1160</v>
      </c>
      <c r="BG73" s="64">
        <v>1188</v>
      </c>
      <c r="BH73" s="64">
        <v>1328</v>
      </c>
      <c r="BI73" s="64">
        <v>1282</v>
      </c>
      <c r="BJ73" s="64">
        <v>1320</v>
      </c>
      <c r="BK73" s="64">
        <v>1264</v>
      </c>
      <c r="BL73" s="64">
        <v>1130</v>
      </c>
      <c r="BM73" s="64">
        <v>1102</v>
      </c>
      <c r="BN73" s="64">
        <v>992</v>
      </c>
      <c r="BO73" s="64">
        <v>1076</v>
      </c>
      <c r="BP73" s="64">
        <v>1087</v>
      </c>
      <c r="BQ73" s="64">
        <v>1139</v>
      </c>
      <c r="BR73" s="64">
        <v>1197</v>
      </c>
      <c r="BS73" s="64">
        <v>1143</v>
      </c>
      <c r="BT73" s="64">
        <v>1012</v>
      </c>
      <c r="BU73" s="64">
        <v>1114</v>
      </c>
      <c r="BV73" s="64">
        <v>1049</v>
      </c>
      <c r="BW73" s="64">
        <v>1015</v>
      </c>
      <c r="BX73" s="64">
        <v>1168</v>
      </c>
      <c r="BY73" s="64">
        <v>1112</v>
      </c>
      <c r="BZ73" s="64">
        <v>1142</v>
      </c>
      <c r="CA73" s="64">
        <v>1226</v>
      </c>
      <c r="CB73" s="64">
        <v>1245</v>
      </c>
      <c r="CC73" s="64">
        <v>1300</v>
      </c>
      <c r="CD73" s="64">
        <v>1154</v>
      </c>
      <c r="CE73" s="64">
        <v>1176</v>
      </c>
      <c r="CF73" s="64">
        <v>1253</v>
      </c>
      <c r="CG73" s="64">
        <v>1233</v>
      </c>
      <c r="CH73" s="64">
        <v>1289</v>
      </c>
      <c r="CI73" s="64">
        <v>1480</v>
      </c>
      <c r="CJ73" s="64">
        <v>1445</v>
      </c>
      <c r="CK73" s="64">
        <v>1606</v>
      </c>
      <c r="CL73" s="64">
        <v>1577</v>
      </c>
      <c r="CM73" s="64">
        <v>1549</v>
      </c>
      <c r="CN73" s="64">
        <v>1712</v>
      </c>
      <c r="CO73" s="64">
        <v>1706</v>
      </c>
      <c r="CP73" s="64">
        <v>1793</v>
      </c>
      <c r="CQ73" s="64">
        <v>1866</v>
      </c>
      <c r="CR73" s="64">
        <v>1781</v>
      </c>
      <c r="CS73" s="64">
        <v>1933</v>
      </c>
      <c r="CT73" s="64">
        <v>1881</v>
      </c>
      <c r="CU73" s="64">
        <v>1892</v>
      </c>
      <c r="CV73" s="64">
        <v>1738</v>
      </c>
      <c r="CW73" s="64">
        <v>1752</v>
      </c>
      <c r="CX73" s="64">
        <v>1775</v>
      </c>
      <c r="CY73" s="64">
        <v>1776</v>
      </c>
      <c r="CZ73" s="64">
        <v>1697</v>
      </c>
      <c r="DA73" s="64">
        <v>1693</v>
      </c>
      <c r="DB73" s="64">
        <v>1653</v>
      </c>
      <c r="DC73" s="64">
        <v>1655</v>
      </c>
      <c r="DD73" s="64">
        <v>1659</v>
      </c>
      <c r="DE73" s="64">
        <v>1497</v>
      </c>
      <c r="DF73" s="64">
        <v>1598</v>
      </c>
      <c r="DG73" s="64">
        <v>1613</v>
      </c>
      <c r="DH73" s="64">
        <v>1767</v>
      </c>
      <c r="DI73" s="64">
        <v>1837</v>
      </c>
      <c r="DJ73" s="64">
        <v>2038</v>
      </c>
      <c r="DK73" s="64">
        <v>1547</v>
      </c>
      <c r="DL73" s="64">
        <v>1527</v>
      </c>
      <c r="DM73" s="64">
        <v>1525</v>
      </c>
      <c r="DN73" s="64">
        <v>1359</v>
      </c>
      <c r="DO73" s="64">
        <v>1272</v>
      </c>
      <c r="DP73" s="64">
        <v>1068</v>
      </c>
      <c r="DQ73" s="64">
        <v>1109</v>
      </c>
      <c r="DR73" s="64">
        <v>1032</v>
      </c>
      <c r="DS73" s="64">
        <v>966</v>
      </c>
      <c r="DT73" s="64">
        <v>925</v>
      </c>
      <c r="DU73" s="64">
        <v>800</v>
      </c>
      <c r="DV73" s="64">
        <v>764</v>
      </c>
      <c r="DW73" s="64">
        <v>749</v>
      </c>
      <c r="DX73" s="64">
        <v>637</v>
      </c>
      <c r="DY73" s="64">
        <v>603</v>
      </c>
      <c r="DZ73" s="64">
        <v>450</v>
      </c>
      <c r="EA73" s="64">
        <v>1984</v>
      </c>
      <c r="EB73" s="64">
        <f t="shared" si="21"/>
        <v>33634</v>
      </c>
      <c r="EC73" s="61">
        <v>117800</v>
      </c>
      <c r="ED73" s="64">
        <v>1726</v>
      </c>
      <c r="EE73" s="64">
        <v>553</v>
      </c>
      <c r="EF73" s="64">
        <v>1166</v>
      </c>
      <c r="EG73" s="63">
        <v>263</v>
      </c>
      <c r="EH73" s="64">
        <v>4766</v>
      </c>
      <c r="EI73" s="100">
        <v>0.23747514188289642</v>
      </c>
      <c r="EJ73" s="100">
        <v>-6.8920254707336426E-3</v>
      </c>
      <c r="EK73" s="61">
        <v>7368</v>
      </c>
      <c r="EL73" s="65">
        <v>421.8</v>
      </c>
      <c r="EM73" s="60">
        <v>8037</v>
      </c>
      <c r="EN73" s="65">
        <v>456.4</v>
      </c>
      <c r="EO73" s="66">
        <f t="shared" si="22"/>
        <v>9.0798045602605862E-2</v>
      </c>
      <c r="EP73" s="56">
        <v>22907</v>
      </c>
      <c r="EQ73" s="67">
        <v>17.924100156494525</v>
      </c>
      <c r="ER73" s="61">
        <v>59</v>
      </c>
      <c r="ES73" s="64">
        <v>45.38461538</v>
      </c>
      <c r="ET73" s="64">
        <v>639</v>
      </c>
      <c r="EU73" s="64">
        <v>31.524420330000002</v>
      </c>
      <c r="EV73" s="64">
        <v>0</v>
      </c>
      <c r="EW73" s="64">
        <v>0</v>
      </c>
      <c r="EX73" s="64">
        <v>7623</v>
      </c>
      <c r="EY73" s="64">
        <v>11.787718999999999</v>
      </c>
      <c r="EZ73" s="64">
        <v>5097</v>
      </c>
      <c r="FA73" s="64">
        <v>10.42843113</v>
      </c>
      <c r="FB73" s="64">
        <v>13418</v>
      </c>
      <c r="FC73" s="63">
        <v>11.561161800000001</v>
      </c>
      <c r="FD73" s="61">
        <v>0</v>
      </c>
      <c r="FE73" s="64">
        <v>0</v>
      </c>
      <c r="FF73" s="64">
        <v>0</v>
      </c>
      <c r="FG73" s="64">
        <v>0</v>
      </c>
      <c r="FH73" s="64">
        <v>0</v>
      </c>
      <c r="FI73" s="63">
        <v>3</v>
      </c>
      <c r="FJ73" s="47">
        <v>14</v>
      </c>
      <c r="FK73" s="47">
        <v>11</v>
      </c>
      <c r="FL73" s="68">
        <f t="shared" si="23"/>
        <v>0.27272727272727271</v>
      </c>
      <c r="FM73" s="69">
        <v>2.4332069999999999</v>
      </c>
      <c r="FN73" s="62">
        <v>7.5442289999999996</v>
      </c>
      <c r="FO73" s="62">
        <v>9.5468980000000006</v>
      </c>
      <c r="FP73" s="77">
        <v>1457</v>
      </c>
      <c r="FQ73" s="88">
        <v>648</v>
      </c>
      <c r="FR73" s="88">
        <v>2105</v>
      </c>
      <c r="FS73" s="88">
        <v>4520</v>
      </c>
      <c r="FT73" s="88">
        <v>2454</v>
      </c>
      <c r="FU73" s="88">
        <v>6974</v>
      </c>
      <c r="FV73" s="73">
        <f t="shared" si="24"/>
        <v>2.3130641330166273</v>
      </c>
      <c r="FW73" s="61">
        <v>36708</v>
      </c>
      <c r="FX73" s="70">
        <f t="shared" si="25"/>
        <v>302.10356519735325</v>
      </c>
      <c r="FY73" s="71">
        <v>9.1</v>
      </c>
      <c r="FZ73" s="72">
        <v>15.2</v>
      </c>
      <c r="GA73" s="73">
        <v>65.8965725759587</v>
      </c>
      <c r="GB73" s="61">
        <v>31400</v>
      </c>
      <c r="GC73" s="64">
        <v>7100</v>
      </c>
      <c r="GD73" s="64">
        <v>17900</v>
      </c>
      <c r="GE73" s="64">
        <v>4100</v>
      </c>
      <c r="GF73" s="68">
        <v>4.1555762400000003</v>
      </c>
      <c r="GG73" s="74">
        <v>1.2911362604000001</v>
      </c>
      <c r="GH73" s="75">
        <v>488.8</v>
      </c>
      <c r="GI73" s="76">
        <v>622.9</v>
      </c>
      <c r="GJ73" s="76">
        <v>407.8</v>
      </c>
      <c r="GK73" s="68">
        <v>-34.532027612778933</v>
      </c>
      <c r="GL73" s="72">
        <v>651.5</v>
      </c>
      <c r="GM73" s="72">
        <v>666.9</v>
      </c>
      <c r="GN73" s="72">
        <v>523.9</v>
      </c>
      <c r="GO73" s="72">
        <v>-21.442495126705655</v>
      </c>
      <c r="GP73" s="72">
        <v>202</v>
      </c>
      <c r="GQ73" s="72" t="s">
        <v>211</v>
      </c>
      <c r="GR73" s="72">
        <v>201.7</v>
      </c>
      <c r="GS73" s="73" t="s">
        <v>211</v>
      </c>
      <c r="GT73" s="77">
        <v>1320</v>
      </c>
      <c r="GU73" s="72">
        <v>7.6575878501414136</v>
      </c>
      <c r="GV73" s="73">
        <v>-4.321651874925216</v>
      </c>
      <c r="GW73" s="64">
        <v>33853</v>
      </c>
      <c r="GX73" s="68">
        <f t="shared" si="26"/>
        <v>278.6071698982783</v>
      </c>
      <c r="GY73" s="64">
        <v>336</v>
      </c>
      <c r="GZ73" s="100">
        <f t="shared" si="27"/>
        <v>2.7652500246897325</v>
      </c>
      <c r="HA73" s="100">
        <f t="shared" si="28"/>
        <v>9.8591549295774641E-2</v>
      </c>
      <c r="HB73" s="63">
        <v>3408</v>
      </c>
    </row>
    <row r="74" spans="1:210" x14ac:dyDescent="0.3">
      <c r="A74" s="47" t="s">
        <v>249</v>
      </c>
      <c r="B74" s="47" t="s">
        <v>250</v>
      </c>
      <c r="C74" s="47" t="s">
        <v>229</v>
      </c>
      <c r="D74" s="47" t="s">
        <v>230</v>
      </c>
      <c r="E74" s="47" t="s">
        <v>230</v>
      </c>
      <c r="F74" s="47" t="s">
        <v>208</v>
      </c>
      <c r="G74" s="54" t="s">
        <v>209</v>
      </c>
      <c r="H74" s="47">
        <v>57</v>
      </c>
      <c r="I74" s="101">
        <v>0</v>
      </c>
      <c r="J74" s="97">
        <v>8.8596491228070171</v>
      </c>
      <c r="K74" s="57">
        <v>331</v>
      </c>
      <c r="L74" s="95">
        <f t="shared" si="18"/>
        <v>3.4462653311954687</v>
      </c>
      <c r="M74" s="57">
        <v>441</v>
      </c>
      <c r="N74" s="55">
        <f t="shared" si="19"/>
        <v>4.5915498823480414</v>
      </c>
      <c r="O74" s="56">
        <v>36946</v>
      </c>
      <c r="P74" s="57">
        <v>26526</v>
      </c>
      <c r="Q74" s="57">
        <v>10420</v>
      </c>
      <c r="R74" s="57">
        <v>9179</v>
      </c>
      <c r="S74" s="57">
        <v>25774</v>
      </c>
      <c r="T74" s="57">
        <v>1993</v>
      </c>
      <c r="U74" s="57">
        <v>2694</v>
      </c>
      <c r="V74" s="57">
        <v>9365</v>
      </c>
      <c r="W74" s="57">
        <v>61</v>
      </c>
      <c r="X74" s="58">
        <v>204</v>
      </c>
      <c r="Y74" s="56">
        <v>2220</v>
      </c>
      <c r="Z74" s="58">
        <v>5.580016485300515</v>
      </c>
      <c r="AA74" s="59">
        <v>35.1</v>
      </c>
      <c r="AB74" s="96" t="s">
        <v>210</v>
      </c>
      <c r="AC74" s="59">
        <v>0</v>
      </c>
      <c r="AD74" s="98">
        <v>30000</v>
      </c>
      <c r="AE74" s="55">
        <f t="shared" si="20"/>
        <v>312.35033213251984</v>
      </c>
      <c r="AF74" s="61">
        <v>96046</v>
      </c>
      <c r="AG74" s="62">
        <v>45.4</v>
      </c>
      <c r="AH74" s="62">
        <v>82.743698615113999</v>
      </c>
      <c r="AI74" s="62">
        <v>86.268847033438803</v>
      </c>
      <c r="AJ74" s="62">
        <v>84.506272824276408</v>
      </c>
      <c r="AK74" s="62">
        <v>20.785241364724101</v>
      </c>
      <c r="AL74" s="62">
        <v>23.373488657643499</v>
      </c>
      <c r="AM74" s="62">
        <v>22.0793650111838</v>
      </c>
      <c r="AN74" s="63">
        <v>489</v>
      </c>
      <c r="AO74" s="64">
        <v>836</v>
      </c>
      <c r="AP74" s="64">
        <v>966</v>
      </c>
      <c r="AQ74" s="64">
        <v>998</v>
      </c>
      <c r="AR74" s="64">
        <v>1079</v>
      </c>
      <c r="AS74" s="64">
        <v>1147</v>
      </c>
      <c r="AT74" s="64">
        <v>1163</v>
      </c>
      <c r="AU74" s="64">
        <v>1148</v>
      </c>
      <c r="AV74" s="64">
        <v>1344</v>
      </c>
      <c r="AW74" s="64">
        <v>1403</v>
      </c>
      <c r="AX74" s="64">
        <v>1464</v>
      </c>
      <c r="AY74" s="64">
        <v>1451</v>
      </c>
      <c r="AZ74" s="64">
        <v>1511</v>
      </c>
      <c r="BA74" s="64">
        <v>1501</v>
      </c>
      <c r="BB74" s="64">
        <v>1303</v>
      </c>
      <c r="BC74" s="64">
        <v>1237</v>
      </c>
      <c r="BD74" s="64">
        <v>1331</v>
      </c>
      <c r="BE74" s="64">
        <v>1223</v>
      </c>
      <c r="BF74" s="64">
        <v>1195</v>
      </c>
      <c r="BG74" s="64">
        <v>1122</v>
      </c>
      <c r="BH74" s="64">
        <v>582</v>
      </c>
      <c r="BI74" s="64">
        <v>535</v>
      </c>
      <c r="BJ74" s="64">
        <v>575</v>
      </c>
      <c r="BK74" s="64">
        <v>822</v>
      </c>
      <c r="BL74" s="64">
        <v>891</v>
      </c>
      <c r="BM74" s="64">
        <v>910</v>
      </c>
      <c r="BN74" s="64">
        <v>773</v>
      </c>
      <c r="BO74" s="64">
        <v>819</v>
      </c>
      <c r="BP74" s="64">
        <v>786</v>
      </c>
      <c r="BQ74" s="64">
        <v>753</v>
      </c>
      <c r="BR74" s="64">
        <v>857</v>
      </c>
      <c r="BS74" s="64">
        <v>807</v>
      </c>
      <c r="BT74" s="64">
        <v>715</v>
      </c>
      <c r="BU74" s="64">
        <v>753</v>
      </c>
      <c r="BV74" s="64">
        <v>791</v>
      </c>
      <c r="BW74" s="64">
        <v>776</v>
      </c>
      <c r="BX74" s="64">
        <v>911</v>
      </c>
      <c r="BY74" s="64">
        <v>956</v>
      </c>
      <c r="BZ74" s="64">
        <v>1109</v>
      </c>
      <c r="CA74" s="64">
        <v>1111</v>
      </c>
      <c r="CB74" s="64">
        <v>1167</v>
      </c>
      <c r="CC74" s="64">
        <v>1292</v>
      </c>
      <c r="CD74" s="64">
        <v>1314</v>
      </c>
      <c r="CE74" s="64">
        <v>1340</v>
      </c>
      <c r="CF74" s="64">
        <v>1361</v>
      </c>
      <c r="CG74" s="64">
        <v>1357</v>
      </c>
      <c r="CH74" s="64">
        <v>1417</v>
      </c>
      <c r="CI74" s="64">
        <v>1492</v>
      </c>
      <c r="CJ74" s="64">
        <v>1436</v>
      </c>
      <c r="CK74" s="64">
        <v>1560</v>
      </c>
      <c r="CL74" s="64">
        <v>1422</v>
      </c>
      <c r="CM74" s="64">
        <v>1413</v>
      </c>
      <c r="CN74" s="64">
        <v>1512</v>
      </c>
      <c r="CO74" s="64">
        <v>1518</v>
      </c>
      <c r="CP74" s="64">
        <v>1477</v>
      </c>
      <c r="CQ74" s="64">
        <v>1482</v>
      </c>
      <c r="CR74" s="64">
        <v>1539</v>
      </c>
      <c r="CS74" s="64">
        <v>1523</v>
      </c>
      <c r="CT74" s="64">
        <v>1376</v>
      </c>
      <c r="CU74" s="64">
        <v>1418</v>
      </c>
      <c r="CV74" s="64">
        <v>1321</v>
      </c>
      <c r="CW74" s="64">
        <v>1349</v>
      </c>
      <c r="CX74" s="64">
        <v>1203</v>
      </c>
      <c r="CY74" s="64">
        <v>1238</v>
      </c>
      <c r="CZ74" s="64">
        <v>1084</v>
      </c>
      <c r="DA74" s="64">
        <v>1083</v>
      </c>
      <c r="DB74" s="64">
        <v>959</v>
      </c>
      <c r="DC74" s="64">
        <v>997</v>
      </c>
      <c r="DD74" s="64">
        <v>970</v>
      </c>
      <c r="DE74" s="64">
        <v>923</v>
      </c>
      <c r="DF74" s="64">
        <v>1029</v>
      </c>
      <c r="DG74" s="64">
        <v>1002</v>
      </c>
      <c r="DH74" s="64">
        <v>1122</v>
      </c>
      <c r="DI74" s="64">
        <v>1244</v>
      </c>
      <c r="DJ74" s="64">
        <v>974</v>
      </c>
      <c r="DK74" s="64">
        <v>922</v>
      </c>
      <c r="DL74" s="64">
        <v>955</v>
      </c>
      <c r="DM74" s="64">
        <v>859</v>
      </c>
      <c r="DN74" s="64">
        <v>740</v>
      </c>
      <c r="DO74" s="64">
        <v>684</v>
      </c>
      <c r="DP74" s="64">
        <v>681</v>
      </c>
      <c r="DQ74" s="64">
        <v>688</v>
      </c>
      <c r="DR74" s="64">
        <v>731</v>
      </c>
      <c r="DS74" s="64">
        <v>676</v>
      </c>
      <c r="DT74" s="64">
        <v>679</v>
      </c>
      <c r="DU74" s="64">
        <v>585</v>
      </c>
      <c r="DV74" s="64">
        <v>459</v>
      </c>
      <c r="DW74" s="64">
        <v>441</v>
      </c>
      <c r="DX74" s="64">
        <v>450</v>
      </c>
      <c r="DY74" s="64">
        <v>368</v>
      </c>
      <c r="DZ74" s="64">
        <v>278</v>
      </c>
      <c r="EA74" s="64">
        <v>1282</v>
      </c>
      <c r="EB74" s="64">
        <f t="shared" si="21"/>
        <v>20698</v>
      </c>
      <c r="EC74" s="61">
        <v>87869</v>
      </c>
      <c r="ED74" s="64">
        <v>5231</v>
      </c>
      <c r="EE74" s="64">
        <v>543</v>
      </c>
      <c r="EF74" s="64">
        <v>2115</v>
      </c>
      <c r="EG74" s="63">
        <v>288</v>
      </c>
      <c r="EH74" s="64">
        <v>3405</v>
      </c>
      <c r="EI74" s="100">
        <v>0.17209142446517944</v>
      </c>
      <c r="EJ74" s="100">
        <v>-1.6584038734436035E-2</v>
      </c>
      <c r="EK74" s="61">
        <v>5986</v>
      </c>
      <c r="EL74" s="65">
        <v>481.5</v>
      </c>
      <c r="EM74" s="60">
        <v>7046</v>
      </c>
      <c r="EN74" s="65">
        <v>560.4</v>
      </c>
      <c r="EO74" s="66">
        <f t="shared" si="22"/>
        <v>0.17707985299031073</v>
      </c>
      <c r="EP74" s="56">
        <v>13357</v>
      </c>
      <c r="EQ74" s="67">
        <v>13.955991139716639</v>
      </c>
      <c r="ER74" s="61">
        <v>34</v>
      </c>
      <c r="ES74" s="64">
        <v>43.589743589999998</v>
      </c>
      <c r="ET74" s="64">
        <v>448</v>
      </c>
      <c r="EU74" s="64">
        <v>29.649238910000001</v>
      </c>
      <c r="EV74" s="64">
        <v>0</v>
      </c>
      <c r="EW74" s="64">
        <v>0</v>
      </c>
      <c r="EX74" s="64">
        <v>5354</v>
      </c>
      <c r="EY74" s="64">
        <v>11.920028500000001</v>
      </c>
      <c r="EZ74" s="64">
        <v>3064</v>
      </c>
      <c r="FA74" s="64">
        <v>7.6578940790000001</v>
      </c>
      <c r="FB74" s="64">
        <v>8900</v>
      </c>
      <c r="FC74" s="63">
        <v>10.26267844</v>
      </c>
      <c r="FD74" s="78">
        <v>729</v>
      </c>
      <c r="FE74" s="79">
        <v>94</v>
      </c>
      <c r="FF74" s="79">
        <v>578</v>
      </c>
      <c r="FG74" s="79">
        <v>19</v>
      </c>
      <c r="FH74" s="79">
        <v>38</v>
      </c>
      <c r="FI74" s="80">
        <v>5</v>
      </c>
      <c r="FJ74" s="47">
        <v>57</v>
      </c>
      <c r="FK74" s="47">
        <v>51</v>
      </c>
      <c r="FL74" s="68">
        <f t="shared" si="23"/>
        <v>0.11764705882352941</v>
      </c>
      <c r="FM74" s="69">
        <v>4.8589359999999999</v>
      </c>
      <c r="FN74" s="62">
        <v>10.12509</v>
      </c>
      <c r="FO74" s="62">
        <v>8.8940619999999999</v>
      </c>
      <c r="FP74" s="77">
        <v>5365</v>
      </c>
      <c r="FQ74" s="88">
        <v>3090.0000000000005</v>
      </c>
      <c r="FR74" s="88">
        <v>8455</v>
      </c>
      <c r="FS74" s="88">
        <v>13373.831732890772</v>
      </c>
      <c r="FT74" s="88">
        <v>7562.5361462141536</v>
      </c>
      <c r="FU74" s="88">
        <v>20936.367879104924</v>
      </c>
      <c r="FV74" s="73">
        <f t="shared" si="24"/>
        <v>1.4762114582028296</v>
      </c>
      <c r="FW74" s="61">
        <v>17509</v>
      </c>
      <c r="FX74" s="70">
        <f t="shared" si="25"/>
        <v>182.29806551027633</v>
      </c>
      <c r="FY74" s="71">
        <v>7.3</v>
      </c>
      <c r="FZ74" s="72">
        <v>16.8</v>
      </c>
      <c r="GA74" s="73">
        <v>63.1</v>
      </c>
      <c r="GB74" s="61">
        <v>20700</v>
      </c>
      <c r="GC74" s="64">
        <v>2300</v>
      </c>
      <c r="GD74" s="64">
        <v>10300</v>
      </c>
      <c r="GE74" s="64">
        <v>2000</v>
      </c>
      <c r="GF74" s="68">
        <v>3.4619833199999999</v>
      </c>
      <c r="GG74" s="74">
        <v>0.95297189400000004</v>
      </c>
      <c r="GH74" s="69">
        <v>555.5</v>
      </c>
      <c r="GI74" s="68">
        <v>652.9</v>
      </c>
      <c r="GJ74" s="68">
        <v>444.7</v>
      </c>
      <c r="GK74" s="68">
        <v>-31.888497472813597</v>
      </c>
      <c r="GL74" s="72">
        <v>689.9</v>
      </c>
      <c r="GM74" s="72">
        <v>707.5</v>
      </c>
      <c r="GN74" s="72">
        <v>632.29999999999995</v>
      </c>
      <c r="GO74" s="72">
        <v>-10.628975265017674</v>
      </c>
      <c r="GP74" s="72">
        <v>229.8</v>
      </c>
      <c r="GQ74" s="72">
        <v>229</v>
      </c>
      <c r="GR74" s="72">
        <v>229.9</v>
      </c>
      <c r="GS74" s="73">
        <v>0.39301310043668369</v>
      </c>
      <c r="GT74" s="77">
        <v>870</v>
      </c>
      <c r="GU74" s="72">
        <v>7.0282904811799787</v>
      </c>
      <c r="GV74" s="73">
        <v>-3.2047159250788799</v>
      </c>
      <c r="GW74" s="64">
        <v>30577</v>
      </c>
      <c r="GX74" s="68">
        <f t="shared" si="26"/>
        <v>318.35787018720197</v>
      </c>
      <c r="GY74" s="64">
        <v>240</v>
      </c>
      <c r="GZ74" s="100">
        <f t="shared" si="27"/>
        <v>2.4988026570601587</v>
      </c>
      <c r="HA74" s="100">
        <f t="shared" si="28"/>
        <v>0.19047619047619047</v>
      </c>
      <c r="HB74" s="63">
        <v>1260</v>
      </c>
    </row>
    <row r="75" spans="1:210" x14ac:dyDescent="0.3">
      <c r="A75" s="47" t="s">
        <v>472</v>
      </c>
      <c r="B75" s="47" t="s">
        <v>473</v>
      </c>
      <c r="C75" s="47" t="s">
        <v>473</v>
      </c>
      <c r="D75" s="47" t="s">
        <v>472</v>
      </c>
      <c r="E75" s="47" t="s">
        <v>453</v>
      </c>
      <c r="F75" s="47" t="s">
        <v>215</v>
      </c>
      <c r="G75" s="54" t="s">
        <v>209</v>
      </c>
      <c r="H75" s="47">
        <v>66</v>
      </c>
      <c r="I75" s="101">
        <v>4.5454545454545456E-2</v>
      </c>
      <c r="J75" s="97">
        <v>6.4242424242424239</v>
      </c>
      <c r="K75" s="57">
        <v>173</v>
      </c>
      <c r="L75" s="95">
        <f t="shared" si="18"/>
        <v>1.4553714141499117</v>
      </c>
      <c r="M75" s="57">
        <v>197</v>
      </c>
      <c r="N75" s="55">
        <f t="shared" si="19"/>
        <v>1.657272650794986</v>
      </c>
      <c r="O75" s="56">
        <v>44919</v>
      </c>
      <c r="P75" s="57">
        <v>31920</v>
      </c>
      <c r="Q75" s="57">
        <v>12999</v>
      </c>
      <c r="R75" s="57">
        <v>12724</v>
      </c>
      <c r="S75" s="57">
        <v>30214</v>
      </c>
      <c r="T75" s="57">
        <v>1981</v>
      </c>
      <c r="U75" s="57">
        <v>4495</v>
      </c>
      <c r="V75" s="57">
        <v>9294</v>
      </c>
      <c r="W75" s="57">
        <v>946</v>
      </c>
      <c r="X75" s="58">
        <v>261</v>
      </c>
      <c r="Y75" s="56">
        <v>5635</v>
      </c>
      <c r="Z75" s="58">
        <v>11.701004543100746</v>
      </c>
      <c r="AA75" s="59">
        <v>43.85</v>
      </c>
      <c r="AB75" s="96" t="s">
        <v>216</v>
      </c>
      <c r="AC75" s="59">
        <v>3.17</v>
      </c>
      <c r="AD75" s="98">
        <v>2000</v>
      </c>
      <c r="AE75" s="55">
        <f t="shared" si="20"/>
        <v>16.825103053756205</v>
      </c>
      <c r="AF75" s="61">
        <v>118870</v>
      </c>
      <c r="AG75" s="62">
        <v>43.5</v>
      </c>
      <c r="AH75" s="62">
        <v>78.586222697386702</v>
      </c>
      <c r="AI75" s="62">
        <v>82.4277437409432</v>
      </c>
      <c r="AJ75" s="62">
        <v>80.506983219164951</v>
      </c>
      <c r="AK75" s="62">
        <v>18.422337609417902</v>
      </c>
      <c r="AL75" s="62">
        <v>20.448658992138402</v>
      </c>
      <c r="AM75" s="62">
        <v>19.43549830077815</v>
      </c>
      <c r="AN75" s="63">
        <v>586.25296714428669</v>
      </c>
      <c r="AO75" s="64">
        <v>1091</v>
      </c>
      <c r="AP75" s="64">
        <v>1184</v>
      </c>
      <c r="AQ75" s="64">
        <v>1174</v>
      </c>
      <c r="AR75" s="64">
        <v>1350</v>
      </c>
      <c r="AS75" s="64">
        <v>1362</v>
      </c>
      <c r="AT75" s="64">
        <v>1376</v>
      </c>
      <c r="AU75" s="64">
        <v>1430</v>
      </c>
      <c r="AV75" s="64">
        <v>1427</v>
      </c>
      <c r="AW75" s="64">
        <v>1493</v>
      </c>
      <c r="AX75" s="64">
        <v>1492</v>
      </c>
      <c r="AY75" s="64">
        <v>1452</v>
      </c>
      <c r="AZ75" s="64">
        <v>1423</v>
      </c>
      <c r="BA75" s="64">
        <v>1421</v>
      </c>
      <c r="BB75" s="64">
        <v>1402</v>
      </c>
      <c r="BC75" s="64">
        <v>1430</v>
      </c>
      <c r="BD75" s="64">
        <v>1346</v>
      </c>
      <c r="BE75" s="64">
        <v>1347</v>
      </c>
      <c r="BF75" s="64">
        <v>1233</v>
      </c>
      <c r="BG75" s="64">
        <v>1110</v>
      </c>
      <c r="BH75" s="64">
        <v>987</v>
      </c>
      <c r="BI75" s="64">
        <v>874</v>
      </c>
      <c r="BJ75" s="64">
        <v>999</v>
      </c>
      <c r="BK75" s="64">
        <v>1109</v>
      </c>
      <c r="BL75" s="64">
        <v>1275</v>
      </c>
      <c r="BM75" s="64">
        <v>1261</v>
      </c>
      <c r="BN75" s="64">
        <v>1378</v>
      </c>
      <c r="BO75" s="64">
        <v>1233</v>
      </c>
      <c r="BP75" s="64">
        <v>1265</v>
      </c>
      <c r="BQ75" s="64">
        <v>1483</v>
      </c>
      <c r="BR75" s="64">
        <v>1392</v>
      </c>
      <c r="BS75" s="64">
        <v>1440</v>
      </c>
      <c r="BT75" s="64">
        <v>1506</v>
      </c>
      <c r="BU75" s="64">
        <v>1652</v>
      </c>
      <c r="BV75" s="64">
        <v>1576</v>
      </c>
      <c r="BW75" s="64">
        <v>1588</v>
      </c>
      <c r="BX75" s="64">
        <v>1604</v>
      </c>
      <c r="BY75" s="64">
        <v>1550</v>
      </c>
      <c r="BZ75" s="64">
        <v>1495</v>
      </c>
      <c r="CA75" s="64">
        <v>1560</v>
      </c>
      <c r="CB75" s="64">
        <v>1529</v>
      </c>
      <c r="CC75" s="64">
        <v>1532</v>
      </c>
      <c r="CD75" s="64">
        <v>1497</v>
      </c>
      <c r="CE75" s="64">
        <v>1396</v>
      </c>
      <c r="CF75" s="64">
        <v>1432</v>
      </c>
      <c r="CG75" s="64">
        <v>1533</v>
      </c>
      <c r="CH75" s="64">
        <v>1591</v>
      </c>
      <c r="CI75" s="64">
        <v>1570</v>
      </c>
      <c r="CJ75" s="64">
        <v>1697</v>
      </c>
      <c r="CK75" s="64">
        <v>1817</v>
      </c>
      <c r="CL75" s="64">
        <v>1937</v>
      </c>
      <c r="CM75" s="64">
        <v>1758</v>
      </c>
      <c r="CN75" s="64">
        <v>1806</v>
      </c>
      <c r="CO75" s="64">
        <v>1853</v>
      </c>
      <c r="CP75" s="64">
        <v>1765</v>
      </c>
      <c r="CQ75" s="64">
        <v>1696</v>
      </c>
      <c r="CR75" s="64">
        <v>1855</v>
      </c>
      <c r="CS75" s="64">
        <v>1798</v>
      </c>
      <c r="CT75" s="64">
        <v>1760</v>
      </c>
      <c r="CU75" s="64">
        <v>1672</v>
      </c>
      <c r="CV75" s="64">
        <v>1613</v>
      </c>
      <c r="CW75" s="64">
        <v>1508</v>
      </c>
      <c r="CX75" s="64">
        <v>1449</v>
      </c>
      <c r="CY75" s="64">
        <v>1439</v>
      </c>
      <c r="CZ75" s="64">
        <v>1441</v>
      </c>
      <c r="DA75" s="64">
        <v>1293</v>
      </c>
      <c r="DB75" s="64">
        <v>1299</v>
      </c>
      <c r="DC75" s="64">
        <v>1385</v>
      </c>
      <c r="DD75" s="64">
        <v>1279</v>
      </c>
      <c r="DE75" s="64">
        <v>1263</v>
      </c>
      <c r="DF75" s="64">
        <v>1301</v>
      </c>
      <c r="DG75" s="64">
        <v>1344</v>
      </c>
      <c r="DH75" s="64">
        <v>1347</v>
      </c>
      <c r="DI75" s="64">
        <v>1532</v>
      </c>
      <c r="DJ75" s="64">
        <v>1612</v>
      </c>
      <c r="DK75" s="64">
        <v>1131</v>
      </c>
      <c r="DL75" s="64">
        <v>1128</v>
      </c>
      <c r="DM75" s="64">
        <v>1060</v>
      </c>
      <c r="DN75" s="64">
        <v>1006</v>
      </c>
      <c r="DO75" s="64">
        <v>827</v>
      </c>
      <c r="DP75" s="64">
        <v>774</v>
      </c>
      <c r="DQ75" s="64">
        <v>746</v>
      </c>
      <c r="DR75" s="64">
        <v>667</v>
      </c>
      <c r="DS75" s="64">
        <v>647</v>
      </c>
      <c r="DT75" s="64">
        <v>559</v>
      </c>
      <c r="DU75" s="64">
        <v>456</v>
      </c>
      <c r="DV75" s="64">
        <v>433</v>
      </c>
      <c r="DW75" s="64">
        <v>383</v>
      </c>
      <c r="DX75" s="64">
        <v>326</v>
      </c>
      <c r="DY75" s="64">
        <v>304</v>
      </c>
      <c r="DZ75" s="64">
        <v>222</v>
      </c>
      <c r="EA75" s="64">
        <v>832</v>
      </c>
      <c r="EB75" s="64">
        <f t="shared" si="21"/>
        <v>23863</v>
      </c>
      <c r="EC75" s="61">
        <v>115184</v>
      </c>
      <c r="ED75" s="64">
        <v>1896</v>
      </c>
      <c r="EE75" s="64">
        <v>444</v>
      </c>
      <c r="EF75" s="64">
        <v>1127</v>
      </c>
      <c r="EG75" s="63">
        <v>219</v>
      </c>
      <c r="EH75" s="64">
        <v>5212</v>
      </c>
      <c r="EI75" s="100">
        <v>0.23881612718105316</v>
      </c>
      <c r="EJ75" s="100">
        <v>5.3763538599014282E-3</v>
      </c>
      <c r="EK75" s="61">
        <v>15415</v>
      </c>
      <c r="EL75" s="65">
        <v>617.29999999999995</v>
      </c>
      <c r="EM75" s="60">
        <v>15910</v>
      </c>
      <c r="EN75" s="65">
        <v>633.79999999999995</v>
      </c>
      <c r="EO75" s="66">
        <f t="shared" si="22"/>
        <v>3.2111579630230293E-2</v>
      </c>
      <c r="EP75" s="56">
        <v>25605</v>
      </c>
      <c r="EQ75" s="67">
        <v>13.861520138588132</v>
      </c>
      <c r="ER75" s="61">
        <v>209</v>
      </c>
      <c r="ES75" s="64">
        <v>53.865979379999999</v>
      </c>
      <c r="ET75" s="64">
        <v>1290</v>
      </c>
      <c r="EU75" s="64">
        <v>41.108986620000003</v>
      </c>
      <c r="EV75" s="64">
        <v>0</v>
      </c>
      <c r="EW75" s="64">
        <v>0</v>
      </c>
      <c r="EX75" s="64">
        <v>19466</v>
      </c>
      <c r="EY75" s="64">
        <v>19.45335532</v>
      </c>
      <c r="EZ75" s="64">
        <v>12757</v>
      </c>
      <c r="FA75" s="64">
        <v>18.03517403</v>
      </c>
      <c r="FB75" s="64">
        <v>33722</v>
      </c>
      <c r="FC75" s="63">
        <v>19.15173957</v>
      </c>
      <c r="FD75" s="61">
        <v>81</v>
      </c>
      <c r="FE75" s="64">
        <v>7</v>
      </c>
      <c r="FF75" s="64">
        <v>68</v>
      </c>
      <c r="FG75" s="64">
        <v>1</v>
      </c>
      <c r="FH75" s="64">
        <v>5</v>
      </c>
      <c r="FI75" s="63">
        <v>1</v>
      </c>
      <c r="FJ75" s="47">
        <v>17</v>
      </c>
      <c r="FK75" s="47">
        <v>20</v>
      </c>
      <c r="FL75" s="68">
        <f t="shared" si="23"/>
        <v>-0.15</v>
      </c>
      <c r="FM75" s="69">
        <v>3.8994360000000001</v>
      </c>
      <c r="FN75" s="62">
        <v>8.8125169999999997</v>
      </c>
      <c r="FO75" s="62">
        <v>8.9612320000000008</v>
      </c>
      <c r="FP75" s="77">
        <v>2158</v>
      </c>
      <c r="FQ75" s="88">
        <v>1185</v>
      </c>
      <c r="FR75" s="88">
        <v>3343</v>
      </c>
      <c r="FS75" s="88">
        <v>2369</v>
      </c>
      <c r="FT75" s="88">
        <v>1257</v>
      </c>
      <c r="FU75" s="88">
        <v>3626</v>
      </c>
      <c r="FV75" s="73">
        <f t="shared" si="24"/>
        <v>8.4654501944361346E-2</v>
      </c>
      <c r="FW75" s="61">
        <v>73295</v>
      </c>
      <c r="FX75" s="70">
        <f t="shared" si="25"/>
        <v>616.5979641625305</v>
      </c>
      <c r="FY75" s="71">
        <v>10.1</v>
      </c>
      <c r="FZ75" s="72">
        <v>19.5</v>
      </c>
      <c r="GA75" s="73">
        <v>69.489048191621507</v>
      </c>
      <c r="GB75" s="61">
        <v>22500</v>
      </c>
      <c r="GC75" s="64">
        <v>4500</v>
      </c>
      <c r="GD75" s="64">
        <v>10100</v>
      </c>
      <c r="GE75" s="64">
        <v>3100</v>
      </c>
      <c r="GF75" s="68">
        <v>4.5990948300000003</v>
      </c>
      <c r="GG75" s="74">
        <v>1.3866695024</v>
      </c>
      <c r="GH75" s="75">
        <v>507.7</v>
      </c>
      <c r="GI75" s="76">
        <v>588.20000000000005</v>
      </c>
      <c r="GJ75" s="76">
        <v>449.4</v>
      </c>
      <c r="GK75" s="68">
        <v>-23.597415844950707</v>
      </c>
      <c r="GL75" s="72">
        <v>641</v>
      </c>
      <c r="GM75" s="72">
        <v>625.6</v>
      </c>
      <c r="GN75" s="72">
        <v>696.5</v>
      </c>
      <c r="GO75" s="72">
        <v>11.333120204603576</v>
      </c>
      <c r="GP75" s="72">
        <v>223.6</v>
      </c>
      <c r="GQ75" s="72" t="s">
        <v>211</v>
      </c>
      <c r="GR75" s="72">
        <v>250</v>
      </c>
      <c r="GS75" s="73" t="s">
        <v>211</v>
      </c>
      <c r="GT75" s="77">
        <v>1540</v>
      </c>
      <c r="GU75" s="72">
        <v>5.76</v>
      </c>
      <c r="GV75" s="73">
        <v>-1.1551500149819565</v>
      </c>
      <c r="GW75" s="64">
        <v>39880</v>
      </c>
      <c r="GX75" s="68">
        <f t="shared" si="26"/>
        <v>335.49255489189869</v>
      </c>
      <c r="GY75" s="64">
        <v>298</v>
      </c>
      <c r="GZ75" s="100">
        <f t="shared" si="27"/>
        <v>2.5069403550096743</v>
      </c>
      <c r="HA75" s="100">
        <f t="shared" si="28"/>
        <v>0.11232566905390125</v>
      </c>
      <c r="HB75" s="63">
        <v>2653</v>
      </c>
    </row>
    <row r="76" spans="1:210" x14ac:dyDescent="0.3">
      <c r="A76" s="47" t="s">
        <v>353</v>
      </c>
      <c r="B76" s="47" t="s">
        <v>354</v>
      </c>
      <c r="C76" s="47" t="s">
        <v>354</v>
      </c>
      <c r="D76" s="47" t="s">
        <v>353</v>
      </c>
      <c r="E76" s="47" t="s">
        <v>353</v>
      </c>
      <c r="F76" s="47" t="s">
        <v>237</v>
      </c>
      <c r="G76" s="54" t="s">
        <v>209</v>
      </c>
      <c r="H76" s="47">
        <v>6</v>
      </c>
      <c r="I76" s="101">
        <v>0</v>
      </c>
      <c r="J76" s="97">
        <v>6.666666666666667</v>
      </c>
      <c r="K76" s="57">
        <v>12</v>
      </c>
      <c r="L76" s="95">
        <f t="shared" si="18"/>
        <v>1.0970927043335161</v>
      </c>
      <c r="M76" s="57">
        <v>12</v>
      </c>
      <c r="N76" s="55">
        <f t="shared" si="19"/>
        <v>1.0970927043335161</v>
      </c>
      <c r="O76" s="56">
        <v>4385</v>
      </c>
      <c r="P76" s="57">
        <v>4385</v>
      </c>
      <c r="Q76" s="57">
        <v>0</v>
      </c>
      <c r="R76" s="57">
        <v>2472</v>
      </c>
      <c r="S76" s="57">
        <v>1523</v>
      </c>
      <c r="T76" s="57">
        <v>390</v>
      </c>
      <c r="U76" s="57">
        <v>153</v>
      </c>
      <c r="V76" s="57">
        <v>679</v>
      </c>
      <c r="W76" s="57">
        <v>258</v>
      </c>
      <c r="X76" s="58">
        <v>59</v>
      </c>
      <c r="Y76" s="56">
        <v>296</v>
      </c>
      <c r="Z76" s="58">
        <v>6.6332358099244546</v>
      </c>
      <c r="AA76" s="59">
        <v>44.9</v>
      </c>
      <c r="AB76" s="96" t="s">
        <v>216</v>
      </c>
      <c r="AC76" s="59">
        <v>0</v>
      </c>
      <c r="AD76" s="98">
        <v>1000</v>
      </c>
      <c r="AE76" s="55">
        <f t="shared" si="20"/>
        <v>91.424392027793004</v>
      </c>
      <c r="AF76" s="61">
        <v>10938</v>
      </c>
      <c r="AG76" s="62">
        <v>36.090000000000003</v>
      </c>
      <c r="AH76" s="62">
        <v>0</v>
      </c>
      <c r="AI76" s="62">
        <v>0</v>
      </c>
      <c r="AJ76" s="62">
        <v>0</v>
      </c>
      <c r="AK76" s="62">
        <v>0</v>
      </c>
      <c r="AL76" s="62">
        <v>0</v>
      </c>
      <c r="AM76" s="62">
        <v>0</v>
      </c>
      <c r="AN76" s="63">
        <v>3785.0370267838603</v>
      </c>
      <c r="AO76" s="64">
        <v>68</v>
      </c>
      <c r="AP76" s="64">
        <v>94</v>
      </c>
      <c r="AQ76" s="64">
        <v>100</v>
      </c>
      <c r="AR76" s="64">
        <v>116</v>
      </c>
      <c r="AS76" s="64">
        <v>96</v>
      </c>
      <c r="AT76" s="64">
        <v>133</v>
      </c>
      <c r="AU76" s="64">
        <v>134</v>
      </c>
      <c r="AV76" s="64">
        <v>114</v>
      </c>
      <c r="AW76" s="64">
        <v>137</v>
      </c>
      <c r="AX76" s="64">
        <v>128</v>
      </c>
      <c r="AY76" s="64">
        <v>96</v>
      </c>
      <c r="AZ76" s="64">
        <v>101</v>
      </c>
      <c r="BA76" s="64">
        <v>92</v>
      </c>
      <c r="BB76" s="64">
        <v>107</v>
      </c>
      <c r="BC76" s="64">
        <v>69</v>
      </c>
      <c r="BD76" s="64">
        <v>94</v>
      </c>
      <c r="BE76" s="64">
        <v>81</v>
      </c>
      <c r="BF76" s="64">
        <v>65</v>
      </c>
      <c r="BG76" s="64">
        <v>91</v>
      </c>
      <c r="BH76" s="64">
        <v>124</v>
      </c>
      <c r="BI76" s="64">
        <v>129</v>
      </c>
      <c r="BJ76" s="64">
        <v>187</v>
      </c>
      <c r="BK76" s="64">
        <v>224</v>
      </c>
      <c r="BL76" s="64">
        <v>275</v>
      </c>
      <c r="BM76" s="64">
        <v>246</v>
      </c>
      <c r="BN76" s="64">
        <v>313</v>
      </c>
      <c r="BO76" s="64">
        <v>267</v>
      </c>
      <c r="BP76" s="64">
        <v>308</v>
      </c>
      <c r="BQ76" s="64">
        <v>284</v>
      </c>
      <c r="BR76" s="64">
        <v>273</v>
      </c>
      <c r="BS76" s="64">
        <v>151</v>
      </c>
      <c r="BT76" s="64">
        <v>166</v>
      </c>
      <c r="BU76" s="64">
        <v>171</v>
      </c>
      <c r="BV76" s="64">
        <v>133</v>
      </c>
      <c r="BW76" s="64">
        <v>174</v>
      </c>
      <c r="BX76" s="64">
        <v>117</v>
      </c>
      <c r="BY76" s="64">
        <v>129</v>
      </c>
      <c r="BZ76" s="64">
        <v>142</v>
      </c>
      <c r="CA76" s="64">
        <v>161</v>
      </c>
      <c r="CB76" s="64">
        <v>131</v>
      </c>
      <c r="CC76" s="64">
        <v>108</v>
      </c>
      <c r="CD76" s="64">
        <v>119</v>
      </c>
      <c r="CE76" s="64">
        <v>104</v>
      </c>
      <c r="CF76" s="64">
        <v>121</v>
      </c>
      <c r="CG76" s="64">
        <v>86</v>
      </c>
      <c r="CH76" s="64">
        <v>143</v>
      </c>
      <c r="CI76" s="64">
        <v>146</v>
      </c>
      <c r="CJ76" s="64">
        <v>115</v>
      </c>
      <c r="CK76" s="64">
        <v>143</v>
      </c>
      <c r="CL76" s="64">
        <v>116</v>
      </c>
      <c r="CM76" s="64">
        <v>149</v>
      </c>
      <c r="CN76" s="64">
        <v>131</v>
      </c>
      <c r="CO76" s="64">
        <v>196</v>
      </c>
      <c r="CP76" s="64">
        <v>138</v>
      </c>
      <c r="CQ76" s="64">
        <v>150</v>
      </c>
      <c r="CR76" s="64">
        <v>122</v>
      </c>
      <c r="CS76" s="64">
        <v>154</v>
      </c>
      <c r="CT76" s="64">
        <v>144</v>
      </c>
      <c r="CU76" s="64">
        <v>124</v>
      </c>
      <c r="CV76" s="64">
        <v>128</v>
      </c>
      <c r="CW76" s="64">
        <v>117</v>
      </c>
      <c r="CX76" s="64">
        <v>113</v>
      </c>
      <c r="CY76" s="64">
        <v>128</v>
      </c>
      <c r="CZ76" s="64">
        <v>95</v>
      </c>
      <c r="DA76" s="64">
        <v>96</v>
      </c>
      <c r="DB76" s="64">
        <v>132</v>
      </c>
      <c r="DC76" s="64">
        <v>96</v>
      </c>
      <c r="DD76" s="64">
        <v>100</v>
      </c>
      <c r="DE76" s="64">
        <v>82</v>
      </c>
      <c r="DF76" s="64">
        <v>98</v>
      </c>
      <c r="DG76" s="64">
        <v>106</v>
      </c>
      <c r="DH76" s="64">
        <v>86</v>
      </c>
      <c r="DI76" s="64">
        <v>114</v>
      </c>
      <c r="DJ76" s="64">
        <v>100</v>
      </c>
      <c r="DK76" s="64">
        <v>68</v>
      </c>
      <c r="DL76" s="64">
        <v>74</v>
      </c>
      <c r="DM76" s="64">
        <v>51</v>
      </c>
      <c r="DN76" s="64">
        <v>63</v>
      </c>
      <c r="DO76" s="64">
        <v>57</v>
      </c>
      <c r="DP76" s="64">
        <v>55</v>
      </c>
      <c r="DQ76" s="64">
        <v>55</v>
      </c>
      <c r="DR76" s="64">
        <v>52</v>
      </c>
      <c r="DS76" s="64">
        <v>48</v>
      </c>
      <c r="DT76" s="64">
        <v>41</v>
      </c>
      <c r="DU76" s="64">
        <v>21</v>
      </c>
      <c r="DV76" s="64">
        <v>39</v>
      </c>
      <c r="DW76" s="64">
        <v>9</v>
      </c>
      <c r="DX76" s="64">
        <v>34</v>
      </c>
      <c r="DY76" s="64">
        <v>13</v>
      </c>
      <c r="DZ76" s="64">
        <v>21</v>
      </c>
      <c r="EA76" s="64">
        <v>116</v>
      </c>
      <c r="EB76" s="64">
        <f t="shared" si="21"/>
        <v>1731</v>
      </c>
      <c r="EC76" s="61">
        <v>8600</v>
      </c>
      <c r="ED76" s="64">
        <v>1394</v>
      </c>
      <c r="EE76" s="64">
        <v>286</v>
      </c>
      <c r="EF76" s="64">
        <v>428</v>
      </c>
      <c r="EG76" s="63">
        <v>230</v>
      </c>
      <c r="EH76" s="64">
        <v>193</v>
      </c>
      <c r="EI76" s="100">
        <v>0.12886510789394379</v>
      </c>
      <c r="EJ76" s="100">
        <v>-0.1199309229850769</v>
      </c>
      <c r="EK76" s="61">
        <v>120</v>
      </c>
      <c r="EL76" s="65">
        <v>825.9</v>
      </c>
      <c r="EM76" s="60">
        <v>129</v>
      </c>
      <c r="EN76" s="65">
        <v>795.8</v>
      </c>
      <c r="EO76" s="66">
        <f t="shared" si="22"/>
        <v>7.4999999999999997E-2</v>
      </c>
      <c r="EP76" s="56">
        <v>300</v>
      </c>
      <c r="EQ76" s="67">
        <v>11.049723756906078</v>
      </c>
      <c r="ER76" s="61">
        <v>0</v>
      </c>
      <c r="ES76" s="64">
        <v>0</v>
      </c>
      <c r="ET76" s="64">
        <v>0</v>
      </c>
      <c r="EU76" s="64">
        <v>0</v>
      </c>
      <c r="EV76" s="64">
        <v>0</v>
      </c>
      <c r="EW76" s="64">
        <v>0</v>
      </c>
      <c r="EX76" s="64">
        <v>35</v>
      </c>
      <c r="EY76" s="64">
        <v>12.820512819999999</v>
      </c>
      <c r="EZ76" s="64">
        <v>0</v>
      </c>
      <c r="FA76" s="64">
        <v>0</v>
      </c>
      <c r="FB76" s="64">
        <v>35</v>
      </c>
      <c r="FC76" s="63">
        <v>12.820512819999999</v>
      </c>
      <c r="FD76" s="61">
        <v>10</v>
      </c>
      <c r="FE76" s="64">
        <v>2</v>
      </c>
      <c r="FF76" s="64">
        <v>6</v>
      </c>
      <c r="FG76" s="64">
        <v>2</v>
      </c>
      <c r="FH76" s="64">
        <v>0</v>
      </c>
      <c r="FI76" s="63">
        <v>23</v>
      </c>
      <c r="FJ76" s="47">
        <v>1</v>
      </c>
      <c r="FK76" s="47">
        <v>2</v>
      </c>
      <c r="FL76" s="68">
        <f t="shared" si="23"/>
        <v>-0.5</v>
      </c>
      <c r="FM76" s="69">
        <v>3.2827480000000002</v>
      </c>
      <c r="FN76" s="62">
        <v>8.8683530000000008</v>
      </c>
      <c r="FO76" s="62">
        <v>11.426270000000001</v>
      </c>
      <c r="FP76" s="77" t="s">
        <v>269</v>
      </c>
      <c r="FQ76" s="88" t="s">
        <v>269</v>
      </c>
      <c r="FR76" s="88" t="s">
        <v>269</v>
      </c>
      <c r="FS76" s="88" t="s">
        <v>269</v>
      </c>
      <c r="FT76" s="88" t="s">
        <v>269</v>
      </c>
      <c r="FU76" s="88" t="s">
        <v>269</v>
      </c>
      <c r="FV76" s="89" t="s">
        <v>269</v>
      </c>
      <c r="FW76" s="61">
        <v>246</v>
      </c>
      <c r="FX76" s="70">
        <f t="shared" si="25"/>
        <v>22.490400438837082</v>
      </c>
      <c r="FY76" s="71">
        <v>0</v>
      </c>
      <c r="FZ76" s="72">
        <v>0</v>
      </c>
      <c r="GA76" s="73">
        <v>55.294951554856901</v>
      </c>
      <c r="GB76" s="61">
        <v>439600</v>
      </c>
      <c r="GC76" s="64">
        <v>13900</v>
      </c>
      <c r="GD76" s="64">
        <v>68800</v>
      </c>
      <c r="GE76" s="64">
        <v>2700</v>
      </c>
      <c r="GF76" s="68">
        <v>0</v>
      </c>
      <c r="GG76" s="74">
        <v>0</v>
      </c>
      <c r="GH76" s="75" t="s">
        <v>211</v>
      </c>
      <c r="GI76" s="76" t="s">
        <v>211</v>
      </c>
      <c r="GJ76" s="76" t="s">
        <v>211</v>
      </c>
      <c r="GK76" s="76" t="s">
        <v>211</v>
      </c>
      <c r="GL76" s="72" t="s">
        <v>211</v>
      </c>
      <c r="GM76" s="72" t="s">
        <v>211</v>
      </c>
      <c r="GN76" s="72" t="s">
        <v>211</v>
      </c>
      <c r="GO76" s="72" t="s">
        <v>211</v>
      </c>
      <c r="GP76" s="72" t="s">
        <v>211</v>
      </c>
      <c r="GQ76" s="72">
        <v>0</v>
      </c>
      <c r="GR76" s="72">
        <v>0</v>
      </c>
      <c r="GS76" s="73">
        <v>0</v>
      </c>
      <c r="GT76" s="77">
        <v>3</v>
      </c>
      <c r="GU76" s="72">
        <v>0.64516129032258063</v>
      </c>
      <c r="GV76" s="73">
        <v>-1.3548387096774195</v>
      </c>
      <c r="GW76" s="64">
        <v>2638</v>
      </c>
      <c r="GX76" s="68">
        <f t="shared" si="26"/>
        <v>241.17754616931796</v>
      </c>
      <c r="GY76" s="64">
        <v>13</v>
      </c>
      <c r="GZ76" s="100">
        <f t="shared" si="27"/>
        <v>1.1885170963613092</v>
      </c>
      <c r="HA76" s="100">
        <f t="shared" si="28"/>
        <v>0.14444444444444443</v>
      </c>
      <c r="HB76" s="63">
        <v>90</v>
      </c>
    </row>
    <row r="77" spans="1:210" x14ac:dyDescent="0.3">
      <c r="A77" s="82" t="s">
        <v>921</v>
      </c>
      <c r="B77" s="47" t="s">
        <v>922</v>
      </c>
      <c r="C77" s="82" t="s">
        <v>922</v>
      </c>
      <c r="D77" s="82" t="s">
        <v>921</v>
      </c>
      <c r="E77" s="82" t="s">
        <v>921</v>
      </c>
      <c r="F77" s="47" t="s">
        <v>911</v>
      </c>
      <c r="G77" s="54" t="s">
        <v>911</v>
      </c>
      <c r="H77" s="47">
        <v>72</v>
      </c>
      <c r="I77" s="101">
        <v>0.18055555555555555</v>
      </c>
      <c r="J77" s="97">
        <v>4.4027777777777777</v>
      </c>
      <c r="K77" s="57">
        <v>150</v>
      </c>
      <c r="L77" s="95">
        <f t="shared" si="18"/>
        <v>2.9245466952622343</v>
      </c>
      <c r="M77" s="57">
        <v>150</v>
      </c>
      <c r="N77" s="55">
        <f t="shared" si="19"/>
        <v>2.9245466952622343</v>
      </c>
      <c r="O77" s="56">
        <v>24066</v>
      </c>
      <c r="P77" s="57">
        <v>10348.379999999999</v>
      </c>
      <c r="Q77" s="57">
        <v>13717.62</v>
      </c>
      <c r="R77" s="57">
        <v>9895</v>
      </c>
      <c r="S77" s="57">
        <v>14115</v>
      </c>
      <c r="T77" s="57">
        <v>56</v>
      </c>
      <c r="U77" s="57">
        <v>3864</v>
      </c>
      <c r="V77" s="57">
        <v>18133</v>
      </c>
      <c r="W77" s="57">
        <v>1626</v>
      </c>
      <c r="X77" s="58">
        <v>386</v>
      </c>
      <c r="Y77" s="56">
        <v>7167</v>
      </c>
      <c r="Z77" s="58">
        <v>30</v>
      </c>
      <c r="AA77" s="59">
        <v>44</v>
      </c>
      <c r="AB77" s="96" t="s">
        <v>216</v>
      </c>
      <c r="AC77" s="59">
        <v>0</v>
      </c>
      <c r="AD77" s="98">
        <v>8000</v>
      </c>
      <c r="AE77" s="55">
        <f t="shared" si="20"/>
        <v>155.97582374731917</v>
      </c>
      <c r="AF77" s="61">
        <v>51290</v>
      </c>
      <c r="AG77" s="62">
        <v>45.19</v>
      </c>
      <c r="AH77" s="62">
        <v>76.902107881241093</v>
      </c>
      <c r="AI77" s="62">
        <v>80.669506521402297</v>
      </c>
      <c r="AJ77" s="62">
        <v>78.785807201321688</v>
      </c>
      <c r="AK77" s="62">
        <v>17.9641341432934</v>
      </c>
      <c r="AL77" s="62">
        <v>19.1858710896174</v>
      </c>
      <c r="AM77" s="62">
        <v>18.5750026164554</v>
      </c>
      <c r="AN77" s="63">
        <v>322.2035228171481</v>
      </c>
      <c r="AO77" s="64">
        <v>431</v>
      </c>
      <c r="AP77" s="64">
        <v>435</v>
      </c>
      <c r="AQ77" s="64">
        <v>525</v>
      </c>
      <c r="AR77" s="64">
        <v>555</v>
      </c>
      <c r="AS77" s="64">
        <v>553</v>
      </c>
      <c r="AT77" s="64">
        <v>583</v>
      </c>
      <c r="AU77" s="64">
        <v>521</v>
      </c>
      <c r="AV77" s="64">
        <v>609</v>
      </c>
      <c r="AW77" s="64">
        <v>642</v>
      </c>
      <c r="AX77" s="64">
        <v>590</v>
      </c>
      <c r="AY77" s="64">
        <v>549</v>
      </c>
      <c r="AZ77" s="64">
        <v>558</v>
      </c>
      <c r="BA77" s="64">
        <v>639</v>
      </c>
      <c r="BB77" s="64">
        <v>588</v>
      </c>
      <c r="BC77" s="64">
        <v>564</v>
      </c>
      <c r="BD77" s="64">
        <v>555</v>
      </c>
      <c r="BE77" s="64">
        <v>579</v>
      </c>
      <c r="BF77" s="64">
        <v>534</v>
      </c>
      <c r="BG77" s="64">
        <v>522</v>
      </c>
      <c r="BH77" s="64">
        <v>516</v>
      </c>
      <c r="BI77" s="64">
        <v>568</v>
      </c>
      <c r="BJ77" s="64">
        <v>559</v>
      </c>
      <c r="BK77" s="64">
        <v>540</v>
      </c>
      <c r="BL77" s="64">
        <v>562</v>
      </c>
      <c r="BM77" s="64">
        <v>585</v>
      </c>
      <c r="BN77" s="64">
        <v>601</v>
      </c>
      <c r="BO77" s="64">
        <v>590</v>
      </c>
      <c r="BP77" s="64">
        <v>621</v>
      </c>
      <c r="BQ77" s="64">
        <v>598</v>
      </c>
      <c r="BR77" s="64">
        <v>550</v>
      </c>
      <c r="BS77" s="64">
        <v>555</v>
      </c>
      <c r="BT77" s="64">
        <v>499</v>
      </c>
      <c r="BU77" s="64">
        <v>598</v>
      </c>
      <c r="BV77" s="64">
        <v>558</v>
      </c>
      <c r="BW77" s="64">
        <v>599</v>
      </c>
      <c r="BX77" s="64">
        <v>601</v>
      </c>
      <c r="BY77" s="64">
        <v>533</v>
      </c>
      <c r="BZ77" s="64">
        <v>573</v>
      </c>
      <c r="CA77" s="64">
        <v>577</v>
      </c>
      <c r="CB77" s="64">
        <v>616</v>
      </c>
      <c r="CC77" s="64">
        <v>617</v>
      </c>
      <c r="CD77" s="64">
        <v>593</v>
      </c>
      <c r="CE77" s="64">
        <v>595</v>
      </c>
      <c r="CF77" s="64">
        <v>549</v>
      </c>
      <c r="CG77" s="64">
        <v>637</v>
      </c>
      <c r="CH77" s="64">
        <v>655</v>
      </c>
      <c r="CI77" s="64">
        <v>597</v>
      </c>
      <c r="CJ77" s="64">
        <v>732</v>
      </c>
      <c r="CK77" s="64">
        <v>774</v>
      </c>
      <c r="CL77" s="64">
        <v>797</v>
      </c>
      <c r="CM77" s="64">
        <v>781</v>
      </c>
      <c r="CN77" s="64">
        <v>865</v>
      </c>
      <c r="CO77" s="64">
        <v>810</v>
      </c>
      <c r="CP77" s="64">
        <v>916</v>
      </c>
      <c r="CQ77" s="64">
        <v>777</v>
      </c>
      <c r="CR77" s="64">
        <v>793</v>
      </c>
      <c r="CS77" s="64">
        <v>853</v>
      </c>
      <c r="CT77" s="64">
        <v>829</v>
      </c>
      <c r="CU77" s="64">
        <v>788</v>
      </c>
      <c r="CV77" s="64">
        <v>778</v>
      </c>
      <c r="CW77" s="64">
        <v>733</v>
      </c>
      <c r="CX77" s="64">
        <v>740</v>
      </c>
      <c r="CY77" s="64">
        <v>649</v>
      </c>
      <c r="CZ77" s="64">
        <v>690</v>
      </c>
      <c r="DA77" s="64">
        <v>635</v>
      </c>
      <c r="DB77" s="64">
        <v>615</v>
      </c>
      <c r="DC77" s="64">
        <v>647</v>
      </c>
      <c r="DD77" s="64">
        <v>618</v>
      </c>
      <c r="DE77" s="64">
        <v>582</v>
      </c>
      <c r="DF77" s="64">
        <v>600</v>
      </c>
      <c r="DG77" s="64">
        <v>646</v>
      </c>
      <c r="DH77" s="64">
        <v>650</v>
      </c>
      <c r="DI77" s="64">
        <v>634</v>
      </c>
      <c r="DJ77" s="64">
        <v>658</v>
      </c>
      <c r="DK77" s="64">
        <v>470</v>
      </c>
      <c r="DL77" s="64">
        <v>499</v>
      </c>
      <c r="DM77" s="64">
        <v>461</v>
      </c>
      <c r="DN77" s="64">
        <v>432</v>
      </c>
      <c r="DO77" s="64">
        <v>379</v>
      </c>
      <c r="DP77" s="64">
        <v>342</v>
      </c>
      <c r="DQ77" s="64">
        <v>269</v>
      </c>
      <c r="DR77" s="64">
        <v>273</v>
      </c>
      <c r="DS77" s="64">
        <v>274</v>
      </c>
      <c r="DT77" s="64">
        <v>266</v>
      </c>
      <c r="DU77" s="64">
        <v>214</v>
      </c>
      <c r="DV77" s="64">
        <v>184</v>
      </c>
      <c r="DW77" s="64">
        <v>145</v>
      </c>
      <c r="DX77" s="64">
        <v>106</v>
      </c>
      <c r="DY77" s="64">
        <v>134</v>
      </c>
      <c r="DZ77" s="64">
        <v>94</v>
      </c>
      <c r="EA77" s="64">
        <v>384</v>
      </c>
      <c r="EB77" s="64">
        <f t="shared" si="21"/>
        <v>10576</v>
      </c>
      <c r="EC77" s="61">
        <v>50498</v>
      </c>
      <c r="ED77" s="64">
        <v>534</v>
      </c>
      <c r="EE77" s="64">
        <v>107</v>
      </c>
      <c r="EF77" s="64">
        <v>127</v>
      </c>
      <c r="EG77" s="63">
        <v>24</v>
      </c>
      <c r="EH77" s="64">
        <v>2443</v>
      </c>
      <c r="EI77" s="100">
        <v>0.2732502818107605</v>
      </c>
      <c r="EJ77" s="100">
        <v>3.1146779656410217E-2</v>
      </c>
      <c r="EK77" s="61">
        <v>211</v>
      </c>
      <c r="EL77" s="65">
        <v>210.78921078921078</v>
      </c>
      <c r="EM77" s="60">
        <v>185</v>
      </c>
      <c r="EN77" s="65">
        <v>184.81518481518481</v>
      </c>
      <c r="EO77" s="66">
        <f t="shared" si="22"/>
        <v>-0.12322274881516587</v>
      </c>
      <c r="EP77" s="56">
        <v>50</v>
      </c>
      <c r="EQ77" s="67">
        <v>5.387931034482758</v>
      </c>
      <c r="ER77" s="61">
        <v>0</v>
      </c>
      <c r="ES77" s="64">
        <v>0</v>
      </c>
      <c r="ET77" s="64">
        <v>82</v>
      </c>
      <c r="EU77" s="64">
        <v>100</v>
      </c>
      <c r="EV77" s="64">
        <v>0</v>
      </c>
      <c r="EW77" s="64">
        <v>0</v>
      </c>
      <c r="EX77" s="64">
        <v>2090</v>
      </c>
      <c r="EY77" s="64">
        <v>64.462083333333325</v>
      </c>
      <c r="EZ77" s="64">
        <v>405</v>
      </c>
      <c r="FA77" s="64">
        <v>16.756666666666668</v>
      </c>
      <c r="FB77" s="64">
        <v>2577</v>
      </c>
      <c r="FC77" s="63">
        <v>60.40625</v>
      </c>
      <c r="FD77" s="61">
        <v>530</v>
      </c>
      <c r="FE77" s="64">
        <v>100</v>
      </c>
      <c r="FF77" s="64">
        <v>390</v>
      </c>
      <c r="FG77" s="64">
        <v>20</v>
      </c>
      <c r="FH77" s="64">
        <v>20</v>
      </c>
      <c r="FI77" s="63">
        <v>30</v>
      </c>
      <c r="FJ77" s="47">
        <v>12</v>
      </c>
      <c r="FK77" s="47">
        <v>9</v>
      </c>
      <c r="FL77" s="68">
        <f t="shared" si="23"/>
        <v>0.33333333333333331</v>
      </c>
      <c r="FM77" s="69">
        <v>5.2156469999999997</v>
      </c>
      <c r="FN77" s="62">
        <v>12.12303</v>
      </c>
      <c r="FO77" s="62">
        <v>8.6337820000000001</v>
      </c>
      <c r="FP77" s="77" t="s">
        <v>269</v>
      </c>
      <c r="FQ77" s="88" t="s">
        <v>269</v>
      </c>
      <c r="FR77" s="88" t="s">
        <v>269</v>
      </c>
      <c r="FS77" s="88" t="s">
        <v>269</v>
      </c>
      <c r="FT77" s="88" t="s">
        <v>269</v>
      </c>
      <c r="FU77" s="88" t="s">
        <v>269</v>
      </c>
      <c r="FV77" s="89" t="s">
        <v>269</v>
      </c>
      <c r="FW77" s="61">
        <v>15933</v>
      </c>
      <c r="FX77" s="70">
        <f t="shared" si="25"/>
        <v>310.64534997075452</v>
      </c>
      <c r="FY77" s="71">
        <v>9.7251585623678594</v>
      </c>
      <c r="FZ77" s="72" t="s">
        <v>211</v>
      </c>
      <c r="GA77" s="73">
        <v>0</v>
      </c>
      <c r="GB77" s="61">
        <v>7200</v>
      </c>
      <c r="GC77" s="64">
        <v>2200</v>
      </c>
      <c r="GD77" s="64">
        <v>3700</v>
      </c>
      <c r="GE77" s="64">
        <v>1100</v>
      </c>
      <c r="GF77" s="68">
        <v>4.9185159000000001</v>
      </c>
      <c r="GG77" s="74">
        <v>1.4067263587999999</v>
      </c>
      <c r="GH77" s="75">
        <v>538.6</v>
      </c>
      <c r="GI77" s="76">
        <v>688</v>
      </c>
      <c r="GJ77" s="76">
        <v>389.5</v>
      </c>
      <c r="GK77" s="68">
        <v>-43.386627906976742</v>
      </c>
      <c r="GL77" s="72">
        <v>637.6</v>
      </c>
      <c r="GM77" s="72">
        <v>698.5</v>
      </c>
      <c r="GN77" s="72">
        <v>538.5</v>
      </c>
      <c r="GO77" s="72">
        <v>-22.90622763063708</v>
      </c>
      <c r="GP77" s="72">
        <v>226.6</v>
      </c>
      <c r="GQ77" s="72" t="s">
        <v>211</v>
      </c>
      <c r="GR77" s="72">
        <v>213.1</v>
      </c>
      <c r="GS77" s="73" t="s">
        <v>211</v>
      </c>
      <c r="GT77" s="77">
        <v>5</v>
      </c>
      <c r="GU77" s="72">
        <v>0.53418803418803418</v>
      </c>
      <c r="GV77" s="73">
        <v>-0.86111111111111116</v>
      </c>
      <c r="GW77" s="64">
        <v>18902</v>
      </c>
      <c r="GX77" s="68">
        <f t="shared" si="26"/>
        <v>368.53187755897835</v>
      </c>
      <c r="GY77" s="64">
        <v>157</v>
      </c>
      <c r="GZ77" s="100">
        <f t="shared" si="27"/>
        <v>3.0610255410411389</v>
      </c>
      <c r="HA77" s="100">
        <f t="shared" si="28"/>
        <v>0.12236944660950896</v>
      </c>
      <c r="HB77" s="63">
        <v>1283</v>
      </c>
    </row>
    <row r="78" spans="1:210" x14ac:dyDescent="0.3">
      <c r="A78" s="47" t="s">
        <v>482</v>
      </c>
      <c r="B78" s="47" t="s">
        <v>483</v>
      </c>
      <c r="C78" s="47" t="s">
        <v>483</v>
      </c>
      <c r="D78" s="47" t="s">
        <v>482</v>
      </c>
      <c r="E78" s="47" t="s">
        <v>332</v>
      </c>
      <c r="F78" s="47" t="s">
        <v>234</v>
      </c>
      <c r="G78" s="54" t="s">
        <v>209</v>
      </c>
      <c r="H78" s="47">
        <v>105</v>
      </c>
      <c r="I78" s="101">
        <v>9.5238095238095247E-3</v>
      </c>
      <c r="J78" s="97">
        <v>6.1714285714285717</v>
      </c>
      <c r="K78" s="57">
        <v>376</v>
      </c>
      <c r="L78" s="95">
        <f t="shared" si="18"/>
        <v>1.9066937119675456</v>
      </c>
      <c r="M78" s="57">
        <v>419</v>
      </c>
      <c r="N78" s="55">
        <f t="shared" si="19"/>
        <v>2.1247464503042592</v>
      </c>
      <c r="O78" s="56">
        <v>71634</v>
      </c>
      <c r="P78" s="57">
        <v>51107</v>
      </c>
      <c r="Q78" s="57">
        <v>20527</v>
      </c>
      <c r="R78" s="57">
        <v>20849</v>
      </c>
      <c r="S78" s="57">
        <v>45899</v>
      </c>
      <c r="T78" s="57">
        <v>4886</v>
      </c>
      <c r="U78" s="57">
        <v>7118</v>
      </c>
      <c r="V78" s="57">
        <v>14454</v>
      </c>
      <c r="W78" s="57">
        <v>2055</v>
      </c>
      <c r="X78" s="58">
        <v>526</v>
      </c>
      <c r="Y78" s="56">
        <v>9927</v>
      </c>
      <c r="Z78" s="58">
        <v>12.885584704846764</v>
      </c>
      <c r="AA78" s="59">
        <v>40.950000000000003</v>
      </c>
      <c r="AB78" s="96" t="s">
        <v>216</v>
      </c>
      <c r="AC78" s="59">
        <v>8.41</v>
      </c>
      <c r="AD78" s="98">
        <v>6500</v>
      </c>
      <c r="AE78" s="55">
        <f t="shared" si="20"/>
        <v>32.961460446247465</v>
      </c>
      <c r="AF78" s="61">
        <v>197200</v>
      </c>
      <c r="AG78" s="62">
        <v>37.83</v>
      </c>
      <c r="AH78" s="62">
        <v>80.2076574693738</v>
      </c>
      <c r="AI78" s="62">
        <v>83.076514304067501</v>
      </c>
      <c r="AJ78" s="62">
        <v>81.64208588672065</v>
      </c>
      <c r="AK78" s="62">
        <v>18.993545143602901</v>
      </c>
      <c r="AL78" s="62">
        <v>20.964999472117398</v>
      </c>
      <c r="AM78" s="62">
        <v>19.97927230786015</v>
      </c>
      <c r="AN78" s="63">
        <v>600.80938651938504</v>
      </c>
      <c r="AO78" s="64">
        <v>2086</v>
      </c>
      <c r="AP78" s="64">
        <v>2114</v>
      </c>
      <c r="AQ78" s="64">
        <v>2326</v>
      </c>
      <c r="AR78" s="64">
        <v>2279</v>
      </c>
      <c r="AS78" s="64">
        <v>2338</v>
      </c>
      <c r="AT78" s="64">
        <v>2384</v>
      </c>
      <c r="AU78" s="64">
        <v>2437</v>
      </c>
      <c r="AV78" s="64">
        <v>2480</v>
      </c>
      <c r="AW78" s="64">
        <v>2539</v>
      </c>
      <c r="AX78" s="64">
        <v>2398</v>
      </c>
      <c r="AY78" s="64">
        <v>2465</v>
      </c>
      <c r="AZ78" s="64">
        <v>2335</v>
      </c>
      <c r="BA78" s="64">
        <v>2355</v>
      </c>
      <c r="BB78" s="64">
        <v>2186</v>
      </c>
      <c r="BC78" s="64">
        <v>2141</v>
      </c>
      <c r="BD78" s="64">
        <v>2105</v>
      </c>
      <c r="BE78" s="64">
        <v>2039</v>
      </c>
      <c r="BF78" s="64">
        <v>1923</v>
      </c>
      <c r="BG78" s="64">
        <v>2205</v>
      </c>
      <c r="BH78" s="64">
        <v>3264</v>
      </c>
      <c r="BI78" s="64">
        <v>3547</v>
      </c>
      <c r="BJ78" s="64">
        <v>3579</v>
      </c>
      <c r="BK78" s="64">
        <v>3246</v>
      </c>
      <c r="BL78" s="64">
        <v>2972</v>
      </c>
      <c r="BM78" s="64">
        <v>2798</v>
      </c>
      <c r="BN78" s="64">
        <v>2490</v>
      </c>
      <c r="BO78" s="64">
        <v>2938</v>
      </c>
      <c r="BP78" s="64">
        <v>2979</v>
      </c>
      <c r="BQ78" s="64">
        <v>3103</v>
      </c>
      <c r="BR78" s="64">
        <v>3274</v>
      </c>
      <c r="BS78" s="64">
        <v>3010</v>
      </c>
      <c r="BT78" s="64">
        <v>2884</v>
      </c>
      <c r="BU78" s="64">
        <v>2844</v>
      </c>
      <c r="BV78" s="64">
        <v>2573</v>
      </c>
      <c r="BW78" s="64">
        <v>2617</v>
      </c>
      <c r="BX78" s="64">
        <v>2588</v>
      </c>
      <c r="BY78" s="64">
        <v>2541</v>
      </c>
      <c r="BZ78" s="64">
        <v>2682</v>
      </c>
      <c r="CA78" s="64">
        <v>2524</v>
      </c>
      <c r="CB78" s="64">
        <v>2550</v>
      </c>
      <c r="CC78" s="64">
        <v>2553</v>
      </c>
      <c r="CD78" s="64">
        <v>2436</v>
      </c>
      <c r="CE78" s="64">
        <v>2389</v>
      </c>
      <c r="CF78" s="64">
        <v>2381</v>
      </c>
      <c r="CG78" s="64">
        <v>2270</v>
      </c>
      <c r="CH78" s="64">
        <v>2444</v>
      </c>
      <c r="CI78" s="64">
        <v>2356</v>
      </c>
      <c r="CJ78" s="64">
        <v>2464</v>
      </c>
      <c r="CK78" s="64">
        <v>2554</v>
      </c>
      <c r="CL78" s="64">
        <v>2666</v>
      </c>
      <c r="CM78" s="64">
        <v>2466</v>
      </c>
      <c r="CN78" s="64">
        <v>2628</v>
      </c>
      <c r="CO78" s="64">
        <v>2625</v>
      </c>
      <c r="CP78" s="64">
        <v>2514</v>
      </c>
      <c r="CQ78" s="64">
        <v>2670</v>
      </c>
      <c r="CR78" s="64">
        <v>2504</v>
      </c>
      <c r="CS78" s="64">
        <v>2486</v>
      </c>
      <c r="CT78" s="64">
        <v>2388</v>
      </c>
      <c r="CU78" s="64">
        <v>2291</v>
      </c>
      <c r="CV78" s="64">
        <v>2208</v>
      </c>
      <c r="CW78" s="64">
        <v>2128</v>
      </c>
      <c r="CX78" s="64">
        <v>2025</v>
      </c>
      <c r="CY78" s="64">
        <v>1984</v>
      </c>
      <c r="CZ78" s="64">
        <v>1803</v>
      </c>
      <c r="DA78" s="64">
        <v>1773</v>
      </c>
      <c r="DB78" s="64">
        <v>1748</v>
      </c>
      <c r="DC78" s="64">
        <v>1751</v>
      </c>
      <c r="DD78" s="64">
        <v>1829</v>
      </c>
      <c r="DE78" s="64">
        <v>1745</v>
      </c>
      <c r="DF78" s="64">
        <v>1740</v>
      </c>
      <c r="DG78" s="64">
        <v>1807</v>
      </c>
      <c r="DH78" s="64">
        <v>1912</v>
      </c>
      <c r="DI78" s="64">
        <v>2112</v>
      </c>
      <c r="DJ78" s="64">
        <v>2167</v>
      </c>
      <c r="DK78" s="64">
        <v>1596</v>
      </c>
      <c r="DL78" s="64">
        <v>1547</v>
      </c>
      <c r="DM78" s="64">
        <v>1508</v>
      </c>
      <c r="DN78" s="64">
        <v>1357</v>
      </c>
      <c r="DO78" s="64">
        <v>1198</v>
      </c>
      <c r="DP78" s="64">
        <v>996</v>
      </c>
      <c r="DQ78" s="64">
        <v>1058</v>
      </c>
      <c r="DR78" s="64">
        <v>1009</v>
      </c>
      <c r="DS78" s="64">
        <v>959</v>
      </c>
      <c r="DT78" s="64">
        <v>837</v>
      </c>
      <c r="DU78" s="64">
        <v>765</v>
      </c>
      <c r="DV78" s="64">
        <v>699</v>
      </c>
      <c r="DW78" s="64">
        <v>636</v>
      </c>
      <c r="DX78" s="64">
        <v>595</v>
      </c>
      <c r="DY78" s="64">
        <v>515</v>
      </c>
      <c r="DZ78" s="64">
        <v>445</v>
      </c>
      <c r="EA78" s="64">
        <v>1525</v>
      </c>
      <c r="EB78" s="64">
        <f t="shared" si="21"/>
        <v>34056</v>
      </c>
      <c r="EC78" s="61">
        <v>181512</v>
      </c>
      <c r="ED78" s="64">
        <v>7240</v>
      </c>
      <c r="EE78" s="64">
        <v>2933</v>
      </c>
      <c r="EF78" s="64">
        <v>3591</v>
      </c>
      <c r="EG78" s="63">
        <v>1924</v>
      </c>
      <c r="EH78" s="64">
        <v>9018</v>
      </c>
      <c r="EI78" s="100">
        <v>0.24617655575275421</v>
      </c>
      <c r="EJ78" s="100">
        <v>1.7006233334541321E-2</v>
      </c>
      <c r="EK78" s="61">
        <v>9920</v>
      </c>
      <c r="EL78" s="65">
        <v>318.8</v>
      </c>
      <c r="EM78" s="60">
        <v>9097</v>
      </c>
      <c r="EN78" s="65">
        <v>289.60000000000002</v>
      </c>
      <c r="EO78" s="66">
        <f t="shared" si="22"/>
        <v>-8.2963709677419353E-2</v>
      </c>
      <c r="EP78" s="56">
        <v>32427</v>
      </c>
      <c r="EQ78" s="67">
        <v>14.214699964492839</v>
      </c>
      <c r="ER78" s="61">
        <v>51</v>
      </c>
      <c r="ES78" s="64">
        <v>31.481481479999999</v>
      </c>
      <c r="ET78" s="64">
        <v>1086</v>
      </c>
      <c r="EU78" s="64">
        <v>33.039245510000001</v>
      </c>
      <c r="EV78" s="64">
        <v>0</v>
      </c>
      <c r="EW78" s="64">
        <v>0</v>
      </c>
      <c r="EX78" s="64">
        <v>19711</v>
      </c>
      <c r="EY78" s="64">
        <v>16.346416990000002</v>
      </c>
      <c r="EZ78" s="64">
        <v>11833</v>
      </c>
      <c r="FA78" s="64">
        <v>12.89433251</v>
      </c>
      <c r="FB78" s="64">
        <v>32681</v>
      </c>
      <c r="FC78" s="63">
        <v>15.12484091</v>
      </c>
      <c r="FD78" s="61">
        <v>417</v>
      </c>
      <c r="FE78" s="64">
        <v>77</v>
      </c>
      <c r="FF78" s="64">
        <v>307</v>
      </c>
      <c r="FG78" s="64">
        <v>14</v>
      </c>
      <c r="FH78" s="64">
        <v>19</v>
      </c>
      <c r="FI78" s="63">
        <v>4</v>
      </c>
      <c r="FJ78" s="47">
        <v>18</v>
      </c>
      <c r="FK78" s="47">
        <v>44</v>
      </c>
      <c r="FL78" s="68">
        <f t="shared" si="23"/>
        <v>-0.59090909090909094</v>
      </c>
      <c r="FM78" s="69">
        <v>1.759341</v>
      </c>
      <c r="FN78" s="62">
        <v>7.3245870000000002</v>
      </c>
      <c r="FO78" s="62">
        <v>9.5797500000000007</v>
      </c>
      <c r="FP78" s="77">
        <v>1001</v>
      </c>
      <c r="FQ78" s="88">
        <v>852</v>
      </c>
      <c r="FR78" s="88">
        <v>1853</v>
      </c>
      <c r="FS78" s="88">
        <v>1132</v>
      </c>
      <c r="FT78" s="88">
        <v>910</v>
      </c>
      <c r="FU78" s="88">
        <v>2042</v>
      </c>
      <c r="FV78" s="73">
        <f>(FU78-FR78)/FR78</f>
        <v>0.10199676200755532</v>
      </c>
      <c r="FW78" s="61">
        <v>67254</v>
      </c>
      <c r="FX78" s="70">
        <f t="shared" si="25"/>
        <v>341.04462474645032</v>
      </c>
      <c r="FY78" s="71">
        <v>8.6</v>
      </c>
      <c r="FZ78" s="72">
        <v>18.399999999999999</v>
      </c>
      <c r="GA78" s="73">
        <v>62.424280050025097</v>
      </c>
      <c r="GB78" s="61">
        <v>43400</v>
      </c>
      <c r="GC78" s="64">
        <v>8500</v>
      </c>
      <c r="GD78" s="64">
        <v>26200</v>
      </c>
      <c r="GE78" s="64">
        <v>5600</v>
      </c>
      <c r="GF78" s="68">
        <v>4.10590264</v>
      </c>
      <c r="GG78" s="74">
        <v>1.0492104028</v>
      </c>
      <c r="GH78" s="69">
        <v>471.8</v>
      </c>
      <c r="GI78" s="68">
        <v>598.79999999999995</v>
      </c>
      <c r="GJ78" s="68">
        <v>368.9</v>
      </c>
      <c r="GK78" s="68">
        <v>-38.393453573814298</v>
      </c>
      <c r="GL78" s="72">
        <v>595.29999999999995</v>
      </c>
      <c r="GM78" s="72">
        <v>698.4</v>
      </c>
      <c r="GN78" s="72">
        <v>496</v>
      </c>
      <c r="GO78" s="72">
        <v>-28.980526918671245</v>
      </c>
      <c r="GP78" s="72">
        <v>228.8</v>
      </c>
      <c r="GQ78" s="72">
        <v>207.7</v>
      </c>
      <c r="GR78" s="72">
        <v>234.5</v>
      </c>
      <c r="GS78" s="73">
        <v>12.903225806451617</v>
      </c>
      <c r="GT78" s="77">
        <v>1380</v>
      </c>
      <c r="GU78" s="72">
        <v>4.3021062395130949</v>
      </c>
      <c r="GV78" s="73">
        <v>0.19318043472741769</v>
      </c>
      <c r="GW78" s="64">
        <v>62609</v>
      </c>
      <c r="GX78" s="68">
        <f t="shared" si="26"/>
        <v>317.48985801217037</v>
      </c>
      <c r="GY78" s="64">
        <v>432</v>
      </c>
      <c r="GZ78" s="100">
        <f t="shared" si="27"/>
        <v>2.1906693711967544</v>
      </c>
      <c r="HA78" s="100">
        <f t="shared" si="28"/>
        <v>0.12325249643366619</v>
      </c>
      <c r="HB78" s="63">
        <v>3505</v>
      </c>
    </row>
    <row r="79" spans="1:210" x14ac:dyDescent="0.3">
      <c r="A79" s="47" t="s">
        <v>988</v>
      </c>
      <c r="B79" s="47" t="s">
        <v>989</v>
      </c>
      <c r="C79" s="47" t="s">
        <v>989</v>
      </c>
      <c r="D79" s="83" t="s">
        <v>988</v>
      </c>
      <c r="E79" s="83" t="s">
        <v>988</v>
      </c>
      <c r="F79" s="47" t="s">
        <v>977</v>
      </c>
      <c r="G79" s="54" t="s">
        <v>977</v>
      </c>
      <c r="H79" s="47">
        <v>71</v>
      </c>
      <c r="I79" s="101">
        <v>5.6338028169014086E-2</v>
      </c>
      <c r="J79" s="97">
        <v>6.042253521126761</v>
      </c>
      <c r="K79" s="57">
        <v>1389</v>
      </c>
      <c r="L79" s="95">
        <f t="shared" si="18"/>
        <v>11.752859947200974</v>
      </c>
      <c r="M79" s="57">
        <v>290</v>
      </c>
      <c r="N79" s="55">
        <f t="shared" si="19"/>
        <v>2.4538008529073312</v>
      </c>
      <c r="O79" s="56">
        <v>51177</v>
      </c>
      <c r="P79" s="57">
        <v>35604</v>
      </c>
      <c r="Q79" s="57">
        <v>15573</v>
      </c>
      <c r="R79" s="57">
        <v>17297</v>
      </c>
      <c r="S79" s="57">
        <v>31033</v>
      </c>
      <c r="T79" s="57">
        <v>2847</v>
      </c>
      <c r="U79" s="57">
        <v>4975</v>
      </c>
      <c r="V79" s="57">
        <v>14953</v>
      </c>
      <c r="W79" s="57">
        <v>1328</v>
      </c>
      <c r="X79" s="58">
        <v>392</v>
      </c>
      <c r="Y79" s="56">
        <v>6000</v>
      </c>
      <c r="Z79" s="58">
        <v>12</v>
      </c>
      <c r="AA79" s="59">
        <v>47.4</v>
      </c>
      <c r="AB79" s="96" t="s">
        <v>216</v>
      </c>
      <c r="AC79" s="59">
        <v>0</v>
      </c>
      <c r="AD79" s="60">
        <v>9500</v>
      </c>
      <c r="AE79" s="55">
        <f t="shared" si="20"/>
        <v>80.3831313883436</v>
      </c>
      <c r="AF79" s="61">
        <v>118184</v>
      </c>
      <c r="AG79" s="62">
        <v>49.95</v>
      </c>
      <c r="AH79" s="62">
        <v>78.795094435873494</v>
      </c>
      <c r="AI79" s="62">
        <v>82.845583641600996</v>
      </c>
      <c r="AJ79" s="62">
        <v>80.820339038737245</v>
      </c>
      <c r="AK79" s="62">
        <v>19.1119246338911</v>
      </c>
      <c r="AL79" s="62">
        <v>21.5917085578524</v>
      </c>
      <c r="AM79" s="62">
        <v>20.35181659587175</v>
      </c>
      <c r="AN79" s="63">
        <v>104.97568622267842</v>
      </c>
      <c r="AO79" s="64">
        <v>978</v>
      </c>
      <c r="AP79" s="64">
        <v>984</v>
      </c>
      <c r="AQ79" s="64">
        <v>1064</v>
      </c>
      <c r="AR79" s="64">
        <v>1093</v>
      </c>
      <c r="AS79" s="64">
        <v>1113</v>
      </c>
      <c r="AT79" s="64">
        <v>1181</v>
      </c>
      <c r="AU79" s="64">
        <v>1159</v>
      </c>
      <c r="AV79" s="64">
        <v>1229</v>
      </c>
      <c r="AW79" s="64">
        <v>1291</v>
      </c>
      <c r="AX79" s="64">
        <v>1280</v>
      </c>
      <c r="AY79" s="64">
        <v>1297</v>
      </c>
      <c r="AZ79" s="64">
        <v>1263</v>
      </c>
      <c r="BA79" s="64">
        <v>1251</v>
      </c>
      <c r="BB79" s="64">
        <v>1221</v>
      </c>
      <c r="BC79" s="64">
        <v>1253</v>
      </c>
      <c r="BD79" s="64">
        <v>1198</v>
      </c>
      <c r="BE79" s="64">
        <v>1215</v>
      </c>
      <c r="BF79" s="64">
        <v>1114</v>
      </c>
      <c r="BG79" s="64">
        <v>1123</v>
      </c>
      <c r="BH79" s="64">
        <v>1066</v>
      </c>
      <c r="BI79" s="64">
        <v>1052</v>
      </c>
      <c r="BJ79" s="64">
        <v>1064</v>
      </c>
      <c r="BK79" s="64">
        <v>1122</v>
      </c>
      <c r="BL79" s="64">
        <v>1190</v>
      </c>
      <c r="BM79" s="64">
        <v>1182</v>
      </c>
      <c r="BN79" s="64">
        <v>1171</v>
      </c>
      <c r="BO79" s="64">
        <v>1084</v>
      </c>
      <c r="BP79" s="64">
        <v>1119</v>
      </c>
      <c r="BQ79" s="64">
        <v>1199</v>
      </c>
      <c r="BR79" s="64">
        <v>1244</v>
      </c>
      <c r="BS79" s="64">
        <v>1192</v>
      </c>
      <c r="BT79" s="64">
        <v>1199</v>
      </c>
      <c r="BU79" s="64">
        <v>1283</v>
      </c>
      <c r="BV79" s="64">
        <v>1165</v>
      </c>
      <c r="BW79" s="64">
        <v>1097</v>
      </c>
      <c r="BX79" s="64">
        <v>1106</v>
      </c>
      <c r="BY79" s="64">
        <v>1155</v>
      </c>
      <c r="BZ79" s="64">
        <v>1177</v>
      </c>
      <c r="CA79" s="64">
        <v>1189</v>
      </c>
      <c r="CB79" s="64">
        <v>1249</v>
      </c>
      <c r="CC79" s="64">
        <v>1232</v>
      </c>
      <c r="CD79" s="64">
        <v>1137</v>
      </c>
      <c r="CE79" s="64">
        <v>1056</v>
      </c>
      <c r="CF79" s="64">
        <v>1092</v>
      </c>
      <c r="CG79" s="64">
        <v>1144</v>
      </c>
      <c r="CH79" s="64">
        <v>1174</v>
      </c>
      <c r="CI79" s="64">
        <v>1175</v>
      </c>
      <c r="CJ79" s="64">
        <v>1334</v>
      </c>
      <c r="CK79" s="64">
        <v>1567</v>
      </c>
      <c r="CL79" s="64">
        <v>1649</v>
      </c>
      <c r="CM79" s="64">
        <v>1578</v>
      </c>
      <c r="CN79" s="64">
        <v>1681</v>
      </c>
      <c r="CO79" s="64">
        <v>1634</v>
      </c>
      <c r="CP79" s="64">
        <v>1684</v>
      </c>
      <c r="CQ79" s="64">
        <v>1826</v>
      </c>
      <c r="CR79" s="64">
        <v>1889</v>
      </c>
      <c r="CS79" s="64">
        <v>1854</v>
      </c>
      <c r="CT79" s="64">
        <v>1837</v>
      </c>
      <c r="CU79" s="64">
        <v>1768</v>
      </c>
      <c r="CV79" s="64">
        <v>1778</v>
      </c>
      <c r="CW79" s="64">
        <v>1794</v>
      </c>
      <c r="CX79" s="64">
        <v>1812</v>
      </c>
      <c r="CY79" s="64">
        <v>1665</v>
      </c>
      <c r="CZ79" s="64">
        <v>1667</v>
      </c>
      <c r="DA79" s="64">
        <v>1607</v>
      </c>
      <c r="DB79" s="64">
        <v>1507</v>
      </c>
      <c r="DC79" s="64">
        <v>1747</v>
      </c>
      <c r="DD79" s="64">
        <v>1654</v>
      </c>
      <c r="DE79" s="64">
        <v>1567</v>
      </c>
      <c r="DF79" s="64">
        <v>1616</v>
      </c>
      <c r="DG79" s="64">
        <v>1643</v>
      </c>
      <c r="DH79" s="64">
        <v>1758</v>
      </c>
      <c r="DI79" s="64">
        <v>1908</v>
      </c>
      <c r="DJ79" s="64">
        <v>1946</v>
      </c>
      <c r="DK79" s="64">
        <v>1459</v>
      </c>
      <c r="DL79" s="64">
        <v>1425</v>
      </c>
      <c r="DM79" s="64">
        <v>1341</v>
      </c>
      <c r="DN79" s="64">
        <v>1303</v>
      </c>
      <c r="DO79" s="64">
        <v>1238</v>
      </c>
      <c r="DP79" s="64">
        <v>1057</v>
      </c>
      <c r="DQ79" s="64">
        <v>1002</v>
      </c>
      <c r="DR79" s="64">
        <v>1004</v>
      </c>
      <c r="DS79" s="64">
        <v>912</v>
      </c>
      <c r="DT79" s="64">
        <v>855</v>
      </c>
      <c r="DU79" s="64">
        <v>824</v>
      </c>
      <c r="DV79" s="64">
        <v>740</v>
      </c>
      <c r="DW79" s="64">
        <v>698</v>
      </c>
      <c r="DX79" s="64">
        <v>631</v>
      </c>
      <c r="DY79" s="64">
        <v>528</v>
      </c>
      <c r="DZ79" s="64">
        <v>459</v>
      </c>
      <c r="EA79" s="64">
        <v>2116</v>
      </c>
      <c r="EB79" s="64">
        <f t="shared" si="21"/>
        <v>32938</v>
      </c>
      <c r="EC79" s="61">
        <v>115436</v>
      </c>
      <c r="ED79" s="64">
        <v>1284</v>
      </c>
      <c r="EE79" s="64">
        <v>204</v>
      </c>
      <c r="EF79" s="64">
        <v>916</v>
      </c>
      <c r="EG79" s="63">
        <v>344</v>
      </c>
      <c r="EH79" s="64">
        <v>5806</v>
      </c>
      <c r="EI79" s="100">
        <v>0.30542826652526855</v>
      </c>
      <c r="EJ79" s="100">
        <v>1.3920307159423828E-2</v>
      </c>
      <c r="EK79" s="61">
        <v>520</v>
      </c>
      <c r="EL79" s="65">
        <v>259.09317389138016</v>
      </c>
      <c r="EM79" s="60">
        <v>580</v>
      </c>
      <c r="EN79" s="65">
        <v>288.98854010961634</v>
      </c>
      <c r="EO79" s="66" t="e" cm="1">
        <f t="array" ref="EO79">(EM368EK368)/EK79</f>
        <v>#NAME?</v>
      </c>
      <c r="EP79" s="56">
        <v>3430</v>
      </c>
      <c r="EQ79" s="67">
        <v>23.365122615803816</v>
      </c>
      <c r="ER79" s="61">
        <v>0</v>
      </c>
      <c r="ES79" s="64">
        <v>0</v>
      </c>
      <c r="ET79" s="64">
        <v>108</v>
      </c>
      <c r="EU79" s="64">
        <v>43.902439024390247</v>
      </c>
      <c r="EV79" s="64">
        <v>242</v>
      </c>
      <c r="EW79" s="64">
        <v>2.4824874418964313</v>
      </c>
      <c r="EX79" s="64">
        <v>1554</v>
      </c>
      <c r="EY79" s="64">
        <v>22.446916076845298</v>
      </c>
      <c r="EZ79" s="64">
        <v>1149</v>
      </c>
      <c r="FA79" s="64">
        <v>17.369614512471657</v>
      </c>
      <c r="FB79" s="64">
        <v>3053</v>
      </c>
      <c r="FC79" s="63">
        <v>17.240291411120729</v>
      </c>
      <c r="FD79" s="61">
        <v>549</v>
      </c>
      <c r="FE79" s="64">
        <v>0</v>
      </c>
      <c r="FF79" s="64">
        <v>0</v>
      </c>
      <c r="FG79" s="64">
        <v>0</v>
      </c>
      <c r="FH79" s="64">
        <v>0</v>
      </c>
      <c r="FI79" s="63">
        <v>1</v>
      </c>
      <c r="FJ79" s="47">
        <v>7</v>
      </c>
      <c r="FK79" s="47">
        <v>11</v>
      </c>
      <c r="FL79" s="68" t="e" cm="1">
        <f t="array" ref="FL79">(FJ368FK368)/FK79</f>
        <v>#NAME?</v>
      </c>
      <c r="FM79" s="69">
        <v>3.9445890000000001</v>
      </c>
      <c r="FN79" s="62">
        <v>10.552300000000001</v>
      </c>
      <c r="FO79" s="62">
        <v>10.59648</v>
      </c>
      <c r="FP79" s="77">
        <v>984</v>
      </c>
      <c r="FQ79" s="88">
        <v>663</v>
      </c>
      <c r="FR79" s="88">
        <v>1647</v>
      </c>
      <c r="FS79" s="88">
        <v>1283</v>
      </c>
      <c r="FT79" s="88">
        <v>797</v>
      </c>
      <c r="FU79" s="88">
        <v>2080</v>
      </c>
      <c r="FV79" s="73" t="e" cm="1">
        <f t="array" ref="FV79">(FU368FR368)/FR79</f>
        <v>#NAME?</v>
      </c>
      <c r="FW79" s="61">
        <v>8042</v>
      </c>
      <c r="FX79" s="70">
        <f t="shared" si="25"/>
        <v>68.046436065795703</v>
      </c>
      <c r="FY79" s="71">
        <v>29.7</v>
      </c>
      <c r="FZ79" s="72">
        <v>30.071428000000001</v>
      </c>
      <c r="GA79" s="73">
        <v>19.825261000000001</v>
      </c>
      <c r="GB79" s="61">
        <v>18400</v>
      </c>
      <c r="GC79" s="64">
        <v>5000</v>
      </c>
      <c r="GD79" s="64">
        <v>13500</v>
      </c>
      <c r="GE79" s="64">
        <v>4000</v>
      </c>
      <c r="GF79" s="68">
        <v>3.9314670599999997</v>
      </c>
      <c r="GG79" s="74">
        <v>0.8890161728</v>
      </c>
      <c r="GH79" s="75">
        <v>425.1</v>
      </c>
      <c r="GI79" s="76">
        <v>517.4</v>
      </c>
      <c r="GJ79" s="76">
        <v>362.6</v>
      </c>
      <c r="GK79" s="68">
        <v>29.918824893699298</v>
      </c>
      <c r="GL79" s="72">
        <v>554.5</v>
      </c>
      <c r="GM79" s="72">
        <v>568.9</v>
      </c>
      <c r="GN79" s="72">
        <v>548.5</v>
      </c>
      <c r="GO79" s="72">
        <v>3.5858674635261001</v>
      </c>
      <c r="GP79" s="72">
        <v>199.5</v>
      </c>
      <c r="GQ79" s="72"/>
      <c r="GR79" s="72">
        <v>190.9</v>
      </c>
      <c r="GS79" s="73"/>
      <c r="GT79" s="77">
        <v>30</v>
      </c>
      <c r="GU79" s="72">
        <v>5.6074770000000003</v>
      </c>
      <c r="GV79" s="73">
        <v>0.2</v>
      </c>
      <c r="GW79" s="64">
        <v>25982</v>
      </c>
      <c r="GX79" s="68">
        <f t="shared" si="26"/>
        <v>219.84363365599404</v>
      </c>
      <c r="GY79" s="64">
        <v>261</v>
      </c>
      <c r="GZ79" s="100">
        <f t="shared" si="27"/>
        <v>2.2084207676165981</v>
      </c>
      <c r="HA79" s="100">
        <f t="shared" si="28"/>
        <v>7.8003586371787212E-2</v>
      </c>
      <c r="HB79" s="63">
        <v>3346</v>
      </c>
    </row>
    <row r="80" spans="1:210" x14ac:dyDescent="0.3">
      <c r="A80" s="47" t="s">
        <v>357</v>
      </c>
      <c r="B80" s="47" t="s">
        <v>358</v>
      </c>
      <c r="C80" s="47" t="s">
        <v>358</v>
      </c>
      <c r="D80" s="47" t="s">
        <v>357</v>
      </c>
      <c r="E80" s="47" t="s">
        <v>214</v>
      </c>
      <c r="F80" s="47" t="s">
        <v>215</v>
      </c>
      <c r="G80" s="54" t="s">
        <v>209</v>
      </c>
      <c r="H80" s="47">
        <v>49</v>
      </c>
      <c r="I80" s="101">
        <v>6.1224489795918366E-2</v>
      </c>
      <c r="J80" s="97">
        <v>4.4693877551020407</v>
      </c>
      <c r="K80" s="57">
        <v>169</v>
      </c>
      <c r="L80" s="95">
        <f t="shared" si="18"/>
        <v>2.4837965344424684</v>
      </c>
      <c r="M80" s="57">
        <v>181</v>
      </c>
      <c r="N80" s="55">
        <f t="shared" si="19"/>
        <v>2.6601607854087979</v>
      </c>
      <c r="O80" s="56">
        <v>30536</v>
      </c>
      <c r="P80" s="57">
        <v>10937</v>
      </c>
      <c r="Q80" s="57">
        <v>19599</v>
      </c>
      <c r="R80" s="57">
        <v>9308</v>
      </c>
      <c r="S80" s="57">
        <v>19770</v>
      </c>
      <c r="T80" s="57">
        <v>1458</v>
      </c>
      <c r="U80" s="57">
        <v>2866</v>
      </c>
      <c r="V80" s="57">
        <v>7014</v>
      </c>
      <c r="W80" s="57">
        <v>623</v>
      </c>
      <c r="X80" s="58">
        <v>133</v>
      </c>
      <c r="Y80" s="56">
        <v>5072</v>
      </c>
      <c r="Z80" s="58">
        <v>15.751808489337906</v>
      </c>
      <c r="AA80" s="59">
        <v>41.8</v>
      </c>
      <c r="AB80" s="96" t="s">
        <v>216</v>
      </c>
      <c r="AC80" s="59">
        <v>5.3</v>
      </c>
      <c r="AD80" s="98">
        <v>36000</v>
      </c>
      <c r="AE80" s="55">
        <f t="shared" si="20"/>
        <v>529.09275289898733</v>
      </c>
      <c r="AF80" s="61">
        <v>68041</v>
      </c>
      <c r="AG80" s="62">
        <v>47.33</v>
      </c>
      <c r="AH80" s="62">
        <v>78.237804495006301</v>
      </c>
      <c r="AI80" s="62">
        <v>81.698025689752697</v>
      </c>
      <c r="AJ80" s="62">
        <v>79.967915092379499</v>
      </c>
      <c r="AK80" s="62">
        <v>18.148478301760299</v>
      </c>
      <c r="AL80" s="62">
        <v>20.2864138333745</v>
      </c>
      <c r="AM80" s="62">
        <v>19.217446067567401</v>
      </c>
      <c r="AN80" s="63">
        <v>92.982710034455295</v>
      </c>
      <c r="AO80" s="64">
        <v>588</v>
      </c>
      <c r="AP80" s="64">
        <v>619</v>
      </c>
      <c r="AQ80" s="64">
        <v>623</v>
      </c>
      <c r="AR80" s="64">
        <v>699</v>
      </c>
      <c r="AS80" s="64">
        <v>731</v>
      </c>
      <c r="AT80" s="64">
        <v>709</v>
      </c>
      <c r="AU80" s="64">
        <v>728</v>
      </c>
      <c r="AV80" s="64">
        <v>778</v>
      </c>
      <c r="AW80" s="64">
        <v>787</v>
      </c>
      <c r="AX80" s="64">
        <v>750</v>
      </c>
      <c r="AY80" s="64">
        <v>770</v>
      </c>
      <c r="AZ80" s="64">
        <v>697</v>
      </c>
      <c r="BA80" s="64">
        <v>758</v>
      </c>
      <c r="BB80" s="64">
        <v>744</v>
      </c>
      <c r="BC80" s="64">
        <v>779</v>
      </c>
      <c r="BD80" s="64">
        <v>658</v>
      </c>
      <c r="BE80" s="64">
        <v>709</v>
      </c>
      <c r="BF80" s="64">
        <v>706</v>
      </c>
      <c r="BG80" s="64">
        <v>649</v>
      </c>
      <c r="BH80" s="64">
        <v>563</v>
      </c>
      <c r="BI80" s="64">
        <v>546</v>
      </c>
      <c r="BJ80" s="64">
        <v>577</v>
      </c>
      <c r="BK80" s="64">
        <v>674</v>
      </c>
      <c r="BL80" s="64">
        <v>704</v>
      </c>
      <c r="BM80" s="64">
        <v>715</v>
      </c>
      <c r="BN80" s="64">
        <v>741</v>
      </c>
      <c r="BO80" s="64">
        <v>733</v>
      </c>
      <c r="BP80" s="64">
        <v>771</v>
      </c>
      <c r="BQ80" s="64">
        <v>845</v>
      </c>
      <c r="BR80" s="64">
        <v>761</v>
      </c>
      <c r="BS80" s="64">
        <v>765</v>
      </c>
      <c r="BT80" s="64">
        <v>787</v>
      </c>
      <c r="BU80" s="64">
        <v>769</v>
      </c>
      <c r="BV80" s="64">
        <v>740</v>
      </c>
      <c r="BW80" s="64">
        <v>765</v>
      </c>
      <c r="BX80" s="64">
        <v>733</v>
      </c>
      <c r="BY80" s="64">
        <v>701</v>
      </c>
      <c r="BZ80" s="64">
        <v>769</v>
      </c>
      <c r="CA80" s="64">
        <v>760</v>
      </c>
      <c r="CB80" s="64">
        <v>746</v>
      </c>
      <c r="CC80" s="64">
        <v>776</v>
      </c>
      <c r="CD80" s="64">
        <v>716</v>
      </c>
      <c r="CE80" s="64">
        <v>685</v>
      </c>
      <c r="CF80" s="64">
        <v>621</v>
      </c>
      <c r="CG80" s="64">
        <v>747</v>
      </c>
      <c r="CH80" s="64">
        <v>751</v>
      </c>
      <c r="CI80" s="64">
        <v>790</v>
      </c>
      <c r="CJ80" s="64">
        <v>867</v>
      </c>
      <c r="CK80" s="64">
        <v>890</v>
      </c>
      <c r="CL80" s="64">
        <v>1004</v>
      </c>
      <c r="CM80" s="64">
        <v>969</v>
      </c>
      <c r="CN80" s="64">
        <v>1034</v>
      </c>
      <c r="CO80" s="64">
        <v>1022</v>
      </c>
      <c r="CP80" s="64">
        <v>1082</v>
      </c>
      <c r="CQ80" s="64">
        <v>1145</v>
      </c>
      <c r="CR80" s="64">
        <v>1139</v>
      </c>
      <c r="CS80" s="64">
        <v>1138</v>
      </c>
      <c r="CT80" s="64">
        <v>1122</v>
      </c>
      <c r="CU80" s="64">
        <v>1112</v>
      </c>
      <c r="CV80" s="64">
        <v>1076</v>
      </c>
      <c r="CW80" s="64">
        <v>1048</v>
      </c>
      <c r="CX80" s="64">
        <v>1020</v>
      </c>
      <c r="CY80" s="64">
        <v>1001</v>
      </c>
      <c r="CZ80" s="64">
        <v>979</v>
      </c>
      <c r="DA80" s="64">
        <v>1037</v>
      </c>
      <c r="DB80" s="64">
        <v>890</v>
      </c>
      <c r="DC80" s="64">
        <v>878</v>
      </c>
      <c r="DD80" s="64">
        <v>840</v>
      </c>
      <c r="DE80" s="64">
        <v>809</v>
      </c>
      <c r="DF80" s="64">
        <v>921</v>
      </c>
      <c r="DG80" s="64">
        <v>832</v>
      </c>
      <c r="DH80" s="64">
        <v>881</v>
      </c>
      <c r="DI80" s="64">
        <v>972</v>
      </c>
      <c r="DJ80" s="64">
        <v>935</v>
      </c>
      <c r="DK80" s="64">
        <v>659</v>
      </c>
      <c r="DL80" s="64">
        <v>672</v>
      </c>
      <c r="DM80" s="64">
        <v>689</v>
      </c>
      <c r="DN80" s="64">
        <v>564</v>
      </c>
      <c r="DO80" s="64">
        <v>591</v>
      </c>
      <c r="DP80" s="64">
        <v>501</v>
      </c>
      <c r="DQ80" s="64">
        <v>502</v>
      </c>
      <c r="DR80" s="64">
        <v>439</v>
      </c>
      <c r="DS80" s="64">
        <v>463</v>
      </c>
      <c r="DT80" s="64">
        <v>429</v>
      </c>
      <c r="DU80" s="64">
        <v>345</v>
      </c>
      <c r="DV80" s="64">
        <v>323</v>
      </c>
      <c r="DW80" s="64">
        <v>220</v>
      </c>
      <c r="DX80" s="64">
        <v>234</v>
      </c>
      <c r="DY80" s="64">
        <v>250</v>
      </c>
      <c r="DZ80" s="64">
        <v>164</v>
      </c>
      <c r="EA80" s="64">
        <v>620</v>
      </c>
      <c r="EB80" s="64">
        <f t="shared" si="21"/>
        <v>15623</v>
      </c>
      <c r="EC80" s="61">
        <v>66969</v>
      </c>
      <c r="ED80" s="64">
        <v>606</v>
      </c>
      <c r="EE80" s="64">
        <v>80</v>
      </c>
      <c r="EF80" s="64">
        <v>326</v>
      </c>
      <c r="EG80" s="63">
        <v>60</v>
      </c>
      <c r="EH80" s="64">
        <v>2990</v>
      </c>
      <c r="EI80" s="100">
        <v>0.26057401299476624</v>
      </c>
      <c r="EJ80" s="100">
        <v>2.873152494430542E-3</v>
      </c>
      <c r="EK80" s="61">
        <v>4981</v>
      </c>
      <c r="EL80" s="65">
        <v>538.5</v>
      </c>
      <c r="EM80" s="60">
        <v>4812</v>
      </c>
      <c r="EN80" s="65">
        <v>520.1</v>
      </c>
      <c r="EO80" s="66">
        <f t="shared" ref="EO80:EO92" si="29">(EM80-EK80)/EK80</f>
        <v>-3.3928929933748242E-2</v>
      </c>
      <c r="EP80" s="56">
        <v>11560</v>
      </c>
      <c r="EQ80" s="67">
        <v>15.95913577690343</v>
      </c>
      <c r="ER80" s="61">
        <v>67</v>
      </c>
      <c r="ES80" s="64">
        <v>51.937984499999999</v>
      </c>
      <c r="ET80" s="64">
        <v>206</v>
      </c>
      <c r="EU80" s="64">
        <v>34.105960260000003</v>
      </c>
      <c r="EV80" s="64">
        <v>2</v>
      </c>
      <c r="EW80" s="64">
        <v>0.80971659900000004</v>
      </c>
      <c r="EX80" s="64">
        <v>5769</v>
      </c>
      <c r="EY80" s="64">
        <v>15.17319376</v>
      </c>
      <c r="EZ80" s="64">
        <v>4168</v>
      </c>
      <c r="FA80" s="64">
        <v>13.628486410000001</v>
      </c>
      <c r="FB80" s="64">
        <v>10212</v>
      </c>
      <c r="FC80" s="63">
        <v>14.67578754</v>
      </c>
      <c r="FD80" s="61">
        <v>148</v>
      </c>
      <c r="FE80" s="64">
        <v>7</v>
      </c>
      <c r="FF80" s="64">
        <v>138</v>
      </c>
      <c r="FG80" s="64">
        <v>1</v>
      </c>
      <c r="FH80" s="64">
        <v>2</v>
      </c>
      <c r="FI80" s="63">
        <v>0</v>
      </c>
      <c r="FJ80" s="47">
        <v>14</v>
      </c>
      <c r="FK80" s="47">
        <v>11</v>
      </c>
      <c r="FL80" s="68">
        <f t="shared" ref="FL80:FL92" si="30">(FJ80-FK80)/FK80</f>
        <v>0.27272727272727271</v>
      </c>
      <c r="FM80" s="69">
        <v>4.3858829999999998</v>
      </c>
      <c r="FN80" s="62">
        <v>10.147349999999999</v>
      </c>
      <c r="FO80" s="62">
        <v>10.51136</v>
      </c>
      <c r="FP80" s="77">
        <v>2910.2638857401948</v>
      </c>
      <c r="FQ80" s="88">
        <v>1640.6797385620916</v>
      </c>
      <c r="FR80" s="88">
        <v>4550.9436243022865</v>
      </c>
      <c r="FS80" s="88">
        <v>2636</v>
      </c>
      <c r="FT80" s="88">
        <v>1379</v>
      </c>
      <c r="FU80" s="88">
        <v>4015</v>
      </c>
      <c r="FV80" s="73">
        <f t="shared" ref="FV80:FV89" si="31">(FU80-FR80)/FR80</f>
        <v>-0.11776538418105607</v>
      </c>
      <c r="FW80" s="61">
        <v>30085</v>
      </c>
      <c r="FX80" s="70">
        <f t="shared" si="25"/>
        <v>442.15987419350103</v>
      </c>
      <c r="FY80" s="71">
        <v>12.2</v>
      </c>
      <c r="FZ80" s="72">
        <v>22.9</v>
      </c>
      <c r="GA80" s="73">
        <v>66.527139053141795</v>
      </c>
      <c r="GB80" s="61">
        <v>11100</v>
      </c>
      <c r="GC80" s="64">
        <v>13500</v>
      </c>
      <c r="GD80" s="64">
        <v>5100</v>
      </c>
      <c r="GE80" s="64">
        <v>3300</v>
      </c>
      <c r="GF80" s="68">
        <v>2.9265459300000001</v>
      </c>
      <c r="GG80" s="74">
        <v>0.95345070240000007</v>
      </c>
      <c r="GH80" s="75">
        <v>619.4</v>
      </c>
      <c r="GI80" s="76">
        <v>756.5</v>
      </c>
      <c r="GJ80" s="76" t="s">
        <v>211</v>
      </c>
      <c r="GK80" s="76" t="s">
        <v>211</v>
      </c>
      <c r="GL80" s="72">
        <v>868.8</v>
      </c>
      <c r="GM80" s="72">
        <v>892.7</v>
      </c>
      <c r="GN80" s="72">
        <v>818</v>
      </c>
      <c r="GO80" s="72">
        <v>-8.3678727456032309</v>
      </c>
      <c r="GP80" s="72">
        <v>183</v>
      </c>
      <c r="GQ80" s="72" t="s">
        <v>211</v>
      </c>
      <c r="GR80" s="72">
        <v>176.4</v>
      </c>
      <c r="GS80" s="73" t="s">
        <v>211</v>
      </c>
      <c r="GT80" s="77">
        <v>480</v>
      </c>
      <c r="GU80" s="72">
        <v>4.766604164610678</v>
      </c>
      <c r="GV80" s="73">
        <v>0.78794148453457047</v>
      </c>
      <c r="GW80" s="64">
        <v>22346</v>
      </c>
      <c r="GX80" s="68">
        <f t="shared" si="26"/>
        <v>328.41962934113258</v>
      </c>
      <c r="GY80" s="64">
        <v>232</v>
      </c>
      <c r="GZ80" s="100">
        <f t="shared" si="27"/>
        <v>3.4097088520156964</v>
      </c>
      <c r="HA80" s="100">
        <f t="shared" si="28"/>
        <v>0.12588171459576777</v>
      </c>
      <c r="HB80" s="63">
        <v>1843</v>
      </c>
    </row>
    <row r="81" spans="1:210" x14ac:dyDescent="0.3">
      <c r="A81" s="47" t="s">
        <v>359</v>
      </c>
      <c r="B81" s="47" t="s">
        <v>360</v>
      </c>
      <c r="C81" s="47" t="s">
        <v>361</v>
      </c>
      <c r="D81" s="47" t="s">
        <v>362</v>
      </c>
      <c r="E81" s="47" t="s">
        <v>362</v>
      </c>
      <c r="F81" s="47" t="s">
        <v>220</v>
      </c>
      <c r="G81" s="54" t="s">
        <v>209</v>
      </c>
      <c r="H81" s="47">
        <v>41</v>
      </c>
      <c r="I81" s="101">
        <v>9.7560975609756101E-2</v>
      </c>
      <c r="J81" s="97">
        <v>4.1707317073170733</v>
      </c>
      <c r="K81" s="57">
        <v>59</v>
      </c>
      <c r="L81" s="95">
        <f t="shared" si="18"/>
        <v>0.81697083829516193</v>
      </c>
      <c r="M81" s="57">
        <v>72</v>
      </c>
      <c r="N81" s="55">
        <f t="shared" si="19"/>
        <v>0.99698136198731624</v>
      </c>
      <c r="O81" s="56">
        <v>25215</v>
      </c>
      <c r="P81" s="57">
        <v>23326</v>
      </c>
      <c r="Q81" s="57">
        <v>1889</v>
      </c>
      <c r="R81" s="57">
        <v>6696</v>
      </c>
      <c r="S81" s="57">
        <v>16475</v>
      </c>
      <c r="T81" s="57">
        <v>2044</v>
      </c>
      <c r="U81" s="57">
        <v>3404</v>
      </c>
      <c r="V81" s="57">
        <v>4376</v>
      </c>
      <c r="W81" s="57">
        <v>755</v>
      </c>
      <c r="X81" s="58">
        <v>168</v>
      </c>
      <c r="Y81" s="56">
        <v>3755</v>
      </c>
      <c r="Z81" s="58">
        <v>13.734085283404742</v>
      </c>
      <c r="AA81" s="59">
        <v>47</v>
      </c>
      <c r="AB81" s="96" t="s">
        <v>216</v>
      </c>
      <c r="AC81" s="59">
        <v>17.12</v>
      </c>
      <c r="AD81" s="98">
        <v>8000</v>
      </c>
      <c r="AE81" s="55">
        <f t="shared" si="20"/>
        <v>110.77570688747957</v>
      </c>
      <c r="AF81" s="61">
        <v>72218</v>
      </c>
      <c r="AG81" s="62">
        <v>37.5</v>
      </c>
      <c r="AH81" s="62">
        <v>77.110819519887102</v>
      </c>
      <c r="AI81" s="62">
        <v>80.759219567593405</v>
      </c>
      <c r="AJ81" s="62">
        <v>78.935019543740253</v>
      </c>
      <c r="AK81" s="62">
        <v>17.108811403381999</v>
      </c>
      <c r="AL81" s="62">
        <v>19.6774953664968</v>
      </c>
      <c r="AM81" s="62">
        <v>18.393153384939399</v>
      </c>
      <c r="AN81" s="63">
        <v>900</v>
      </c>
      <c r="AO81" s="64">
        <v>922</v>
      </c>
      <c r="AP81" s="64">
        <v>954</v>
      </c>
      <c r="AQ81" s="64">
        <v>1062</v>
      </c>
      <c r="AR81" s="64">
        <v>1042</v>
      </c>
      <c r="AS81" s="64">
        <v>1113</v>
      </c>
      <c r="AT81" s="64">
        <v>1101</v>
      </c>
      <c r="AU81" s="64">
        <v>1060</v>
      </c>
      <c r="AV81" s="64">
        <v>1148</v>
      </c>
      <c r="AW81" s="64">
        <v>1113</v>
      </c>
      <c r="AX81" s="64">
        <v>1084</v>
      </c>
      <c r="AY81" s="64">
        <v>1056</v>
      </c>
      <c r="AZ81" s="64">
        <v>993</v>
      </c>
      <c r="BA81" s="64">
        <v>1030</v>
      </c>
      <c r="BB81" s="64">
        <v>918</v>
      </c>
      <c r="BC81" s="64">
        <v>809</v>
      </c>
      <c r="BD81" s="64">
        <v>862</v>
      </c>
      <c r="BE81" s="64">
        <v>806</v>
      </c>
      <c r="BF81" s="64">
        <v>746</v>
      </c>
      <c r="BG81" s="64">
        <v>766</v>
      </c>
      <c r="BH81" s="64">
        <v>650</v>
      </c>
      <c r="BI81" s="64">
        <v>676</v>
      </c>
      <c r="BJ81" s="64">
        <v>594</v>
      </c>
      <c r="BK81" s="64">
        <v>771</v>
      </c>
      <c r="BL81" s="64">
        <v>713</v>
      </c>
      <c r="BM81" s="64">
        <v>786</v>
      </c>
      <c r="BN81" s="64">
        <v>834</v>
      </c>
      <c r="BO81" s="64">
        <v>984</v>
      </c>
      <c r="BP81" s="64">
        <v>905</v>
      </c>
      <c r="BQ81" s="64">
        <v>969</v>
      </c>
      <c r="BR81" s="64">
        <v>1052</v>
      </c>
      <c r="BS81" s="64">
        <v>1071</v>
      </c>
      <c r="BT81" s="64">
        <v>1041</v>
      </c>
      <c r="BU81" s="64">
        <v>1075</v>
      </c>
      <c r="BV81" s="64">
        <v>1154</v>
      </c>
      <c r="BW81" s="64">
        <v>1273</v>
      </c>
      <c r="BX81" s="64">
        <v>1150</v>
      </c>
      <c r="BY81" s="64">
        <v>1223</v>
      </c>
      <c r="BZ81" s="64">
        <v>1178</v>
      </c>
      <c r="CA81" s="64">
        <v>1131</v>
      </c>
      <c r="CB81" s="64">
        <v>1080</v>
      </c>
      <c r="CC81" s="64">
        <v>1065</v>
      </c>
      <c r="CD81" s="64">
        <v>914</v>
      </c>
      <c r="CE81" s="64">
        <v>885</v>
      </c>
      <c r="CF81" s="64">
        <v>957</v>
      </c>
      <c r="CG81" s="64">
        <v>928</v>
      </c>
      <c r="CH81" s="64">
        <v>886</v>
      </c>
      <c r="CI81" s="64">
        <v>893</v>
      </c>
      <c r="CJ81" s="64">
        <v>891</v>
      </c>
      <c r="CK81" s="64">
        <v>988</v>
      </c>
      <c r="CL81" s="64">
        <v>878</v>
      </c>
      <c r="CM81" s="64">
        <v>1035</v>
      </c>
      <c r="CN81" s="64">
        <v>1012</v>
      </c>
      <c r="CO81" s="64">
        <v>981</v>
      </c>
      <c r="CP81" s="64">
        <v>1049</v>
      </c>
      <c r="CQ81" s="64">
        <v>1079</v>
      </c>
      <c r="CR81" s="64">
        <v>978</v>
      </c>
      <c r="CS81" s="64">
        <v>1036</v>
      </c>
      <c r="CT81" s="64">
        <v>935</v>
      </c>
      <c r="CU81" s="64">
        <v>937</v>
      </c>
      <c r="CV81" s="64">
        <v>887</v>
      </c>
      <c r="CW81" s="64">
        <v>839</v>
      </c>
      <c r="CX81" s="64">
        <v>818</v>
      </c>
      <c r="CY81" s="64">
        <v>771</v>
      </c>
      <c r="CZ81" s="64">
        <v>715</v>
      </c>
      <c r="DA81" s="64">
        <v>717</v>
      </c>
      <c r="DB81" s="64">
        <v>687</v>
      </c>
      <c r="DC81" s="64">
        <v>713</v>
      </c>
      <c r="DD81" s="64">
        <v>576</v>
      </c>
      <c r="DE81" s="64">
        <v>619</v>
      </c>
      <c r="DF81" s="64">
        <v>577</v>
      </c>
      <c r="DG81" s="64">
        <v>589</v>
      </c>
      <c r="DH81" s="64">
        <v>575</v>
      </c>
      <c r="DI81" s="64">
        <v>665</v>
      </c>
      <c r="DJ81" s="64">
        <v>504</v>
      </c>
      <c r="DK81" s="64">
        <v>460</v>
      </c>
      <c r="DL81" s="64">
        <v>461</v>
      </c>
      <c r="DM81" s="64">
        <v>409</v>
      </c>
      <c r="DN81" s="64">
        <v>385</v>
      </c>
      <c r="DO81" s="64">
        <v>305</v>
      </c>
      <c r="DP81" s="64">
        <v>320</v>
      </c>
      <c r="DQ81" s="64">
        <v>313</v>
      </c>
      <c r="DR81" s="64">
        <v>299</v>
      </c>
      <c r="DS81" s="64">
        <v>261</v>
      </c>
      <c r="DT81" s="64">
        <v>259</v>
      </c>
      <c r="DU81" s="64">
        <v>201</v>
      </c>
      <c r="DV81" s="64">
        <v>178</v>
      </c>
      <c r="DW81" s="64">
        <v>176</v>
      </c>
      <c r="DX81" s="64">
        <v>136</v>
      </c>
      <c r="DY81" s="64">
        <v>118</v>
      </c>
      <c r="DZ81" s="64">
        <v>97</v>
      </c>
      <c r="EA81" s="64">
        <v>366</v>
      </c>
      <c r="EB81" s="64">
        <f t="shared" si="21"/>
        <v>10249</v>
      </c>
      <c r="EC81" s="61">
        <v>68992</v>
      </c>
      <c r="ED81" s="64">
        <v>921</v>
      </c>
      <c r="EE81" s="64">
        <v>1188</v>
      </c>
      <c r="EF81" s="64">
        <v>985</v>
      </c>
      <c r="EG81" s="63">
        <v>132</v>
      </c>
      <c r="EH81" s="64">
        <v>4646</v>
      </c>
      <c r="EI81" s="100">
        <v>0.28497177362442017</v>
      </c>
      <c r="EJ81" s="100">
        <v>1.4958798885345459E-2</v>
      </c>
      <c r="EK81" s="61">
        <v>4246</v>
      </c>
      <c r="EL81" s="65">
        <v>238.28497671025309</v>
      </c>
      <c r="EM81" s="60">
        <v>4373</v>
      </c>
      <c r="EN81" s="65">
        <v>245.41220046018293</v>
      </c>
      <c r="EO81" s="66">
        <f t="shared" si="29"/>
        <v>2.9910504003768254E-2</v>
      </c>
      <c r="EP81" s="56">
        <v>8923</v>
      </c>
      <c r="EQ81" s="67">
        <v>14.2</v>
      </c>
      <c r="ER81" s="61">
        <v>0</v>
      </c>
      <c r="ES81" s="64">
        <v>0</v>
      </c>
      <c r="ET81" s="64">
        <v>0</v>
      </c>
      <c r="EU81" s="64">
        <v>0</v>
      </c>
      <c r="EV81" s="64">
        <v>0</v>
      </c>
      <c r="EW81" s="64">
        <v>0</v>
      </c>
      <c r="EX81" s="64">
        <v>0</v>
      </c>
      <c r="EY81" s="64">
        <v>0</v>
      </c>
      <c r="EZ81" s="64">
        <v>0</v>
      </c>
      <c r="FA81" s="64">
        <v>0</v>
      </c>
      <c r="FB81" s="64">
        <v>0</v>
      </c>
      <c r="FC81" s="63">
        <v>0</v>
      </c>
      <c r="FD81" s="61">
        <v>136</v>
      </c>
      <c r="FE81" s="64">
        <v>32</v>
      </c>
      <c r="FF81" s="64">
        <v>93</v>
      </c>
      <c r="FG81" s="64">
        <v>6</v>
      </c>
      <c r="FH81" s="64">
        <v>5</v>
      </c>
      <c r="FI81" s="63">
        <v>7</v>
      </c>
      <c r="FJ81" s="47">
        <v>24</v>
      </c>
      <c r="FK81" s="47">
        <v>33</v>
      </c>
      <c r="FL81" s="68">
        <f t="shared" si="30"/>
        <v>-0.27272727272727271</v>
      </c>
      <c r="FM81" s="69">
        <v>6.1761439999999999</v>
      </c>
      <c r="FN81" s="62">
        <v>11.72673</v>
      </c>
      <c r="FO81" s="62">
        <v>13.72513</v>
      </c>
      <c r="FP81" s="77">
        <v>1566</v>
      </c>
      <c r="FQ81" s="88">
        <v>1462</v>
      </c>
      <c r="FR81" s="88">
        <v>3028</v>
      </c>
      <c r="FS81" s="88">
        <v>3988</v>
      </c>
      <c r="FT81" s="88">
        <v>3159</v>
      </c>
      <c r="FU81" s="88">
        <v>7147</v>
      </c>
      <c r="FV81" s="73">
        <f t="shared" si="31"/>
        <v>1.3603038309114928</v>
      </c>
      <c r="FW81" s="61">
        <v>15812</v>
      </c>
      <c r="FX81" s="70">
        <f t="shared" si="25"/>
        <v>218.94818466310338</v>
      </c>
      <c r="FY81" s="71">
        <v>10.9</v>
      </c>
      <c r="FZ81" s="72">
        <v>24.6</v>
      </c>
      <c r="GA81" s="73">
        <v>0</v>
      </c>
      <c r="GB81" s="61">
        <v>22500</v>
      </c>
      <c r="GC81" s="64">
        <v>1800</v>
      </c>
      <c r="GD81" s="64">
        <v>7800</v>
      </c>
      <c r="GE81" s="64">
        <v>1600</v>
      </c>
      <c r="GF81" s="68">
        <v>5.3945913800000005</v>
      </c>
      <c r="GG81" s="74">
        <v>2.0114328108000001</v>
      </c>
      <c r="GH81" s="69">
        <v>516.5</v>
      </c>
      <c r="GI81" s="68">
        <v>610.5</v>
      </c>
      <c r="GJ81" s="68">
        <v>406.4</v>
      </c>
      <c r="GK81" s="68">
        <v>-33.431613431613435</v>
      </c>
      <c r="GL81" s="72">
        <v>579.70000000000005</v>
      </c>
      <c r="GM81" s="72">
        <v>640.20000000000005</v>
      </c>
      <c r="GN81" s="72">
        <v>488.1</v>
      </c>
      <c r="GO81" s="72">
        <v>-23.758200562324276</v>
      </c>
      <c r="GP81" s="72">
        <v>207.3</v>
      </c>
      <c r="GQ81" s="72">
        <v>223.4</v>
      </c>
      <c r="GR81" s="72">
        <v>206.3</v>
      </c>
      <c r="GS81" s="73">
        <v>-7.6544315129811968</v>
      </c>
      <c r="GT81" s="77">
        <v>280</v>
      </c>
      <c r="GU81" s="72">
        <v>3.4</v>
      </c>
      <c r="GV81" s="73">
        <v>-0.13354863504095454</v>
      </c>
      <c r="GW81" s="64">
        <v>26177</v>
      </c>
      <c r="GX81" s="68">
        <f t="shared" si="26"/>
        <v>362.47195989919413</v>
      </c>
      <c r="GY81" s="64">
        <v>96</v>
      </c>
      <c r="GZ81" s="100">
        <f t="shared" si="27"/>
        <v>1.329308482649755</v>
      </c>
      <c r="HA81" s="100">
        <f t="shared" si="28"/>
        <v>9.8663926002055494E-2</v>
      </c>
      <c r="HB81" s="63">
        <v>973</v>
      </c>
    </row>
    <row r="82" spans="1:210" x14ac:dyDescent="0.3">
      <c r="A82" s="47" t="s">
        <v>363</v>
      </c>
      <c r="B82" s="47" t="s">
        <v>364</v>
      </c>
      <c r="C82" s="47" t="s">
        <v>364</v>
      </c>
      <c r="D82" s="47" t="s">
        <v>363</v>
      </c>
      <c r="E82" s="47" t="s">
        <v>363</v>
      </c>
      <c r="F82" s="47" t="s">
        <v>255</v>
      </c>
      <c r="G82" s="54" t="s">
        <v>209</v>
      </c>
      <c r="H82" s="47">
        <v>326</v>
      </c>
      <c r="I82" s="101">
        <v>5.2147239263803678E-2</v>
      </c>
      <c r="J82" s="97">
        <v>4.5429447852760738</v>
      </c>
      <c r="K82" s="57">
        <v>1590</v>
      </c>
      <c r="L82" s="95">
        <f t="shared" si="18"/>
        <v>2.7734218967763766</v>
      </c>
      <c r="M82" s="57">
        <v>1778</v>
      </c>
      <c r="N82" s="55">
        <f t="shared" si="19"/>
        <v>3.1013485109864138</v>
      </c>
      <c r="O82" s="56">
        <v>230389</v>
      </c>
      <c r="P82" s="57">
        <v>89190</v>
      </c>
      <c r="Q82" s="57">
        <v>141199</v>
      </c>
      <c r="R82" s="57">
        <v>69269</v>
      </c>
      <c r="S82" s="57">
        <v>146511</v>
      </c>
      <c r="T82" s="57">
        <v>14609</v>
      </c>
      <c r="U82" s="57">
        <v>20242</v>
      </c>
      <c r="V82" s="57">
        <v>60024</v>
      </c>
      <c r="W82" s="57">
        <v>5777</v>
      </c>
      <c r="X82" s="58">
        <v>1404</v>
      </c>
      <c r="Y82" s="56">
        <v>29123</v>
      </c>
      <c r="Z82" s="58">
        <v>11.48473004133322</v>
      </c>
      <c r="AA82" s="59">
        <v>54.849999999999994</v>
      </c>
      <c r="AB82" s="96" t="s">
        <v>238</v>
      </c>
      <c r="AC82" s="59">
        <v>6.28</v>
      </c>
      <c r="AD82" s="98">
        <v>48000</v>
      </c>
      <c r="AE82" s="55">
        <f t="shared" si="20"/>
        <v>83.725944053626463</v>
      </c>
      <c r="AF82" s="61">
        <v>573299</v>
      </c>
      <c r="AG82" s="62">
        <v>47.91</v>
      </c>
      <c r="AH82" s="62">
        <v>79.658879002744996</v>
      </c>
      <c r="AI82" s="62">
        <v>83.272071241003104</v>
      </c>
      <c r="AJ82" s="62">
        <v>81.46547512187405</v>
      </c>
      <c r="AK82" s="62">
        <v>18.9558424477773</v>
      </c>
      <c r="AL82" s="62">
        <v>21.2760532252906</v>
      </c>
      <c r="AM82" s="62">
        <v>20.115947836533948</v>
      </c>
      <c r="AN82" s="63">
        <v>161.70092863259387</v>
      </c>
      <c r="AO82" s="64">
        <v>4794</v>
      </c>
      <c r="AP82" s="64">
        <v>5059</v>
      </c>
      <c r="AQ82" s="64">
        <v>5488</v>
      </c>
      <c r="AR82" s="64">
        <v>5598</v>
      </c>
      <c r="AS82" s="64">
        <v>5973</v>
      </c>
      <c r="AT82" s="64">
        <v>6079</v>
      </c>
      <c r="AU82" s="64">
        <v>6241</v>
      </c>
      <c r="AV82" s="64">
        <v>6555</v>
      </c>
      <c r="AW82" s="64">
        <v>6790</v>
      </c>
      <c r="AX82" s="64">
        <v>6689</v>
      </c>
      <c r="AY82" s="64">
        <v>6368</v>
      </c>
      <c r="AZ82" s="64">
        <v>6425</v>
      </c>
      <c r="BA82" s="64">
        <v>6345</v>
      </c>
      <c r="BB82" s="64">
        <v>6458</v>
      </c>
      <c r="BC82" s="64">
        <v>6285</v>
      </c>
      <c r="BD82" s="64">
        <v>6016</v>
      </c>
      <c r="BE82" s="64">
        <v>5988</v>
      </c>
      <c r="BF82" s="64">
        <v>5803</v>
      </c>
      <c r="BG82" s="64">
        <v>5974</v>
      </c>
      <c r="BH82" s="64">
        <v>5989</v>
      </c>
      <c r="BI82" s="64">
        <v>5893</v>
      </c>
      <c r="BJ82" s="64">
        <v>6044</v>
      </c>
      <c r="BK82" s="64">
        <v>6026</v>
      </c>
      <c r="BL82" s="64">
        <v>5897</v>
      </c>
      <c r="BM82" s="64">
        <v>5805</v>
      </c>
      <c r="BN82" s="64">
        <v>5481</v>
      </c>
      <c r="BO82" s="64">
        <v>5475</v>
      </c>
      <c r="BP82" s="64">
        <v>5482</v>
      </c>
      <c r="BQ82" s="64">
        <v>5673</v>
      </c>
      <c r="BR82" s="64">
        <v>5590</v>
      </c>
      <c r="BS82" s="64">
        <v>5545</v>
      </c>
      <c r="BT82" s="64">
        <v>5491</v>
      </c>
      <c r="BU82" s="64">
        <v>5899</v>
      </c>
      <c r="BV82" s="64">
        <v>5567</v>
      </c>
      <c r="BW82" s="64">
        <v>5615</v>
      </c>
      <c r="BX82" s="64">
        <v>5879</v>
      </c>
      <c r="BY82" s="64">
        <v>5904</v>
      </c>
      <c r="BZ82" s="64">
        <v>5816</v>
      </c>
      <c r="CA82" s="64">
        <v>5959</v>
      </c>
      <c r="CB82" s="64">
        <v>6514</v>
      </c>
      <c r="CC82" s="64">
        <v>6399</v>
      </c>
      <c r="CD82" s="64">
        <v>6106</v>
      </c>
      <c r="CE82" s="64">
        <v>5899</v>
      </c>
      <c r="CF82" s="64">
        <v>5912</v>
      </c>
      <c r="CG82" s="64">
        <v>6122</v>
      </c>
      <c r="CH82" s="64">
        <v>6326</v>
      </c>
      <c r="CI82" s="64">
        <v>6722</v>
      </c>
      <c r="CJ82" s="64">
        <v>7335</v>
      </c>
      <c r="CK82" s="64">
        <v>7628</v>
      </c>
      <c r="CL82" s="64">
        <v>8081</v>
      </c>
      <c r="CM82" s="64">
        <v>7861</v>
      </c>
      <c r="CN82" s="64">
        <v>8132</v>
      </c>
      <c r="CO82" s="64">
        <v>8129</v>
      </c>
      <c r="CP82" s="64">
        <v>8685</v>
      </c>
      <c r="CQ82" s="64">
        <v>8787</v>
      </c>
      <c r="CR82" s="64">
        <v>8576</v>
      </c>
      <c r="CS82" s="64">
        <v>8936</v>
      </c>
      <c r="CT82" s="64">
        <v>8712</v>
      </c>
      <c r="CU82" s="64">
        <v>8536</v>
      </c>
      <c r="CV82" s="64">
        <v>8417</v>
      </c>
      <c r="CW82" s="64">
        <v>8271</v>
      </c>
      <c r="CX82" s="64">
        <v>8254</v>
      </c>
      <c r="CY82" s="64">
        <v>8215</v>
      </c>
      <c r="CZ82" s="64">
        <v>8081</v>
      </c>
      <c r="DA82" s="64">
        <v>7865</v>
      </c>
      <c r="DB82" s="64">
        <v>7486</v>
      </c>
      <c r="DC82" s="64">
        <v>7690</v>
      </c>
      <c r="DD82" s="64">
        <v>7643</v>
      </c>
      <c r="DE82" s="64">
        <v>7481</v>
      </c>
      <c r="DF82" s="64">
        <v>7651</v>
      </c>
      <c r="DG82" s="64">
        <v>7833</v>
      </c>
      <c r="DH82" s="64">
        <v>8248</v>
      </c>
      <c r="DI82" s="64">
        <v>8489</v>
      </c>
      <c r="DJ82" s="64">
        <v>9390</v>
      </c>
      <c r="DK82" s="64">
        <v>7214</v>
      </c>
      <c r="DL82" s="64">
        <v>6820</v>
      </c>
      <c r="DM82" s="64">
        <v>6582</v>
      </c>
      <c r="DN82" s="64">
        <v>5968</v>
      </c>
      <c r="DO82" s="64">
        <v>5012</v>
      </c>
      <c r="DP82" s="64">
        <v>4271</v>
      </c>
      <c r="DQ82" s="64">
        <v>4284</v>
      </c>
      <c r="DR82" s="64">
        <v>4067</v>
      </c>
      <c r="DS82" s="64">
        <v>3750</v>
      </c>
      <c r="DT82" s="64">
        <v>3584</v>
      </c>
      <c r="DU82" s="64">
        <v>3136</v>
      </c>
      <c r="DV82" s="64">
        <v>3004</v>
      </c>
      <c r="DW82" s="64">
        <v>2440</v>
      </c>
      <c r="DX82" s="64">
        <v>2291</v>
      </c>
      <c r="DY82" s="64">
        <v>1994</v>
      </c>
      <c r="DZ82" s="64">
        <v>1794</v>
      </c>
      <c r="EA82" s="64">
        <v>6718</v>
      </c>
      <c r="EB82" s="64">
        <f t="shared" si="21"/>
        <v>144840</v>
      </c>
      <c r="EC82" s="61">
        <v>563147</v>
      </c>
      <c r="ED82" s="64">
        <v>3698</v>
      </c>
      <c r="EE82" s="64">
        <v>820</v>
      </c>
      <c r="EF82" s="64">
        <v>4739</v>
      </c>
      <c r="EG82" s="63">
        <v>895</v>
      </c>
      <c r="EH82" s="64">
        <v>29764</v>
      </c>
      <c r="EI82" s="100">
        <v>0.30761909484863281</v>
      </c>
      <c r="EJ82" s="100">
        <v>1.7097294330596924E-2</v>
      </c>
      <c r="EK82" s="61">
        <v>5805</v>
      </c>
      <c r="EL82" s="65">
        <v>538.4</v>
      </c>
      <c r="EM82" s="60">
        <v>5775</v>
      </c>
      <c r="EN82" s="65">
        <v>532.20000000000005</v>
      </c>
      <c r="EO82" s="66">
        <f t="shared" si="29"/>
        <v>-5.1679586563307496E-3</v>
      </c>
      <c r="EP82" s="56">
        <v>12014</v>
      </c>
      <c r="EQ82" s="67">
        <v>15.793555850609314</v>
      </c>
      <c r="ER82" s="61">
        <v>56</v>
      </c>
      <c r="ES82" s="64">
        <v>44.8</v>
      </c>
      <c r="ET82" s="64">
        <v>183</v>
      </c>
      <c r="EU82" s="64">
        <v>44.309927360000003</v>
      </c>
      <c r="EV82" s="64">
        <v>0</v>
      </c>
      <c r="EW82" s="64">
        <v>0</v>
      </c>
      <c r="EX82" s="64">
        <v>7716</v>
      </c>
      <c r="EY82" s="64">
        <v>18.075760769999999</v>
      </c>
      <c r="EZ82" s="64">
        <v>5098</v>
      </c>
      <c r="FA82" s="64">
        <v>16.78630227</v>
      </c>
      <c r="FB82" s="64">
        <v>13053</v>
      </c>
      <c r="FC82" s="63">
        <v>17.701383239999998</v>
      </c>
      <c r="FD82" s="61">
        <v>1765</v>
      </c>
      <c r="FE82" s="64">
        <v>229</v>
      </c>
      <c r="FF82" s="64">
        <v>1430</v>
      </c>
      <c r="FG82" s="64">
        <v>36</v>
      </c>
      <c r="FH82" s="64">
        <v>70</v>
      </c>
      <c r="FI82" s="63">
        <v>29</v>
      </c>
      <c r="FJ82" s="47">
        <v>75</v>
      </c>
      <c r="FK82" s="47">
        <v>56</v>
      </c>
      <c r="FL82" s="68">
        <f t="shared" si="30"/>
        <v>0.3392857142857143</v>
      </c>
      <c r="FM82" s="69">
        <v>3.865653</v>
      </c>
      <c r="FN82" s="62">
        <v>9.494116</v>
      </c>
      <c r="FO82" s="62">
        <v>11.107710000000001</v>
      </c>
      <c r="FP82" s="77">
        <v>11625.123145912385</v>
      </c>
      <c r="FQ82" s="88">
        <v>7184.0552845528455</v>
      </c>
      <c r="FR82" s="88">
        <v>18809.178430465228</v>
      </c>
      <c r="FS82" s="88">
        <v>13699.047246558199</v>
      </c>
      <c r="FT82" s="88">
        <v>8514</v>
      </c>
      <c r="FU82" s="88">
        <v>22213.047246558199</v>
      </c>
      <c r="FV82" s="73">
        <f t="shared" si="31"/>
        <v>0.18096850049440352</v>
      </c>
      <c r="FW82" s="61">
        <v>33528</v>
      </c>
      <c r="FX82" s="70">
        <f t="shared" si="25"/>
        <v>58.482571921458089</v>
      </c>
      <c r="FY82" s="71">
        <v>9.1999999999999993</v>
      </c>
      <c r="FZ82" s="72">
        <v>18.100000000000001</v>
      </c>
      <c r="GA82" s="73">
        <v>65.870563547930502</v>
      </c>
      <c r="GB82" s="61">
        <v>105200</v>
      </c>
      <c r="GC82" s="64">
        <v>19400</v>
      </c>
      <c r="GD82" s="64">
        <v>73400</v>
      </c>
      <c r="GE82" s="64">
        <v>13000</v>
      </c>
      <c r="GF82" s="68">
        <v>4</v>
      </c>
      <c r="GG82" s="74">
        <v>0</v>
      </c>
      <c r="GH82" s="69">
        <v>414.6</v>
      </c>
      <c r="GI82" s="68">
        <v>496</v>
      </c>
      <c r="GJ82" s="68">
        <v>328.9</v>
      </c>
      <c r="GK82" s="68">
        <v>-33.689516129032263</v>
      </c>
      <c r="GL82" s="72">
        <v>515.70000000000005</v>
      </c>
      <c r="GM82" s="72">
        <v>545.6</v>
      </c>
      <c r="GN82" s="72">
        <v>453.6</v>
      </c>
      <c r="GO82" s="72">
        <v>-16.862170087976537</v>
      </c>
      <c r="GP82" s="72">
        <v>211.8</v>
      </c>
      <c r="GQ82" s="72">
        <v>221.1</v>
      </c>
      <c r="GR82" s="72">
        <v>209.8</v>
      </c>
      <c r="GS82" s="73">
        <v>-5.110809588421521</v>
      </c>
      <c r="GT82" s="77">
        <v>650</v>
      </c>
      <c r="GU82" s="72">
        <v>5.7549723431799462</v>
      </c>
      <c r="GV82" s="73">
        <v>-0.46153355178254057</v>
      </c>
      <c r="GW82" s="64">
        <v>150329</v>
      </c>
      <c r="GX82" s="68">
        <f t="shared" si="26"/>
        <v>262.21744674245031</v>
      </c>
      <c r="GY82" s="64">
        <v>704</v>
      </c>
      <c r="GZ82" s="100">
        <f t="shared" si="27"/>
        <v>1.2279805127865215</v>
      </c>
      <c r="HA82" s="100">
        <f t="shared" si="28"/>
        <v>5.1062595198375284E-2</v>
      </c>
      <c r="HB82" s="63">
        <v>13787</v>
      </c>
    </row>
    <row r="83" spans="1:210" x14ac:dyDescent="0.3">
      <c r="A83" s="47" t="s">
        <v>365</v>
      </c>
      <c r="B83" s="47" t="s">
        <v>366</v>
      </c>
      <c r="C83" s="47" t="s">
        <v>366</v>
      </c>
      <c r="D83" s="47" t="s">
        <v>365</v>
      </c>
      <c r="E83" s="47" t="s">
        <v>335</v>
      </c>
      <c r="F83" s="47" t="s">
        <v>255</v>
      </c>
      <c r="G83" s="54" t="s">
        <v>209</v>
      </c>
      <c r="H83" s="47">
        <v>51</v>
      </c>
      <c r="I83" s="101">
        <v>0</v>
      </c>
      <c r="J83" s="97">
        <v>7.6470588235294121</v>
      </c>
      <c r="K83" s="57">
        <v>482</v>
      </c>
      <c r="L83" s="95">
        <f t="shared" si="18"/>
        <v>5.3398918727288844</v>
      </c>
      <c r="M83" s="57">
        <v>597</v>
      </c>
      <c r="N83" s="55">
        <f t="shared" si="19"/>
        <v>6.6139324647700084</v>
      </c>
      <c r="O83" s="56">
        <v>36236</v>
      </c>
      <c r="P83" s="57">
        <v>7754</v>
      </c>
      <c r="Q83" s="57">
        <v>28482</v>
      </c>
      <c r="R83" s="57">
        <v>10959</v>
      </c>
      <c r="S83" s="57">
        <v>23539</v>
      </c>
      <c r="T83" s="57">
        <v>1738</v>
      </c>
      <c r="U83" s="57">
        <v>2364</v>
      </c>
      <c r="V83" s="57">
        <v>10021</v>
      </c>
      <c r="W83" s="57">
        <v>621</v>
      </c>
      <c r="X83" s="58">
        <v>120</v>
      </c>
      <c r="Y83" s="56">
        <v>4058</v>
      </c>
      <c r="Z83" s="58">
        <v>10.002763573597312</v>
      </c>
      <c r="AA83" s="59">
        <v>31.5</v>
      </c>
      <c r="AB83" s="96" t="s">
        <v>210</v>
      </c>
      <c r="AC83" s="59">
        <v>4.6900000000000004</v>
      </c>
      <c r="AD83" s="98">
        <v>32000</v>
      </c>
      <c r="AE83" s="55">
        <f t="shared" si="20"/>
        <v>354.51564300274754</v>
      </c>
      <c r="AF83" s="61">
        <v>90264</v>
      </c>
      <c r="AG83" s="62">
        <v>49.44</v>
      </c>
      <c r="AH83" s="62">
        <v>82.469075086769905</v>
      </c>
      <c r="AI83" s="62">
        <v>85.0735040821354</v>
      </c>
      <c r="AJ83" s="62">
        <v>83.77128958445266</v>
      </c>
      <c r="AK83" s="62">
        <v>20.317113075114499</v>
      </c>
      <c r="AL83" s="62">
        <v>22.5813055044948</v>
      </c>
      <c r="AM83" s="62">
        <v>21.449209289804649</v>
      </c>
      <c r="AN83" s="63">
        <v>77.51148494810154</v>
      </c>
      <c r="AO83" s="64">
        <v>741</v>
      </c>
      <c r="AP83" s="64">
        <v>794</v>
      </c>
      <c r="AQ83" s="64">
        <v>847</v>
      </c>
      <c r="AR83" s="64">
        <v>875</v>
      </c>
      <c r="AS83" s="64">
        <v>906</v>
      </c>
      <c r="AT83" s="64">
        <v>894</v>
      </c>
      <c r="AU83" s="64">
        <v>927</v>
      </c>
      <c r="AV83" s="64">
        <v>905</v>
      </c>
      <c r="AW83" s="64">
        <v>976</v>
      </c>
      <c r="AX83" s="64">
        <v>1025</v>
      </c>
      <c r="AY83" s="64">
        <v>1010</v>
      </c>
      <c r="AZ83" s="64">
        <v>987</v>
      </c>
      <c r="BA83" s="64">
        <v>990</v>
      </c>
      <c r="BB83" s="64">
        <v>1045</v>
      </c>
      <c r="BC83" s="64">
        <v>944</v>
      </c>
      <c r="BD83" s="64">
        <v>949</v>
      </c>
      <c r="BE83" s="64">
        <v>971</v>
      </c>
      <c r="BF83" s="64">
        <v>936</v>
      </c>
      <c r="BG83" s="64">
        <v>833</v>
      </c>
      <c r="BH83" s="64">
        <v>792</v>
      </c>
      <c r="BI83" s="64">
        <v>713</v>
      </c>
      <c r="BJ83" s="64">
        <v>864</v>
      </c>
      <c r="BK83" s="64">
        <v>816</v>
      </c>
      <c r="BL83" s="64">
        <v>764</v>
      </c>
      <c r="BM83" s="64">
        <v>794</v>
      </c>
      <c r="BN83" s="64">
        <v>760</v>
      </c>
      <c r="BO83" s="64">
        <v>816</v>
      </c>
      <c r="BP83" s="64">
        <v>739</v>
      </c>
      <c r="BQ83" s="64">
        <v>746</v>
      </c>
      <c r="BR83" s="64">
        <v>733</v>
      </c>
      <c r="BS83" s="64">
        <v>735</v>
      </c>
      <c r="BT83" s="64">
        <v>762</v>
      </c>
      <c r="BU83" s="64">
        <v>877</v>
      </c>
      <c r="BV83" s="64">
        <v>816</v>
      </c>
      <c r="BW83" s="64">
        <v>799</v>
      </c>
      <c r="BX83" s="64">
        <v>924</v>
      </c>
      <c r="BY83" s="64">
        <v>913</v>
      </c>
      <c r="BZ83" s="64">
        <v>894</v>
      </c>
      <c r="CA83" s="64">
        <v>932</v>
      </c>
      <c r="CB83" s="64">
        <v>1003</v>
      </c>
      <c r="CC83" s="64">
        <v>1017</v>
      </c>
      <c r="CD83" s="64">
        <v>1081</v>
      </c>
      <c r="CE83" s="64">
        <v>948</v>
      </c>
      <c r="CF83" s="64">
        <v>910</v>
      </c>
      <c r="CG83" s="64">
        <v>1029</v>
      </c>
      <c r="CH83" s="64">
        <v>1141</v>
      </c>
      <c r="CI83" s="64">
        <v>1100</v>
      </c>
      <c r="CJ83" s="64">
        <v>1227</v>
      </c>
      <c r="CK83" s="64">
        <v>1305</v>
      </c>
      <c r="CL83" s="64">
        <v>1416</v>
      </c>
      <c r="CM83" s="64">
        <v>1297</v>
      </c>
      <c r="CN83" s="64">
        <v>1396</v>
      </c>
      <c r="CO83" s="64">
        <v>1421</v>
      </c>
      <c r="CP83" s="64">
        <v>1450</v>
      </c>
      <c r="CQ83" s="64">
        <v>1512</v>
      </c>
      <c r="CR83" s="64">
        <v>1473</v>
      </c>
      <c r="CS83" s="64">
        <v>1548</v>
      </c>
      <c r="CT83" s="64">
        <v>1366</v>
      </c>
      <c r="CU83" s="64">
        <v>1451</v>
      </c>
      <c r="CV83" s="64">
        <v>1382</v>
      </c>
      <c r="CW83" s="64">
        <v>1373</v>
      </c>
      <c r="CX83" s="64">
        <v>1318</v>
      </c>
      <c r="CY83" s="64">
        <v>1279</v>
      </c>
      <c r="CZ83" s="64">
        <v>1284</v>
      </c>
      <c r="DA83" s="64">
        <v>1135</v>
      </c>
      <c r="DB83" s="64">
        <v>1259</v>
      </c>
      <c r="DC83" s="64">
        <v>1240</v>
      </c>
      <c r="DD83" s="64">
        <v>1273</v>
      </c>
      <c r="DE83" s="64">
        <v>1237</v>
      </c>
      <c r="DF83" s="64">
        <v>1126</v>
      </c>
      <c r="DG83" s="64">
        <v>1212</v>
      </c>
      <c r="DH83" s="64">
        <v>1289</v>
      </c>
      <c r="DI83" s="64">
        <v>1325</v>
      </c>
      <c r="DJ83" s="64">
        <v>1441</v>
      </c>
      <c r="DK83" s="64">
        <v>1062</v>
      </c>
      <c r="DL83" s="64">
        <v>1025</v>
      </c>
      <c r="DM83" s="64">
        <v>1132</v>
      </c>
      <c r="DN83" s="64">
        <v>981</v>
      </c>
      <c r="DO83" s="64">
        <v>831</v>
      </c>
      <c r="DP83" s="64">
        <v>687</v>
      </c>
      <c r="DQ83" s="64">
        <v>720</v>
      </c>
      <c r="DR83" s="64">
        <v>737</v>
      </c>
      <c r="DS83" s="64">
        <v>647</v>
      </c>
      <c r="DT83" s="64">
        <v>601</v>
      </c>
      <c r="DU83" s="64">
        <v>588</v>
      </c>
      <c r="DV83" s="64">
        <v>498</v>
      </c>
      <c r="DW83" s="64">
        <v>478</v>
      </c>
      <c r="DX83" s="64">
        <v>444</v>
      </c>
      <c r="DY83" s="64">
        <v>342</v>
      </c>
      <c r="DZ83" s="64">
        <v>289</v>
      </c>
      <c r="EA83" s="64">
        <v>1194</v>
      </c>
      <c r="EB83" s="64">
        <f t="shared" si="21"/>
        <v>23658</v>
      </c>
      <c r="EC83" s="61">
        <v>88297</v>
      </c>
      <c r="ED83" s="64">
        <v>864</v>
      </c>
      <c r="EE83" s="64">
        <v>249</v>
      </c>
      <c r="EF83" s="64">
        <v>760</v>
      </c>
      <c r="EG83" s="63">
        <v>94</v>
      </c>
      <c r="EH83" s="64">
        <v>2988</v>
      </c>
      <c r="EI83" s="100">
        <v>0.20133724808692932</v>
      </c>
      <c r="EJ83" s="100">
        <v>-4.5600086450576782E-3</v>
      </c>
      <c r="EK83" s="61">
        <v>7122</v>
      </c>
      <c r="EL83" s="65">
        <v>555.79999999999995</v>
      </c>
      <c r="EM83" s="60">
        <v>7361</v>
      </c>
      <c r="EN83" s="65">
        <v>571</v>
      </c>
      <c r="EO83" s="66">
        <f t="shared" si="29"/>
        <v>3.3557989328840215E-2</v>
      </c>
      <c r="EP83" s="56">
        <v>16192</v>
      </c>
      <c r="EQ83" s="67">
        <v>16.563350314040797</v>
      </c>
      <c r="ER83" s="61">
        <v>76</v>
      </c>
      <c r="ES83" s="64">
        <v>59.842519690000003</v>
      </c>
      <c r="ET83" s="64">
        <v>468</v>
      </c>
      <c r="EU83" s="64">
        <v>35.161532680000001</v>
      </c>
      <c r="EV83" s="64">
        <v>0</v>
      </c>
      <c r="EW83" s="64">
        <v>0</v>
      </c>
      <c r="EX83" s="64">
        <v>7266</v>
      </c>
      <c r="EY83" s="64">
        <v>15.210701500000001</v>
      </c>
      <c r="EZ83" s="64">
        <v>4761</v>
      </c>
      <c r="FA83" s="64">
        <v>11.73700818</v>
      </c>
      <c r="FB83" s="64">
        <v>12571</v>
      </c>
      <c r="FC83" s="63">
        <v>14.000289560000001</v>
      </c>
      <c r="FD83" s="61">
        <v>165</v>
      </c>
      <c r="FE83" s="64">
        <v>13</v>
      </c>
      <c r="FF83" s="64">
        <v>140</v>
      </c>
      <c r="FG83" s="64">
        <v>1</v>
      </c>
      <c r="FH83" s="64">
        <v>11</v>
      </c>
      <c r="FI83" s="63">
        <v>5</v>
      </c>
      <c r="FJ83" s="47">
        <v>7</v>
      </c>
      <c r="FK83" s="47">
        <v>13</v>
      </c>
      <c r="FL83" s="68">
        <f t="shared" si="30"/>
        <v>-0.46153846153846156</v>
      </c>
      <c r="FM83" s="69">
        <v>3.4706600000000001</v>
      </c>
      <c r="FN83" s="62">
        <v>8.3163879999999999</v>
      </c>
      <c r="FO83" s="62">
        <v>9.4488249999999994</v>
      </c>
      <c r="FP83" s="77">
        <v>2272</v>
      </c>
      <c r="FQ83" s="88">
        <v>1505</v>
      </c>
      <c r="FR83" s="88">
        <v>3777</v>
      </c>
      <c r="FS83" s="88">
        <v>3082</v>
      </c>
      <c r="FT83" s="88">
        <v>2215</v>
      </c>
      <c r="FU83" s="88">
        <v>5297</v>
      </c>
      <c r="FV83" s="73">
        <f t="shared" si="31"/>
        <v>0.4024357956049775</v>
      </c>
      <c r="FW83" s="61">
        <v>26552</v>
      </c>
      <c r="FX83" s="70">
        <f t="shared" si="25"/>
        <v>294.15935478152971</v>
      </c>
      <c r="FY83" s="71">
        <v>9.1</v>
      </c>
      <c r="FZ83" s="72">
        <v>16.8</v>
      </c>
      <c r="GA83" s="73">
        <v>58.151756311870002</v>
      </c>
      <c r="GB83" s="61">
        <v>26300</v>
      </c>
      <c r="GC83" s="64">
        <v>1200</v>
      </c>
      <c r="GD83" s="64">
        <v>14000</v>
      </c>
      <c r="GE83" s="64">
        <v>1600</v>
      </c>
      <c r="GF83" s="68">
        <v>2.9014378399999998</v>
      </c>
      <c r="GG83" s="74">
        <v>0.93554090839999993</v>
      </c>
      <c r="GH83" s="75">
        <v>473.8</v>
      </c>
      <c r="GI83" s="76">
        <v>574.9</v>
      </c>
      <c r="GJ83" s="76">
        <v>405.9</v>
      </c>
      <c r="GK83" s="68">
        <v>-29.396416768133587</v>
      </c>
      <c r="GL83" s="72">
        <v>600.70000000000005</v>
      </c>
      <c r="GM83" s="72">
        <v>607.79999999999995</v>
      </c>
      <c r="GN83" s="72">
        <v>589.6</v>
      </c>
      <c r="GO83" s="72">
        <v>-2.9944060546232203</v>
      </c>
      <c r="GP83" s="72">
        <v>209</v>
      </c>
      <c r="GQ83" s="72" t="s">
        <v>211</v>
      </c>
      <c r="GR83" s="72">
        <v>220.9</v>
      </c>
      <c r="GS83" s="73" t="s">
        <v>211</v>
      </c>
      <c r="GT83" s="77">
        <v>530</v>
      </c>
      <c r="GU83" s="72">
        <v>4.0224342706324228</v>
      </c>
      <c r="GV83" s="73">
        <v>0.48929335732451684</v>
      </c>
      <c r="GW83" s="64">
        <v>22775</v>
      </c>
      <c r="GX83" s="68">
        <f t="shared" si="26"/>
        <v>252.31543029336169</v>
      </c>
      <c r="GY83" s="64">
        <v>173</v>
      </c>
      <c r="GZ83" s="100">
        <f t="shared" si="27"/>
        <v>1.9166001949836036</v>
      </c>
      <c r="HA83" s="100">
        <f t="shared" si="28"/>
        <v>7.8209764918625677E-2</v>
      </c>
      <c r="HB83" s="63">
        <v>2212</v>
      </c>
    </row>
    <row r="84" spans="1:210" x14ac:dyDescent="0.3">
      <c r="A84" s="47" t="s">
        <v>367</v>
      </c>
      <c r="B84" s="47" t="s">
        <v>368</v>
      </c>
      <c r="C84" s="47" t="s">
        <v>368</v>
      </c>
      <c r="D84" s="47" t="s">
        <v>367</v>
      </c>
      <c r="E84" s="47" t="s">
        <v>367</v>
      </c>
      <c r="F84" s="47" t="s">
        <v>369</v>
      </c>
      <c r="G84" s="54" t="s">
        <v>209</v>
      </c>
      <c r="H84" s="47">
        <v>324</v>
      </c>
      <c r="I84" s="101">
        <v>0.12037037037037036</v>
      </c>
      <c r="J84" s="97">
        <v>4.2623456790123457</v>
      </c>
      <c r="K84" s="57">
        <v>878</v>
      </c>
      <c r="L84" s="95">
        <f t="shared" si="18"/>
        <v>1.6468191818797373</v>
      </c>
      <c r="M84" s="57">
        <v>968</v>
      </c>
      <c r="N84" s="55">
        <f t="shared" si="19"/>
        <v>1.8156275262637649</v>
      </c>
      <c r="O84" s="56">
        <v>223803</v>
      </c>
      <c r="P84" s="57">
        <v>120268</v>
      </c>
      <c r="Q84" s="57">
        <v>103535</v>
      </c>
      <c r="R84" s="57">
        <v>70007</v>
      </c>
      <c r="S84" s="57">
        <v>142738</v>
      </c>
      <c r="T84" s="57">
        <v>11058</v>
      </c>
      <c r="U84" s="57">
        <v>25063</v>
      </c>
      <c r="V84" s="57">
        <v>50470</v>
      </c>
      <c r="W84" s="57">
        <v>3952</v>
      </c>
      <c r="X84" s="58">
        <v>1382</v>
      </c>
      <c r="Y84" s="56">
        <v>36620</v>
      </c>
      <c r="Z84" s="58">
        <v>15.447857541150949</v>
      </c>
      <c r="AA84" s="59">
        <v>56.183333333333337</v>
      </c>
      <c r="AB84" s="96" t="s">
        <v>238</v>
      </c>
      <c r="AC84" s="59">
        <v>8.3000000000000007</v>
      </c>
      <c r="AD84" s="98">
        <v>60000</v>
      </c>
      <c r="AE84" s="55">
        <f t="shared" si="20"/>
        <v>112.53889625601849</v>
      </c>
      <c r="AF84" s="61">
        <v>533149</v>
      </c>
      <c r="AG84" s="62">
        <v>43.14</v>
      </c>
      <c r="AH84" s="62">
        <v>78.236127843977698</v>
      </c>
      <c r="AI84" s="62">
        <v>81.463961895187893</v>
      </c>
      <c r="AJ84" s="62">
        <v>79.850044869582803</v>
      </c>
      <c r="AK84" s="62">
        <v>18.0910220811482</v>
      </c>
      <c r="AL84" s="62">
        <v>19.914312575920999</v>
      </c>
      <c r="AM84" s="62">
        <v>19.002667328534599</v>
      </c>
      <c r="AN84" s="63">
        <v>239.52216059232867</v>
      </c>
      <c r="AO84" s="64">
        <v>4727</v>
      </c>
      <c r="AP84" s="64">
        <v>4923</v>
      </c>
      <c r="AQ84" s="64">
        <v>5145</v>
      </c>
      <c r="AR84" s="64">
        <v>5326</v>
      </c>
      <c r="AS84" s="64">
        <v>5537</v>
      </c>
      <c r="AT84" s="64">
        <v>5627</v>
      </c>
      <c r="AU84" s="64">
        <v>5891</v>
      </c>
      <c r="AV84" s="64">
        <v>6059</v>
      </c>
      <c r="AW84" s="64">
        <v>6045</v>
      </c>
      <c r="AX84" s="64">
        <v>6327</v>
      </c>
      <c r="AY84" s="64">
        <v>6235</v>
      </c>
      <c r="AZ84" s="64">
        <v>5837</v>
      </c>
      <c r="BA84" s="64">
        <v>6126</v>
      </c>
      <c r="BB84" s="64">
        <v>5947</v>
      </c>
      <c r="BC84" s="64">
        <v>5879</v>
      </c>
      <c r="BD84" s="64">
        <v>5646</v>
      </c>
      <c r="BE84" s="64">
        <v>5365</v>
      </c>
      <c r="BF84" s="64">
        <v>5337</v>
      </c>
      <c r="BG84" s="64">
        <v>5452</v>
      </c>
      <c r="BH84" s="64">
        <v>7548</v>
      </c>
      <c r="BI84" s="64">
        <v>8251</v>
      </c>
      <c r="BJ84" s="64">
        <v>8244</v>
      </c>
      <c r="BK84" s="64">
        <v>7452</v>
      </c>
      <c r="BL84" s="64">
        <v>6748</v>
      </c>
      <c r="BM84" s="64">
        <v>6371</v>
      </c>
      <c r="BN84" s="64">
        <v>6450</v>
      </c>
      <c r="BO84" s="64">
        <v>6601</v>
      </c>
      <c r="BP84" s="64">
        <v>6793</v>
      </c>
      <c r="BQ84" s="64">
        <v>7155</v>
      </c>
      <c r="BR84" s="64">
        <v>7102</v>
      </c>
      <c r="BS84" s="64">
        <v>6577</v>
      </c>
      <c r="BT84" s="64">
        <v>6039</v>
      </c>
      <c r="BU84" s="64">
        <v>5998</v>
      </c>
      <c r="BV84" s="64">
        <v>5835</v>
      </c>
      <c r="BW84" s="64">
        <v>6407</v>
      </c>
      <c r="BX84" s="64">
        <v>6374</v>
      </c>
      <c r="BY84" s="64">
        <v>6005</v>
      </c>
      <c r="BZ84" s="64">
        <v>6461</v>
      </c>
      <c r="CA84" s="64">
        <v>6168</v>
      </c>
      <c r="CB84" s="64">
        <v>6187</v>
      </c>
      <c r="CC84" s="64">
        <v>6208</v>
      </c>
      <c r="CD84" s="64">
        <v>5916</v>
      </c>
      <c r="CE84" s="64">
        <v>5490</v>
      </c>
      <c r="CF84" s="64">
        <v>5286</v>
      </c>
      <c r="CG84" s="64">
        <v>5550</v>
      </c>
      <c r="CH84" s="64">
        <v>5682</v>
      </c>
      <c r="CI84" s="64">
        <v>5840</v>
      </c>
      <c r="CJ84" s="64">
        <v>6474</v>
      </c>
      <c r="CK84" s="64">
        <v>6886</v>
      </c>
      <c r="CL84" s="64">
        <v>7557</v>
      </c>
      <c r="CM84" s="64">
        <v>7168</v>
      </c>
      <c r="CN84" s="64">
        <v>7544</v>
      </c>
      <c r="CO84" s="64">
        <v>7742</v>
      </c>
      <c r="CP84" s="64">
        <v>7866</v>
      </c>
      <c r="CQ84" s="64">
        <v>7946</v>
      </c>
      <c r="CR84" s="64">
        <v>8102</v>
      </c>
      <c r="CS84" s="64">
        <v>8134</v>
      </c>
      <c r="CT84" s="64">
        <v>7899</v>
      </c>
      <c r="CU84" s="64">
        <v>7812</v>
      </c>
      <c r="CV84" s="64">
        <v>7423</v>
      </c>
      <c r="CW84" s="64">
        <v>7030</v>
      </c>
      <c r="CX84" s="64">
        <v>7283</v>
      </c>
      <c r="CY84" s="64">
        <v>7125</v>
      </c>
      <c r="CZ84" s="64">
        <v>6835</v>
      </c>
      <c r="DA84" s="64">
        <v>6572</v>
      </c>
      <c r="DB84" s="64">
        <v>6446</v>
      </c>
      <c r="DC84" s="64">
        <v>6207</v>
      </c>
      <c r="DD84" s="64">
        <v>6299</v>
      </c>
      <c r="DE84" s="64">
        <v>5985</v>
      </c>
      <c r="DF84" s="64">
        <v>6115</v>
      </c>
      <c r="DG84" s="64">
        <v>6177</v>
      </c>
      <c r="DH84" s="64">
        <v>6309</v>
      </c>
      <c r="DI84" s="64">
        <v>6374</v>
      </c>
      <c r="DJ84" s="64">
        <v>7034</v>
      </c>
      <c r="DK84" s="64">
        <v>5250</v>
      </c>
      <c r="DL84" s="64">
        <v>5161</v>
      </c>
      <c r="DM84" s="64">
        <v>4953</v>
      </c>
      <c r="DN84" s="64">
        <v>4261</v>
      </c>
      <c r="DO84" s="64">
        <v>3806</v>
      </c>
      <c r="DP84" s="64">
        <v>3488</v>
      </c>
      <c r="DQ84" s="64">
        <v>3429</v>
      </c>
      <c r="DR84" s="64">
        <v>3297</v>
      </c>
      <c r="DS84" s="64">
        <v>3094</v>
      </c>
      <c r="DT84" s="64">
        <v>2926</v>
      </c>
      <c r="DU84" s="64">
        <v>2405</v>
      </c>
      <c r="DV84" s="64">
        <v>2251</v>
      </c>
      <c r="DW84" s="64">
        <v>1919</v>
      </c>
      <c r="DX84" s="64">
        <v>1623</v>
      </c>
      <c r="DY84" s="64">
        <v>1373</v>
      </c>
      <c r="DZ84" s="64">
        <v>1280</v>
      </c>
      <c r="EA84" s="64">
        <v>4120</v>
      </c>
      <c r="EB84" s="64">
        <f t="shared" si="21"/>
        <v>111582</v>
      </c>
      <c r="EC84" s="61">
        <v>523308</v>
      </c>
      <c r="ED84" s="64">
        <v>5044</v>
      </c>
      <c r="EE84" s="64">
        <v>728</v>
      </c>
      <c r="EF84" s="64">
        <v>3214</v>
      </c>
      <c r="EG84" s="63">
        <v>855</v>
      </c>
      <c r="EH84" s="64">
        <v>32626</v>
      </c>
      <c r="EI84" s="100">
        <v>0.35750368237495422</v>
      </c>
      <c r="EJ84" s="100">
        <v>0.10488608479499817</v>
      </c>
      <c r="EK84" s="61">
        <v>6390</v>
      </c>
      <c r="EL84" s="65">
        <v>632.4</v>
      </c>
      <c r="EM84" s="60">
        <v>6107</v>
      </c>
      <c r="EN84" s="65">
        <v>601.9</v>
      </c>
      <c r="EO84" s="66">
        <f t="shared" si="29"/>
        <v>-4.4287949921752737E-2</v>
      </c>
      <c r="EP84" s="56">
        <v>12480</v>
      </c>
      <c r="EQ84" s="67">
        <v>16.445721213399047</v>
      </c>
      <c r="ER84" s="61">
        <v>60</v>
      </c>
      <c r="ES84" s="64">
        <v>41.666666669999998</v>
      </c>
      <c r="ET84" s="64">
        <v>779</v>
      </c>
      <c r="EU84" s="64">
        <v>52.957171989999999</v>
      </c>
      <c r="EV84" s="64">
        <v>0</v>
      </c>
      <c r="EW84" s="64">
        <v>0</v>
      </c>
      <c r="EX84" s="64">
        <v>11760</v>
      </c>
      <c r="EY84" s="64">
        <v>28.620102209999999</v>
      </c>
      <c r="EZ84" s="64">
        <v>6843</v>
      </c>
      <c r="FA84" s="64">
        <v>22.65969072</v>
      </c>
      <c r="FB84" s="64">
        <v>19442</v>
      </c>
      <c r="FC84" s="63">
        <v>26.39245232</v>
      </c>
      <c r="FD84" s="61">
        <v>1375</v>
      </c>
      <c r="FE84" s="64">
        <v>149</v>
      </c>
      <c r="FF84" s="64">
        <v>1103</v>
      </c>
      <c r="FG84" s="64">
        <v>28</v>
      </c>
      <c r="FH84" s="64">
        <v>95</v>
      </c>
      <c r="FI84" s="63">
        <v>11</v>
      </c>
      <c r="FJ84" s="47">
        <v>67</v>
      </c>
      <c r="FK84" s="47">
        <v>60</v>
      </c>
      <c r="FL84" s="68">
        <f t="shared" si="30"/>
        <v>0.11666666666666667</v>
      </c>
      <c r="FM84" s="69">
        <v>2.1765349999999999</v>
      </c>
      <c r="FN84" s="62">
        <v>6.7340270000000002</v>
      </c>
      <c r="FO84" s="62">
        <v>11.368679999999999</v>
      </c>
      <c r="FP84" s="77">
        <v>11510</v>
      </c>
      <c r="FQ84" s="88">
        <v>7011</v>
      </c>
      <c r="FR84" s="88">
        <v>18521</v>
      </c>
      <c r="FS84" s="88">
        <v>7548</v>
      </c>
      <c r="FT84" s="88">
        <v>4371</v>
      </c>
      <c r="FU84" s="88">
        <v>11919</v>
      </c>
      <c r="FV84" s="73">
        <f t="shared" si="31"/>
        <v>-0.35646023432859997</v>
      </c>
      <c r="FW84" s="61">
        <v>41901</v>
      </c>
      <c r="FX84" s="70">
        <f t="shared" si="25"/>
        <v>78.591538200390517</v>
      </c>
      <c r="FY84" s="71">
        <v>10.7</v>
      </c>
      <c r="FZ84" s="72">
        <v>22.7</v>
      </c>
      <c r="GA84" s="73">
        <v>64.786696640545301</v>
      </c>
      <c r="GB84" s="61">
        <v>94500</v>
      </c>
      <c r="GC84" s="64">
        <v>21100</v>
      </c>
      <c r="GD84" s="64">
        <v>43900</v>
      </c>
      <c r="GE84" s="64">
        <v>14300</v>
      </c>
      <c r="GF84" s="68">
        <v>6.2</v>
      </c>
      <c r="GG84" s="74">
        <v>0</v>
      </c>
      <c r="GH84" s="69">
        <v>469.4</v>
      </c>
      <c r="GI84" s="68">
        <v>562.29999999999995</v>
      </c>
      <c r="GJ84" s="68">
        <v>399.2</v>
      </c>
      <c r="GK84" s="68">
        <v>-29.005868753334514</v>
      </c>
      <c r="GL84" s="72">
        <v>549.70000000000005</v>
      </c>
      <c r="GM84" s="72">
        <v>591.9</v>
      </c>
      <c r="GN84" s="72">
        <v>488.9</v>
      </c>
      <c r="GO84" s="72">
        <v>-17.401588106099002</v>
      </c>
      <c r="GP84" s="72">
        <v>235.6</v>
      </c>
      <c r="GQ84" s="72">
        <v>228.7</v>
      </c>
      <c r="GR84" s="72">
        <v>237.5</v>
      </c>
      <c r="GS84" s="73">
        <v>3.8478355924792353</v>
      </c>
      <c r="GT84" s="77">
        <v>700</v>
      </c>
      <c r="GU84" s="72">
        <v>6.5178655162712182</v>
      </c>
      <c r="GV84" s="73">
        <v>1.6805200380669238</v>
      </c>
      <c r="GW84" s="64">
        <v>175591</v>
      </c>
      <c r="GX84" s="68">
        <f t="shared" si="26"/>
        <v>329.34695554150903</v>
      </c>
      <c r="GY84" s="64">
        <v>1729</v>
      </c>
      <c r="GZ84" s="100">
        <f t="shared" si="27"/>
        <v>3.2429958604442661</v>
      </c>
      <c r="HA84" s="100">
        <f t="shared" si="28"/>
        <v>0.12974636049827404</v>
      </c>
      <c r="HB84" s="63">
        <v>13326</v>
      </c>
    </row>
    <row r="85" spans="1:210" x14ac:dyDescent="0.3">
      <c r="A85" s="47" t="s">
        <v>370</v>
      </c>
      <c r="B85" s="47" t="s">
        <v>371</v>
      </c>
      <c r="C85" s="47" t="s">
        <v>371</v>
      </c>
      <c r="D85" s="47" t="s">
        <v>370</v>
      </c>
      <c r="E85" s="47" t="s">
        <v>370</v>
      </c>
      <c r="F85" s="47" t="s">
        <v>262</v>
      </c>
      <c r="G85" s="54" t="s">
        <v>209</v>
      </c>
      <c r="H85" s="47">
        <v>195</v>
      </c>
      <c r="I85" s="101">
        <v>0.14358974358974358</v>
      </c>
      <c r="J85" s="97">
        <v>4.6923076923076925</v>
      </c>
      <c r="K85" s="57">
        <v>342</v>
      </c>
      <c r="L85" s="95">
        <f t="shared" si="18"/>
        <v>0.90145418794001897</v>
      </c>
      <c r="M85" s="57">
        <v>460</v>
      </c>
      <c r="N85" s="55">
        <f t="shared" si="19"/>
        <v>1.2124822410889144</v>
      </c>
      <c r="O85" s="56">
        <v>128592</v>
      </c>
      <c r="P85" s="57">
        <v>128378</v>
      </c>
      <c r="Q85" s="57">
        <v>214</v>
      </c>
      <c r="R85" s="57">
        <v>40148</v>
      </c>
      <c r="S85" s="57">
        <v>75186</v>
      </c>
      <c r="T85" s="57">
        <v>13258</v>
      </c>
      <c r="U85" s="57">
        <v>17449</v>
      </c>
      <c r="V85" s="57">
        <v>24625</v>
      </c>
      <c r="W85" s="57">
        <v>6887</v>
      </c>
      <c r="X85" s="58">
        <v>1772</v>
      </c>
      <c r="Y85" s="56">
        <v>25844</v>
      </c>
      <c r="Z85" s="58">
        <v>18.59560777873229</v>
      </c>
      <c r="AA85" s="59">
        <v>52.933333333333337</v>
      </c>
      <c r="AB85" s="96" t="s">
        <v>238</v>
      </c>
      <c r="AC85" s="59">
        <v>11.08</v>
      </c>
      <c r="AD85" s="98">
        <v>9000</v>
      </c>
      <c r="AE85" s="55">
        <f t="shared" si="20"/>
        <v>23.722478630000502</v>
      </c>
      <c r="AF85" s="61">
        <v>379387</v>
      </c>
      <c r="AG85" s="62">
        <v>32.020000000000003</v>
      </c>
      <c r="AH85" s="62">
        <v>78.539366044704195</v>
      </c>
      <c r="AI85" s="62">
        <v>82.347708449388904</v>
      </c>
      <c r="AJ85" s="62">
        <v>80.44353724704655</v>
      </c>
      <c r="AK85" s="62">
        <v>18.036208387379599</v>
      </c>
      <c r="AL85" s="62">
        <v>20.6278429641992</v>
      </c>
      <c r="AM85" s="62">
        <v>19.332025675789399</v>
      </c>
      <c r="AN85" s="63">
        <v>3846.2170135544766</v>
      </c>
      <c r="AO85" s="64">
        <v>4171</v>
      </c>
      <c r="AP85" s="64">
        <v>4444</v>
      </c>
      <c r="AQ85" s="64">
        <v>4467</v>
      </c>
      <c r="AR85" s="64">
        <v>4658</v>
      </c>
      <c r="AS85" s="64">
        <v>4655</v>
      </c>
      <c r="AT85" s="64">
        <v>4738</v>
      </c>
      <c r="AU85" s="64">
        <v>4720</v>
      </c>
      <c r="AV85" s="64">
        <v>4940</v>
      </c>
      <c r="AW85" s="64">
        <v>5124</v>
      </c>
      <c r="AX85" s="64">
        <v>4828</v>
      </c>
      <c r="AY85" s="64">
        <v>4784</v>
      </c>
      <c r="AZ85" s="64">
        <v>4524</v>
      </c>
      <c r="BA85" s="64">
        <v>4549</v>
      </c>
      <c r="BB85" s="64">
        <v>4340</v>
      </c>
      <c r="BC85" s="64">
        <v>4173</v>
      </c>
      <c r="BD85" s="64">
        <v>3868</v>
      </c>
      <c r="BE85" s="64">
        <v>3947</v>
      </c>
      <c r="BF85" s="64">
        <v>3877</v>
      </c>
      <c r="BG85" s="64">
        <v>4600</v>
      </c>
      <c r="BH85" s="64">
        <v>8006</v>
      </c>
      <c r="BI85" s="64">
        <v>8258</v>
      </c>
      <c r="BJ85" s="64">
        <v>8547</v>
      </c>
      <c r="BK85" s="64">
        <v>8122</v>
      </c>
      <c r="BL85" s="64">
        <v>7932</v>
      </c>
      <c r="BM85" s="64">
        <v>8819</v>
      </c>
      <c r="BN85" s="64">
        <v>8187</v>
      </c>
      <c r="BO85" s="64">
        <v>8240</v>
      </c>
      <c r="BP85" s="64">
        <v>7991</v>
      </c>
      <c r="BQ85" s="64">
        <v>7697</v>
      </c>
      <c r="BR85" s="64">
        <v>7773</v>
      </c>
      <c r="BS85" s="64">
        <v>7443</v>
      </c>
      <c r="BT85" s="64">
        <v>7109</v>
      </c>
      <c r="BU85" s="64">
        <v>6530</v>
      </c>
      <c r="BV85" s="64">
        <v>6135</v>
      </c>
      <c r="BW85" s="64">
        <v>5896</v>
      </c>
      <c r="BX85" s="64">
        <v>5517</v>
      </c>
      <c r="BY85" s="64">
        <v>5214</v>
      </c>
      <c r="BZ85" s="64">
        <v>5037</v>
      </c>
      <c r="CA85" s="64">
        <v>4709</v>
      </c>
      <c r="CB85" s="64">
        <v>4636</v>
      </c>
      <c r="CC85" s="64">
        <v>4666</v>
      </c>
      <c r="CD85" s="64">
        <v>4280</v>
      </c>
      <c r="CE85" s="64">
        <v>4031</v>
      </c>
      <c r="CF85" s="64">
        <v>3838</v>
      </c>
      <c r="CG85" s="64">
        <v>3972</v>
      </c>
      <c r="CH85" s="64">
        <v>3897</v>
      </c>
      <c r="CI85" s="64">
        <v>4077</v>
      </c>
      <c r="CJ85" s="64">
        <v>4034</v>
      </c>
      <c r="CK85" s="64">
        <v>4068</v>
      </c>
      <c r="CL85" s="64">
        <v>4053</v>
      </c>
      <c r="CM85" s="64">
        <v>4072</v>
      </c>
      <c r="CN85" s="64">
        <v>4038</v>
      </c>
      <c r="CO85" s="64">
        <v>4134</v>
      </c>
      <c r="CP85" s="64">
        <v>4092</v>
      </c>
      <c r="CQ85" s="64">
        <v>3888</v>
      </c>
      <c r="CR85" s="64">
        <v>3854</v>
      </c>
      <c r="CS85" s="64">
        <v>3794</v>
      </c>
      <c r="CT85" s="64">
        <v>3861</v>
      </c>
      <c r="CU85" s="64">
        <v>3661</v>
      </c>
      <c r="CV85" s="64">
        <v>3577</v>
      </c>
      <c r="CW85" s="64">
        <v>3393</v>
      </c>
      <c r="CX85" s="64">
        <v>3353</v>
      </c>
      <c r="CY85" s="64">
        <v>3210</v>
      </c>
      <c r="CZ85" s="64">
        <v>2964</v>
      </c>
      <c r="DA85" s="64">
        <v>2912</v>
      </c>
      <c r="DB85" s="64">
        <v>2809</v>
      </c>
      <c r="DC85" s="64">
        <v>2742</v>
      </c>
      <c r="DD85" s="64">
        <v>2709</v>
      </c>
      <c r="DE85" s="64">
        <v>2503</v>
      </c>
      <c r="DF85" s="64">
        <v>2503</v>
      </c>
      <c r="DG85" s="64">
        <v>2631</v>
      </c>
      <c r="DH85" s="64">
        <v>2589</v>
      </c>
      <c r="DI85" s="64">
        <v>2673</v>
      </c>
      <c r="DJ85" s="64">
        <v>2708</v>
      </c>
      <c r="DK85" s="64">
        <v>2313</v>
      </c>
      <c r="DL85" s="64">
        <v>2296</v>
      </c>
      <c r="DM85" s="64">
        <v>2258</v>
      </c>
      <c r="DN85" s="64">
        <v>2128</v>
      </c>
      <c r="DO85" s="64">
        <v>1722</v>
      </c>
      <c r="DP85" s="64">
        <v>1678</v>
      </c>
      <c r="DQ85" s="64">
        <v>1653</v>
      </c>
      <c r="DR85" s="64">
        <v>1634</v>
      </c>
      <c r="DS85" s="64">
        <v>1493</v>
      </c>
      <c r="DT85" s="64">
        <v>1333</v>
      </c>
      <c r="DU85" s="64">
        <v>1303</v>
      </c>
      <c r="DV85" s="64">
        <v>1103</v>
      </c>
      <c r="DW85" s="64">
        <v>932</v>
      </c>
      <c r="DX85" s="64">
        <v>894</v>
      </c>
      <c r="DY85" s="64">
        <v>739</v>
      </c>
      <c r="DZ85" s="64">
        <v>617</v>
      </c>
      <c r="EA85" s="64">
        <v>2500</v>
      </c>
      <c r="EB85" s="64">
        <f t="shared" si="21"/>
        <v>50463</v>
      </c>
      <c r="EC85" s="61">
        <v>280122</v>
      </c>
      <c r="ED85" s="64">
        <v>61760</v>
      </c>
      <c r="EE85" s="64">
        <v>21262</v>
      </c>
      <c r="EF85" s="64">
        <v>9850</v>
      </c>
      <c r="EG85" s="63">
        <v>6393</v>
      </c>
      <c r="EH85" s="64">
        <v>26304</v>
      </c>
      <c r="EI85" s="100">
        <v>0.36455783247947693</v>
      </c>
      <c r="EJ85" s="100">
        <v>4.9309253692626953E-2</v>
      </c>
      <c r="EK85" s="61">
        <v>6266</v>
      </c>
      <c r="EL85" s="65">
        <v>793.2</v>
      </c>
      <c r="EM85" s="60">
        <v>6173</v>
      </c>
      <c r="EN85" s="65">
        <v>773.9</v>
      </c>
      <c r="EO85" s="66">
        <f t="shared" si="29"/>
        <v>-1.4842004468560484E-2</v>
      </c>
      <c r="EP85" s="56">
        <v>10258</v>
      </c>
      <c r="EQ85" s="67">
        <v>17.071060076551838</v>
      </c>
      <c r="ER85" s="61">
        <v>47</v>
      </c>
      <c r="ES85" s="64">
        <v>71.212121210000006</v>
      </c>
      <c r="ET85" s="64">
        <v>471</v>
      </c>
      <c r="EU85" s="64">
        <v>43.250688709999999</v>
      </c>
      <c r="EV85" s="64">
        <v>0</v>
      </c>
      <c r="EW85" s="64">
        <v>0</v>
      </c>
      <c r="EX85" s="64">
        <v>6868</v>
      </c>
      <c r="EY85" s="64">
        <v>20.990220050000001</v>
      </c>
      <c r="EZ85" s="64">
        <v>5002</v>
      </c>
      <c r="FA85" s="64">
        <v>21.442043900000002</v>
      </c>
      <c r="FB85" s="64">
        <v>12388</v>
      </c>
      <c r="FC85" s="63">
        <v>21.616151039999998</v>
      </c>
      <c r="FD85" s="61">
        <v>1790</v>
      </c>
      <c r="FE85" s="64">
        <v>342</v>
      </c>
      <c r="FF85" s="64">
        <v>1310</v>
      </c>
      <c r="FG85" s="64">
        <v>63</v>
      </c>
      <c r="FH85" s="64">
        <v>75</v>
      </c>
      <c r="FI85" s="63">
        <v>8</v>
      </c>
      <c r="FJ85" s="47">
        <v>31</v>
      </c>
      <c r="FK85" s="47">
        <v>34</v>
      </c>
      <c r="FL85" s="68">
        <f t="shared" si="30"/>
        <v>-8.8235294117647065E-2</v>
      </c>
      <c r="FM85" s="69">
        <v>2.599424</v>
      </c>
      <c r="FN85" s="62">
        <v>16.884609999999999</v>
      </c>
      <c r="FO85" s="62">
        <v>12.26252</v>
      </c>
      <c r="FP85" s="77">
        <v>17549.002040221516</v>
      </c>
      <c r="FQ85" s="88">
        <v>11114.999999999998</v>
      </c>
      <c r="FR85" s="88">
        <v>28664.002040221505</v>
      </c>
      <c r="FS85" s="88">
        <v>20443.000000000004</v>
      </c>
      <c r="FT85" s="88">
        <v>13284.000000000002</v>
      </c>
      <c r="FU85" s="88">
        <v>33727</v>
      </c>
      <c r="FV85" s="73">
        <f t="shared" si="31"/>
        <v>0.17663262627019302</v>
      </c>
      <c r="FW85" s="61">
        <v>19191</v>
      </c>
      <c r="FX85" s="70">
        <f t="shared" si="25"/>
        <v>50.584231932037731</v>
      </c>
      <c r="FY85" s="71">
        <v>11.7</v>
      </c>
      <c r="FZ85" s="72">
        <v>25.3</v>
      </c>
      <c r="GA85" s="73">
        <v>65.405289599720405</v>
      </c>
      <c r="GB85" s="61">
        <v>93600</v>
      </c>
      <c r="GC85" s="64">
        <v>16500</v>
      </c>
      <c r="GD85" s="64">
        <v>40400</v>
      </c>
      <c r="GE85" s="64">
        <v>12200</v>
      </c>
      <c r="GF85" s="68">
        <v>6.0351680400000003</v>
      </c>
      <c r="GG85" s="74">
        <v>1.278203808</v>
      </c>
      <c r="GH85" s="69">
        <v>503</v>
      </c>
      <c r="GI85" s="68">
        <v>658.5</v>
      </c>
      <c r="GJ85" s="68">
        <v>400.9</v>
      </c>
      <c r="GK85" s="68">
        <v>-39.119210326499626</v>
      </c>
      <c r="GL85" s="72">
        <v>609.6</v>
      </c>
      <c r="GM85" s="72">
        <v>692.3</v>
      </c>
      <c r="GN85" s="72">
        <v>519.5</v>
      </c>
      <c r="GO85" s="72">
        <v>-24.960277336414844</v>
      </c>
      <c r="GP85" s="72">
        <v>223</v>
      </c>
      <c r="GQ85" s="72">
        <v>215.1</v>
      </c>
      <c r="GR85" s="72">
        <v>224</v>
      </c>
      <c r="GS85" s="73">
        <v>4.1376104137610437</v>
      </c>
      <c r="GT85" s="77">
        <v>340</v>
      </c>
      <c r="GU85" s="72">
        <v>4.365779173297776</v>
      </c>
      <c r="GV85" s="73">
        <v>-0.67247169809781449</v>
      </c>
      <c r="GW85" s="64">
        <v>108396</v>
      </c>
      <c r="GX85" s="68">
        <f t="shared" si="26"/>
        <v>285.71353261972604</v>
      </c>
      <c r="GY85" s="64">
        <v>772</v>
      </c>
      <c r="GZ85" s="100">
        <f t="shared" si="27"/>
        <v>2.0348615002622652</v>
      </c>
      <c r="HA85" s="100">
        <f t="shared" si="28"/>
        <v>0.11864146303980329</v>
      </c>
      <c r="HB85" s="63">
        <v>6507</v>
      </c>
    </row>
    <row r="86" spans="1:210" x14ac:dyDescent="0.3">
      <c r="A86" s="47" t="s">
        <v>534</v>
      </c>
      <c r="B86" s="47" t="s">
        <v>535</v>
      </c>
      <c r="C86" s="47" t="s">
        <v>535</v>
      </c>
      <c r="D86" s="47" t="s">
        <v>534</v>
      </c>
      <c r="E86" s="47" t="s">
        <v>536</v>
      </c>
      <c r="F86" s="47" t="s">
        <v>243</v>
      </c>
      <c r="G86" s="54" t="s">
        <v>209</v>
      </c>
      <c r="H86" s="47">
        <v>32</v>
      </c>
      <c r="I86" s="101">
        <v>0</v>
      </c>
      <c r="J86" s="97">
        <v>7.0625</v>
      </c>
      <c r="K86" s="57">
        <v>277</v>
      </c>
      <c r="L86" s="95">
        <f t="shared" si="18"/>
        <v>4.8310021277337887</v>
      </c>
      <c r="M86" s="57">
        <v>293</v>
      </c>
      <c r="N86" s="55">
        <f t="shared" si="19"/>
        <v>5.1100491820433227</v>
      </c>
      <c r="O86" s="56">
        <v>24583</v>
      </c>
      <c r="P86" s="57">
        <v>9980</v>
      </c>
      <c r="Q86" s="57">
        <v>14603</v>
      </c>
      <c r="R86" s="57">
        <v>7651</v>
      </c>
      <c r="S86" s="57">
        <v>16003</v>
      </c>
      <c r="T86" s="57">
        <v>929</v>
      </c>
      <c r="U86" s="57">
        <v>1980</v>
      </c>
      <c r="V86" s="57">
        <v>6873</v>
      </c>
      <c r="W86" s="57">
        <v>422</v>
      </c>
      <c r="X86" s="58">
        <v>116</v>
      </c>
      <c r="Y86" s="56">
        <v>4025</v>
      </c>
      <c r="Z86" s="58">
        <v>15.278980914602148</v>
      </c>
      <c r="AA86" s="59">
        <v>34.200000000000003</v>
      </c>
      <c r="AB86" s="96" t="s">
        <v>210</v>
      </c>
      <c r="AC86" s="59">
        <v>4.3</v>
      </c>
      <c r="AD86" s="98">
        <v>42000</v>
      </c>
      <c r="AE86" s="55">
        <f t="shared" si="20"/>
        <v>732.49851756252394</v>
      </c>
      <c r="AF86" s="61">
        <v>57338</v>
      </c>
      <c r="AG86" s="62">
        <v>50.96</v>
      </c>
      <c r="AH86" s="62">
        <v>81.139183461272594</v>
      </c>
      <c r="AI86" s="62">
        <v>84.985126798687702</v>
      </c>
      <c r="AJ86" s="62">
        <v>83.062155129980141</v>
      </c>
      <c r="AK86" s="62">
        <v>20.011571194295001</v>
      </c>
      <c r="AL86" s="62">
        <v>22.0311094067334</v>
      </c>
      <c r="AM86" s="62">
        <v>21.021340300514201</v>
      </c>
      <c r="AN86" s="63">
        <v>48.699320130719855</v>
      </c>
      <c r="AO86" s="64">
        <v>422</v>
      </c>
      <c r="AP86" s="64">
        <v>470</v>
      </c>
      <c r="AQ86" s="64">
        <v>495</v>
      </c>
      <c r="AR86" s="64">
        <v>476</v>
      </c>
      <c r="AS86" s="64">
        <v>561</v>
      </c>
      <c r="AT86" s="64">
        <v>528</v>
      </c>
      <c r="AU86" s="64">
        <v>535</v>
      </c>
      <c r="AV86" s="64">
        <v>564</v>
      </c>
      <c r="AW86" s="64">
        <v>605</v>
      </c>
      <c r="AX86" s="64">
        <v>581</v>
      </c>
      <c r="AY86" s="64">
        <v>625</v>
      </c>
      <c r="AZ86" s="64">
        <v>586</v>
      </c>
      <c r="BA86" s="64">
        <v>656</v>
      </c>
      <c r="BB86" s="64">
        <v>562</v>
      </c>
      <c r="BC86" s="64">
        <v>668</v>
      </c>
      <c r="BD86" s="64">
        <v>566</v>
      </c>
      <c r="BE86" s="64">
        <v>595</v>
      </c>
      <c r="BF86" s="64">
        <v>618</v>
      </c>
      <c r="BG86" s="64">
        <v>576</v>
      </c>
      <c r="BH86" s="64">
        <v>412</v>
      </c>
      <c r="BI86" s="64">
        <v>377</v>
      </c>
      <c r="BJ86" s="64">
        <v>439</v>
      </c>
      <c r="BK86" s="64">
        <v>454</v>
      </c>
      <c r="BL86" s="64">
        <v>512</v>
      </c>
      <c r="BM86" s="64">
        <v>503</v>
      </c>
      <c r="BN86" s="64">
        <v>528</v>
      </c>
      <c r="BO86" s="64">
        <v>437</v>
      </c>
      <c r="BP86" s="64">
        <v>503</v>
      </c>
      <c r="BQ86" s="64">
        <v>545</v>
      </c>
      <c r="BR86" s="64">
        <v>498</v>
      </c>
      <c r="BS86" s="64">
        <v>537</v>
      </c>
      <c r="BT86" s="64">
        <v>533</v>
      </c>
      <c r="BU86" s="64">
        <v>543</v>
      </c>
      <c r="BV86" s="64">
        <v>510</v>
      </c>
      <c r="BW86" s="64">
        <v>551</v>
      </c>
      <c r="BX86" s="64">
        <v>512</v>
      </c>
      <c r="BY86" s="64">
        <v>480</v>
      </c>
      <c r="BZ86" s="64">
        <v>546</v>
      </c>
      <c r="CA86" s="64">
        <v>535</v>
      </c>
      <c r="CB86" s="64">
        <v>679</v>
      </c>
      <c r="CC86" s="64">
        <v>613</v>
      </c>
      <c r="CD86" s="64">
        <v>585</v>
      </c>
      <c r="CE86" s="64">
        <v>474</v>
      </c>
      <c r="CF86" s="64">
        <v>567</v>
      </c>
      <c r="CG86" s="64">
        <v>625</v>
      </c>
      <c r="CH86" s="64">
        <v>605</v>
      </c>
      <c r="CI86" s="64">
        <v>631</v>
      </c>
      <c r="CJ86" s="64">
        <v>730</v>
      </c>
      <c r="CK86" s="64">
        <v>818</v>
      </c>
      <c r="CL86" s="64">
        <v>840</v>
      </c>
      <c r="CM86" s="64">
        <v>891</v>
      </c>
      <c r="CN86" s="64">
        <v>864</v>
      </c>
      <c r="CO86" s="64">
        <v>926</v>
      </c>
      <c r="CP86" s="64">
        <v>929</v>
      </c>
      <c r="CQ86" s="64">
        <v>916</v>
      </c>
      <c r="CR86" s="64">
        <v>921</v>
      </c>
      <c r="CS86" s="64">
        <v>930</v>
      </c>
      <c r="CT86" s="64">
        <v>908</v>
      </c>
      <c r="CU86" s="64">
        <v>997</v>
      </c>
      <c r="CV86" s="64">
        <v>894</v>
      </c>
      <c r="CW86" s="64">
        <v>931</v>
      </c>
      <c r="CX86" s="64">
        <v>842</v>
      </c>
      <c r="CY86" s="64">
        <v>891</v>
      </c>
      <c r="CZ86" s="64">
        <v>908</v>
      </c>
      <c r="DA86" s="64">
        <v>861</v>
      </c>
      <c r="DB86" s="64">
        <v>853</v>
      </c>
      <c r="DC86" s="64">
        <v>874</v>
      </c>
      <c r="DD86" s="64">
        <v>875</v>
      </c>
      <c r="DE86" s="64">
        <v>784</v>
      </c>
      <c r="DF86" s="64">
        <v>775</v>
      </c>
      <c r="DG86" s="64">
        <v>804</v>
      </c>
      <c r="DH86" s="64">
        <v>857</v>
      </c>
      <c r="DI86" s="64">
        <v>921</v>
      </c>
      <c r="DJ86" s="64">
        <v>938</v>
      </c>
      <c r="DK86" s="64">
        <v>678</v>
      </c>
      <c r="DL86" s="64">
        <v>739</v>
      </c>
      <c r="DM86" s="64">
        <v>729</v>
      </c>
      <c r="DN86" s="64">
        <v>638</v>
      </c>
      <c r="DO86" s="64">
        <v>581</v>
      </c>
      <c r="DP86" s="64">
        <v>483</v>
      </c>
      <c r="DQ86" s="64">
        <v>477</v>
      </c>
      <c r="DR86" s="64">
        <v>487</v>
      </c>
      <c r="DS86" s="64">
        <v>399</v>
      </c>
      <c r="DT86" s="64">
        <v>370</v>
      </c>
      <c r="DU86" s="64">
        <v>391</v>
      </c>
      <c r="DV86" s="64">
        <v>366</v>
      </c>
      <c r="DW86" s="64">
        <v>295</v>
      </c>
      <c r="DX86" s="64">
        <v>252</v>
      </c>
      <c r="DY86" s="64">
        <v>258</v>
      </c>
      <c r="DZ86" s="64">
        <v>229</v>
      </c>
      <c r="EA86" s="64">
        <v>865</v>
      </c>
      <c r="EB86" s="64">
        <f t="shared" si="21"/>
        <v>15918</v>
      </c>
      <c r="EC86" s="61">
        <v>55842</v>
      </c>
      <c r="ED86" s="64">
        <v>1003</v>
      </c>
      <c r="EE86" s="64">
        <v>63</v>
      </c>
      <c r="EF86" s="64">
        <v>388</v>
      </c>
      <c r="EG86" s="63">
        <v>42</v>
      </c>
      <c r="EH86" s="64">
        <v>2208</v>
      </c>
      <c r="EI86" s="100">
        <v>0.24858935177326202</v>
      </c>
      <c r="EJ86" s="100">
        <v>3.39631587266922E-2</v>
      </c>
      <c r="EK86" s="61">
        <v>5114</v>
      </c>
      <c r="EL86" s="65">
        <v>435.2</v>
      </c>
      <c r="EM86" s="60">
        <v>4869</v>
      </c>
      <c r="EN86" s="65">
        <v>414.6</v>
      </c>
      <c r="EO86" s="66">
        <f t="shared" si="29"/>
        <v>-4.7907704341024641E-2</v>
      </c>
      <c r="EP86" s="56">
        <v>13022</v>
      </c>
      <c r="EQ86" s="67">
        <v>14.709304295767488</v>
      </c>
      <c r="ER86" s="61">
        <v>29</v>
      </c>
      <c r="ES86" s="64">
        <v>50</v>
      </c>
      <c r="ET86" s="64">
        <v>383</v>
      </c>
      <c r="EU86" s="64">
        <v>35.397412199999998</v>
      </c>
      <c r="EV86" s="64">
        <v>10</v>
      </c>
      <c r="EW86" s="64">
        <v>7.092198582</v>
      </c>
      <c r="EX86" s="64">
        <v>6310</v>
      </c>
      <c r="EY86" s="64">
        <v>14.32268023</v>
      </c>
      <c r="EZ86" s="64">
        <v>4064</v>
      </c>
      <c r="FA86" s="64">
        <v>11.01713294</v>
      </c>
      <c r="FB86" s="64">
        <v>10796</v>
      </c>
      <c r="FC86" s="63">
        <v>13.129826700000001</v>
      </c>
      <c r="FD86" s="61">
        <v>35</v>
      </c>
      <c r="FE86" s="64">
        <v>5</v>
      </c>
      <c r="FF86" s="64">
        <v>30</v>
      </c>
      <c r="FG86" s="64">
        <v>0</v>
      </c>
      <c r="FH86" s="64">
        <v>0</v>
      </c>
      <c r="FI86" s="63">
        <v>4</v>
      </c>
      <c r="FJ86" s="47">
        <v>7</v>
      </c>
      <c r="FK86" s="47">
        <v>6</v>
      </c>
      <c r="FL86" s="68">
        <f t="shared" si="30"/>
        <v>0.16666666666666666</v>
      </c>
      <c r="FM86" s="69">
        <v>6.0737560000000004</v>
      </c>
      <c r="FN86" s="62">
        <v>10.077909999999999</v>
      </c>
      <c r="FO86" s="62">
        <v>7.2719420000000001</v>
      </c>
      <c r="FP86" s="77">
        <v>1672</v>
      </c>
      <c r="FQ86" s="88">
        <v>979</v>
      </c>
      <c r="FR86" s="88">
        <v>2651</v>
      </c>
      <c r="FS86" s="88">
        <v>1774</v>
      </c>
      <c r="FT86" s="88">
        <v>1022</v>
      </c>
      <c r="FU86" s="88">
        <v>2796</v>
      </c>
      <c r="FV86" s="73">
        <f t="shared" si="31"/>
        <v>5.4696341003394947E-2</v>
      </c>
      <c r="FW86" s="61">
        <v>27687</v>
      </c>
      <c r="FX86" s="70">
        <f t="shared" si="25"/>
        <v>482.87348704175241</v>
      </c>
      <c r="FY86" s="71">
        <v>7.9</v>
      </c>
      <c r="FZ86" s="72">
        <v>11.4</v>
      </c>
      <c r="GA86" s="73">
        <v>54.471678664375602</v>
      </c>
      <c r="GB86" s="61">
        <v>16200</v>
      </c>
      <c r="GC86" s="64">
        <v>1300</v>
      </c>
      <c r="GD86" s="64">
        <v>10700</v>
      </c>
      <c r="GE86" s="64">
        <v>1400</v>
      </c>
      <c r="GF86" s="68">
        <v>2.8489096599999999</v>
      </c>
      <c r="GG86" s="74">
        <v>1.1726572200000001</v>
      </c>
      <c r="GH86" s="75">
        <v>399.4</v>
      </c>
      <c r="GI86" s="76">
        <v>506.4</v>
      </c>
      <c r="GJ86" s="76">
        <v>324.60000000000002</v>
      </c>
      <c r="GK86" s="68">
        <v>-35.90047393364928</v>
      </c>
      <c r="GL86" s="72">
        <v>525.29999999999995</v>
      </c>
      <c r="GM86" s="72">
        <v>581.4</v>
      </c>
      <c r="GN86" s="72">
        <v>436.3</v>
      </c>
      <c r="GO86" s="72">
        <v>-24.957000343997244</v>
      </c>
      <c r="GP86" s="72">
        <v>200.1</v>
      </c>
      <c r="GQ86" s="72" t="s">
        <v>211</v>
      </c>
      <c r="GR86" s="72">
        <v>212.2</v>
      </c>
      <c r="GS86" s="73" t="s">
        <v>211</v>
      </c>
      <c r="GT86" s="77">
        <v>1320</v>
      </c>
      <c r="GU86" s="72">
        <v>11.364028280738058</v>
      </c>
      <c r="GV86" s="73">
        <v>2.5486494994889712</v>
      </c>
      <c r="GW86" s="64">
        <v>16072</v>
      </c>
      <c r="GX86" s="68">
        <f t="shared" si="26"/>
        <v>280.30276605392584</v>
      </c>
      <c r="GY86" s="64">
        <v>160</v>
      </c>
      <c r="GZ86" s="100">
        <f t="shared" si="27"/>
        <v>2.7904705430953292</v>
      </c>
      <c r="HA86" s="100">
        <f t="shared" si="28"/>
        <v>0.11088011088011088</v>
      </c>
      <c r="HB86" s="63">
        <v>1443</v>
      </c>
    </row>
    <row r="87" spans="1:210" x14ac:dyDescent="0.3">
      <c r="A87" s="47" t="s">
        <v>374</v>
      </c>
      <c r="B87" s="47" t="s">
        <v>375</v>
      </c>
      <c r="C87" s="47" t="s">
        <v>375</v>
      </c>
      <c r="D87" s="47" t="s">
        <v>374</v>
      </c>
      <c r="E87" s="47" t="s">
        <v>207</v>
      </c>
      <c r="F87" s="47" t="s">
        <v>208</v>
      </c>
      <c r="G87" s="54" t="s">
        <v>209</v>
      </c>
      <c r="H87" s="47">
        <v>66</v>
      </c>
      <c r="I87" s="101">
        <v>1.5151515151515152E-2</v>
      </c>
      <c r="J87" s="97">
        <v>5.5</v>
      </c>
      <c r="K87" s="57">
        <v>95</v>
      </c>
      <c r="L87" s="95">
        <f t="shared" si="18"/>
        <v>0.84463965005245656</v>
      </c>
      <c r="M87" s="57">
        <v>137</v>
      </c>
      <c r="N87" s="55">
        <f t="shared" si="19"/>
        <v>1.21805928481249</v>
      </c>
      <c r="O87" s="56">
        <v>42727</v>
      </c>
      <c r="P87" s="57">
        <v>42601</v>
      </c>
      <c r="Q87" s="57">
        <v>126</v>
      </c>
      <c r="R87" s="57">
        <v>12129</v>
      </c>
      <c r="S87" s="57">
        <v>26379</v>
      </c>
      <c r="T87" s="57">
        <v>4219</v>
      </c>
      <c r="U87" s="57">
        <v>4869</v>
      </c>
      <c r="V87" s="57">
        <v>7141</v>
      </c>
      <c r="W87" s="57">
        <v>2328</v>
      </c>
      <c r="X87" s="58">
        <v>406</v>
      </c>
      <c r="Y87" s="56">
        <v>3441</v>
      </c>
      <c r="Z87" s="58">
        <v>7.5409568937525018</v>
      </c>
      <c r="AA87" s="59">
        <v>47.4</v>
      </c>
      <c r="AB87" s="96" t="s">
        <v>216</v>
      </c>
      <c r="AC87" s="59">
        <v>4.95</v>
      </c>
      <c r="AD87" s="98">
        <v>3000</v>
      </c>
      <c r="AE87" s="55">
        <f t="shared" si="20"/>
        <v>26.672831054288103</v>
      </c>
      <c r="AF87" s="61">
        <v>112474</v>
      </c>
      <c r="AG87" s="62">
        <v>37.81</v>
      </c>
      <c r="AH87" s="62">
        <v>80.535510461336997</v>
      </c>
      <c r="AI87" s="62">
        <v>83.439998191359294</v>
      </c>
      <c r="AJ87" s="62">
        <v>81.987754326348153</v>
      </c>
      <c r="AK87" s="62">
        <v>19.623746391549101</v>
      </c>
      <c r="AL87" s="62">
        <v>21.616668372354699</v>
      </c>
      <c r="AM87" s="62">
        <v>20.6202073819519</v>
      </c>
      <c r="AN87" s="63">
        <v>2501.0284382636851</v>
      </c>
      <c r="AO87" s="64">
        <v>1491</v>
      </c>
      <c r="AP87" s="64">
        <v>1545</v>
      </c>
      <c r="AQ87" s="64">
        <v>1537</v>
      </c>
      <c r="AR87" s="64">
        <v>1565</v>
      </c>
      <c r="AS87" s="64">
        <v>1626</v>
      </c>
      <c r="AT87" s="64">
        <v>1587</v>
      </c>
      <c r="AU87" s="64">
        <v>1658</v>
      </c>
      <c r="AV87" s="64">
        <v>1600</v>
      </c>
      <c r="AW87" s="64">
        <v>1762</v>
      </c>
      <c r="AX87" s="64">
        <v>1613</v>
      </c>
      <c r="AY87" s="64">
        <v>1715</v>
      </c>
      <c r="AZ87" s="64">
        <v>1522</v>
      </c>
      <c r="BA87" s="64">
        <v>1588</v>
      </c>
      <c r="BB87" s="64">
        <v>1457</v>
      </c>
      <c r="BC87" s="64">
        <v>1399</v>
      </c>
      <c r="BD87" s="64">
        <v>1310</v>
      </c>
      <c r="BE87" s="64">
        <v>1334</v>
      </c>
      <c r="BF87" s="64">
        <v>1252</v>
      </c>
      <c r="BG87" s="64">
        <v>1171</v>
      </c>
      <c r="BH87" s="64">
        <v>1026</v>
      </c>
      <c r="BI87" s="64">
        <v>945</v>
      </c>
      <c r="BJ87" s="64">
        <v>1003</v>
      </c>
      <c r="BK87" s="64">
        <v>1076</v>
      </c>
      <c r="BL87" s="64">
        <v>1256</v>
      </c>
      <c r="BM87" s="64">
        <v>1230</v>
      </c>
      <c r="BN87" s="64">
        <v>1274</v>
      </c>
      <c r="BO87" s="64">
        <v>1442</v>
      </c>
      <c r="BP87" s="64">
        <v>1364</v>
      </c>
      <c r="BQ87" s="64">
        <v>1486</v>
      </c>
      <c r="BR87" s="64">
        <v>1659</v>
      </c>
      <c r="BS87" s="64">
        <v>1600</v>
      </c>
      <c r="BT87" s="64">
        <v>1711</v>
      </c>
      <c r="BU87" s="64">
        <v>1741</v>
      </c>
      <c r="BV87" s="64">
        <v>1766</v>
      </c>
      <c r="BW87" s="64">
        <v>1783</v>
      </c>
      <c r="BX87" s="64">
        <v>1825</v>
      </c>
      <c r="BY87" s="64">
        <v>1826</v>
      </c>
      <c r="BZ87" s="64">
        <v>1846</v>
      </c>
      <c r="CA87" s="64">
        <v>1877</v>
      </c>
      <c r="CB87" s="64">
        <v>2008</v>
      </c>
      <c r="CC87" s="64">
        <v>1854</v>
      </c>
      <c r="CD87" s="64">
        <v>1871</v>
      </c>
      <c r="CE87" s="64">
        <v>1703</v>
      </c>
      <c r="CF87" s="64">
        <v>1513</v>
      </c>
      <c r="CG87" s="64">
        <v>1557</v>
      </c>
      <c r="CH87" s="64">
        <v>1538</v>
      </c>
      <c r="CI87" s="64">
        <v>1485</v>
      </c>
      <c r="CJ87" s="64">
        <v>1577</v>
      </c>
      <c r="CK87" s="64">
        <v>1502</v>
      </c>
      <c r="CL87" s="64">
        <v>1625</v>
      </c>
      <c r="CM87" s="64">
        <v>1519</v>
      </c>
      <c r="CN87" s="64">
        <v>1497</v>
      </c>
      <c r="CO87" s="64">
        <v>1544</v>
      </c>
      <c r="CP87" s="64">
        <v>1453</v>
      </c>
      <c r="CQ87" s="64">
        <v>1429</v>
      </c>
      <c r="CR87" s="64">
        <v>1477</v>
      </c>
      <c r="CS87" s="64">
        <v>1472</v>
      </c>
      <c r="CT87" s="64">
        <v>1338</v>
      </c>
      <c r="CU87" s="64">
        <v>1332</v>
      </c>
      <c r="CV87" s="64">
        <v>1311</v>
      </c>
      <c r="CW87" s="64">
        <v>1235</v>
      </c>
      <c r="CX87" s="64">
        <v>1274</v>
      </c>
      <c r="CY87" s="64">
        <v>1217</v>
      </c>
      <c r="CZ87" s="64">
        <v>1083</v>
      </c>
      <c r="DA87" s="64">
        <v>1093</v>
      </c>
      <c r="DB87" s="64">
        <v>1005</v>
      </c>
      <c r="DC87" s="64">
        <v>973</v>
      </c>
      <c r="DD87" s="64">
        <v>885</v>
      </c>
      <c r="DE87" s="64">
        <v>833</v>
      </c>
      <c r="DF87" s="64">
        <v>831</v>
      </c>
      <c r="DG87" s="64">
        <v>841</v>
      </c>
      <c r="DH87" s="64">
        <v>838</v>
      </c>
      <c r="DI87" s="64">
        <v>826</v>
      </c>
      <c r="DJ87" s="64">
        <v>906</v>
      </c>
      <c r="DK87" s="64">
        <v>656</v>
      </c>
      <c r="DL87" s="64">
        <v>625</v>
      </c>
      <c r="DM87" s="64">
        <v>562</v>
      </c>
      <c r="DN87" s="64">
        <v>526</v>
      </c>
      <c r="DO87" s="64">
        <v>451</v>
      </c>
      <c r="DP87" s="64">
        <v>436</v>
      </c>
      <c r="DQ87" s="64">
        <v>422</v>
      </c>
      <c r="DR87" s="64">
        <v>420</v>
      </c>
      <c r="DS87" s="64">
        <v>409</v>
      </c>
      <c r="DT87" s="64">
        <v>369</v>
      </c>
      <c r="DU87" s="64">
        <v>333</v>
      </c>
      <c r="DV87" s="64">
        <v>307</v>
      </c>
      <c r="DW87" s="64">
        <v>327</v>
      </c>
      <c r="DX87" s="64">
        <v>285</v>
      </c>
      <c r="DY87" s="64">
        <v>271</v>
      </c>
      <c r="DZ87" s="64">
        <v>260</v>
      </c>
      <c r="EA87" s="64">
        <v>902</v>
      </c>
      <c r="EB87" s="64">
        <f t="shared" si="21"/>
        <v>15499</v>
      </c>
      <c r="EC87" s="61">
        <v>89876</v>
      </c>
      <c r="ED87" s="64">
        <v>14587</v>
      </c>
      <c r="EE87" s="64">
        <v>3660</v>
      </c>
      <c r="EF87" s="64">
        <v>3268</v>
      </c>
      <c r="EG87" s="63">
        <v>1083</v>
      </c>
      <c r="EH87" s="64">
        <v>7932</v>
      </c>
      <c r="EI87" s="100">
        <v>0.31981432437896729</v>
      </c>
      <c r="EJ87" s="100">
        <v>1.9568920135498047E-2</v>
      </c>
      <c r="EK87" s="61">
        <v>7368</v>
      </c>
      <c r="EL87" s="65">
        <v>421.8</v>
      </c>
      <c r="EM87" s="60">
        <v>8037</v>
      </c>
      <c r="EN87" s="65">
        <v>456.4</v>
      </c>
      <c r="EO87" s="66">
        <f t="shared" si="29"/>
        <v>9.0798045602605862E-2</v>
      </c>
      <c r="EP87" s="56">
        <v>22907</v>
      </c>
      <c r="EQ87" s="67">
        <v>17.924100156494525</v>
      </c>
      <c r="ER87" s="61">
        <v>59</v>
      </c>
      <c r="ES87" s="64">
        <v>45.38461538</v>
      </c>
      <c r="ET87" s="64">
        <v>639</v>
      </c>
      <c r="EU87" s="64">
        <v>31.524420330000002</v>
      </c>
      <c r="EV87" s="64">
        <v>0</v>
      </c>
      <c r="EW87" s="64">
        <v>0</v>
      </c>
      <c r="EX87" s="64">
        <v>7623</v>
      </c>
      <c r="EY87" s="64">
        <v>11.787718999999999</v>
      </c>
      <c r="EZ87" s="64">
        <v>5097</v>
      </c>
      <c r="FA87" s="64">
        <v>10.42843113</v>
      </c>
      <c r="FB87" s="64">
        <v>13418</v>
      </c>
      <c r="FC87" s="63">
        <v>11.561161800000001</v>
      </c>
      <c r="FD87" s="61">
        <v>437</v>
      </c>
      <c r="FE87" s="64">
        <v>78</v>
      </c>
      <c r="FF87" s="64">
        <v>316</v>
      </c>
      <c r="FG87" s="64">
        <v>19</v>
      </c>
      <c r="FH87" s="64">
        <v>24</v>
      </c>
      <c r="FI87" s="63">
        <v>11</v>
      </c>
      <c r="FJ87" s="47">
        <v>12</v>
      </c>
      <c r="FK87" s="47">
        <v>10</v>
      </c>
      <c r="FL87" s="68">
        <f t="shared" si="30"/>
        <v>0.2</v>
      </c>
      <c r="FM87" s="69">
        <v>3.415092</v>
      </c>
      <c r="FN87" s="62">
        <v>17.486249999999998</v>
      </c>
      <c r="FO87" s="62">
        <v>12.80486</v>
      </c>
      <c r="FP87" s="77">
        <v>1457</v>
      </c>
      <c r="FQ87" s="88">
        <v>648</v>
      </c>
      <c r="FR87" s="88">
        <v>2105</v>
      </c>
      <c r="FS87" s="88">
        <v>4520</v>
      </c>
      <c r="FT87" s="88">
        <v>2454</v>
      </c>
      <c r="FU87" s="88">
        <v>6974</v>
      </c>
      <c r="FV87" s="73">
        <f t="shared" si="31"/>
        <v>2.3130641330166273</v>
      </c>
      <c r="FW87" s="61">
        <v>36708</v>
      </c>
      <c r="FX87" s="70">
        <f t="shared" si="25"/>
        <v>326.36876078026921</v>
      </c>
      <c r="FY87" s="71">
        <v>8.6</v>
      </c>
      <c r="FZ87" s="72">
        <v>20.3</v>
      </c>
      <c r="GA87" s="73">
        <v>66.246785850582</v>
      </c>
      <c r="GB87" s="61">
        <v>62500</v>
      </c>
      <c r="GC87" s="64">
        <v>6700</v>
      </c>
      <c r="GD87" s="64">
        <v>23500</v>
      </c>
      <c r="GE87" s="64">
        <v>2900</v>
      </c>
      <c r="GF87" s="68">
        <v>4.60216359</v>
      </c>
      <c r="GG87" s="74">
        <v>1.4356911016</v>
      </c>
      <c r="GH87" s="69">
        <v>516.79999999999995</v>
      </c>
      <c r="GI87" s="68">
        <v>592.5</v>
      </c>
      <c r="GJ87" s="68">
        <v>377.3</v>
      </c>
      <c r="GK87" s="68">
        <v>-36.320675105485229</v>
      </c>
      <c r="GL87" s="72">
        <v>585.1</v>
      </c>
      <c r="GM87" s="72">
        <v>652.20000000000005</v>
      </c>
      <c r="GN87" s="72">
        <v>515.29999999999995</v>
      </c>
      <c r="GO87" s="72">
        <v>-20.990493713584801</v>
      </c>
      <c r="GP87" s="72">
        <v>229.5</v>
      </c>
      <c r="GQ87" s="72">
        <v>210.8</v>
      </c>
      <c r="GR87" s="72">
        <v>229.9</v>
      </c>
      <c r="GS87" s="73">
        <v>9.0607210626185939</v>
      </c>
      <c r="GT87" s="77">
        <v>1320</v>
      </c>
      <c r="GU87" s="72">
        <v>7.6575878501414136</v>
      </c>
      <c r="GV87" s="73">
        <v>-4.321651874925216</v>
      </c>
      <c r="GW87" s="64">
        <v>39452</v>
      </c>
      <c r="GX87" s="68">
        <f t="shared" si="26"/>
        <v>350.76551025125809</v>
      </c>
      <c r="GY87" s="64">
        <v>236</v>
      </c>
      <c r="GZ87" s="100">
        <f t="shared" si="27"/>
        <v>2.0982627096039974</v>
      </c>
      <c r="HA87" s="100">
        <f t="shared" si="28"/>
        <v>0.13898704358068315</v>
      </c>
      <c r="HB87" s="63">
        <v>1698</v>
      </c>
    </row>
    <row r="88" spans="1:210" x14ac:dyDescent="0.3">
      <c r="A88" s="47" t="s">
        <v>376</v>
      </c>
      <c r="B88" s="47" t="s">
        <v>377</v>
      </c>
      <c r="C88" s="47" t="s">
        <v>377</v>
      </c>
      <c r="D88" s="47" t="s">
        <v>376</v>
      </c>
      <c r="E88" s="47" t="s">
        <v>376</v>
      </c>
      <c r="F88" s="47" t="s">
        <v>237</v>
      </c>
      <c r="G88" s="54" t="s">
        <v>209</v>
      </c>
      <c r="H88" s="47">
        <v>220</v>
      </c>
      <c r="I88" s="101">
        <v>2.2727272727272728E-2</v>
      </c>
      <c r="J88" s="97">
        <v>5.0227272727272725</v>
      </c>
      <c r="K88" s="57">
        <v>401</v>
      </c>
      <c r="L88" s="95">
        <f t="shared" si="18"/>
        <v>1.0320076795783439</v>
      </c>
      <c r="M88" s="57">
        <v>669</v>
      </c>
      <c r="N88" s="55">
        <f t="shared" si="19"/>
        <v>1.7217285227878105</v>
      </c>
      <c r="O88" s="56">
        <v>145010</v>
      </c>
      <c r="P88" s="57">
        <v>145010</v>
      </c>
      <c r="Q88" s="57">
        <v>0</v>
      </c>
      <c r="R88" s="57">
        <v>43043</v>
      </c>
      <c r="S88" s="57">
        <v>85662</v>
      </c>
      <c r="T88" s="57">
        <v>16305</v>
      </c>
      <c r="U88" s="57">
        <v>23160</v>
      </c>
      <c r="V88" s="57">
        <v>21888</v>
      </c>
      <c r="W88" s="57">
        <v>13975</v>
      </c>
      <c r="X88" s="58">
        <v>4305</v>
      </c>
      <c r="Y88" s="56">
        <v>25443</v>
      </c>
      <c r="Z88" s="58">
        <v>16.23853687608262</v>
      </c>
      <c r="AA88" s="59">
        <v>45.733333333333327</v>
      </c>
      <c r="AB88" s="96" t="s">
        <v>216</v>
      </c>
      <c r="AC88" s="59">
        <v>5.41</v>
      </c>
      <c r="AD88" s="98">
        <v>3000</v>
      </c>
      <c r="AE88" s="55">
        <f t="shared" si="20"/>
        <v>7.7207557075686566</v>
      </c>
      <c r="AF88" s="61">
        <v>388563</v>
      </c>
      <c r="AG88" s="62">
        <v>37.93</v>
      </c>
      <c r="AH88" s="62">
        <v>80.279665810166193</v>
      </c>
      <c r="AI88" s="62">
        <v>83.955400814819399</v>
      </c>
      <c r="AJ88" s="62">
        <v>82.117533312492796</v>
      </c>
      <c r="AK88" s="62">
        <v>19.458163011839201</v>
      </c>
      <c r="AL88" s="62">
        <v>21.636268680612201</v>
      </c>
      <c r="AM88" s="62">
        <v>20.547215846225701</v>
      </c>
      <c r="AN88" s="63">
        <v>4492.6447038746101</v>
      </c>
      <c r="AO88" s="64">
        <v>5416</v>
      </c>
      <c r="AP88" s="64">
        <v>5318</v>
      </c>
      <c r="AQ88" s="64">
        <v>5503</v>
      </c>
      <c r="AR88" s="64">
        <v>5518</v>
      </c>
      <c r="AS88" s="64">
        <v>5617</v>
      </c>
      <c r="AT88" s="64">
        <v>5402</v>
      </c>
      <c r="AU88" s="64">
        <v>5315</v>
      </c>
      <c r="AV88" s="64">
        <v>5395</v>
      </c>
      <c r="AW88" s="64">
        <v>5459</v>
      </c>
      <c r="AX88" s="64">
        <v>5427</v>
      </c>
      <c r="AY88" s="64">
        <v>5453</v>
      </c>
      <c r="AZ88" s="64">
        <v>5193</v>
      </c>
      <c r="BA88" s="64">
        <v>5491</v>
      </c>
      <c r="BB88" s="64">
        <v>5331</v>
      </c>
      <c r="BC88" s="64">
        <v>5033</v>
      </c>
      <c r="BD88" s="64">
        <v>4966</v>
      </c>
      <c r="BE88" s="64">
        <v>4797</v>
      </c>
      <c r="BF88" s="64">
        <v>4675</v>
      </c>
      <c r="BG88" s="64">
        <v>4470</v>
      </c>
      <c r="BH88" s="64">
        <v>3450</v>
      </c>
      <c r="BI88" s="64">
        <v>3163</v>
      </c>
      <c r="BJ88" s="64">
        <v>3430</v>
      </c>
      <c r="BK88" s="64">
        <v>3806</v>
      </c>
      <c r="BL88" s="64">
        <v>4309</v>
      </c>
      <c r="BM88" s="64">
        <v>4728</v>
      </c>
      <c r="BN88" s="64">
        <v>4747</v>
      </c>
      <c r="BO88" s="64">
        <v>4696</v>
      </c>
      <c r="BP88" s="64">
        <v>4662</v>
      </c>
      <c r="BQ88" s="64">
        <v>5219</v>
      </c>
      <c r="BR88" s="64">
        <v>5566</v>
      </c>
      <c r="BS88" s="64">
        <v>5488</v>
      </c>
      <c r="BT88" s="64">
        <v>5891</v>
      </c>
      <c r="BU88" s="64">
        <v>5854</v>
      </c>
      <c r="BV88" s="64">
        <v>6009</v>
      </c>
      <c r="BW88" s="64">
        <v>6342</v>
      </c>
      <c r="BX88" s="64">
        <v>5911</v>
      </c>
      <c r="BY88" s="64">
        <v>5788</v>
      </c>
      <c r="BZ88" s="64">
        <v>5870</v>
      </c>
      <c r="CA88" s="64">
        <v>6191</v>
      </c>
      <c r="CB88" s="64">
        <v>6020</v>
      </c>
      <c r="CC88" s="64">
        <v>5751</v>
      </c>
      <c r="CD88" s="64">
        <v>5871</v>
      </c>
      <c r="CE88" s="64">
        <v>5626</v>
      </c>
      <c r="CF88" s="64">
        <v>5516</v>
      </c>
      <c r="CG88" s="64">
        <v>5359</v>
      </c>
      <c r="CH88" s="64">
        <v>5332</v>
      </c>
      <c r="CI88" s="64">
        <v>5053</v>
      </c>
      <c r="CJ88" s="64">
        <v>4973</v>
      </c>
      <c r="CK88" s="64">
        <v>5252</v>
      </c>
      <c r="CL88" s="64">
        <v>5273</v>
      </c>
      <c r="CM88" s="64">
        <v>5175</v>
      </c>
      <c r="CN88" s="64">
        <v>5382</v>
      </c>
      <c r="CO88" s="64">
        <v>5323</v>
      </c>
      <c r="CP88" s="64">
        <v>5335</v>
      </c>
      <c r="CQ88" s="64">
        <v>5734</v>
      </c>
      <c r="CR88" s="64">
        <v>5465</v>
      </c>
      <c r="CS88" s="64">
        <v>5599</v>
      </c>
      <c r="CT88" s="64">
        <v>5385</v>
      </c>
      <c r="CU88" s="64">
        <v>5152</v>
      </c>
      <c r="CV88" s="64">
        <v>4628</v>
      </c>
      <c r="CW88" s="64">
        <v>4599</v>
      </c>
      <c r="CX88" s="64">
        <v>4283</v>
      </c>
      <c r="CY88" s="64">
        <v>3999</v>
      </c>
      <c r="CZ88" s="64">
        <v>3792</v>
      </c>
      <c r="DA88" s="64">
        <v>3739</v>
      </c>
      <c r="DB88" s="64">
        <v>3582</v>
      </c>
      <c r="DC88" s="64">
        <v>3380</v>
      </c>
      <c r="DD88" s="64">
        <v>3124</v>
      </c>
      <c r="DE88" s="64">
        <v>3059</v>
      </c>
      <c r="DF88" s="64">
        <v>2890</v>
      </c>
      <c r="DG88" s="64">
        <v>2761</v>
      </c>
      <c r="DH88" s="64">
        <v>2640</v>
      </c>
      <c r="DI88" s="64">
        <v>2865</v>
      </c>
      <c r="DJ88" s="64">
        <v>3035</v>
      </c>
      <c r="DK88" s="64">
        <v>2351</v>
      </c>
      <c r="DL88" s="64">
        <v>2115</v>
      </c>
      <c r="DM88" s="64">
        <v>2055</v>
      </c>
      <c r="DN88" s="64">
        <v>2037</v>
      </c>
      <c r="DO88" s="64">
        <v>1790</v>
      </c>
      <c r="DP88" s="64">
        <v>1591</v>
      </c>
      <c r="DQ88" s="64">
        <v>1618</v>
      </c>
      <c r="DR88" s="64">
        <v>1534</v>
      </c>
      <c r="DS88" s="64">
        <v>1528</v>
      </c>
      <c r="DT88" s="64">
        <v>1418</v>
      </c>
      <c r="DU88" s="64">
        <v>1329</v>
      </c>
      <c r="DV88" s="64">
        <v>1178</v>
      </c>
      <c r="DW88" s="64">
        <v>1035</v>
      </c>
      <c r="DX88" s="64">
        <v>913</v>
      </c>
      <c r="DY88" s="64">
        <v>847</v>
      </c>
      <c r="DZ88" s="64">
        <v>682</v>
      </c>
      <c r="EA88" s="64">
        <v>2691</v>
      </c>
      <c r="EB88" s="64">
        <f t="shared" si="21"/>
        <v>54048</v>
      </c>
      <c r="EC88" s="61">
        <v>214070</v>
      </c>
      <c r="ED88" s="64">
        <v>63759</v>
      </c>
      <c r="EE88" s="64">
        <v>78333</v>
      </c>
      <c r="EF88" s="64">
        <v>25551</v>
      </c>
      <c r="EG88" s="63">
        <v>6850</v>
      </c>
      <c r="EH88" s="64">
        <v>31149</v>
      </c>
      <c r="EI88" s="100">
        <v>0.36413398385047913</v>
      </c>
      <c r="EJ88" s="100">
        <v>8.7004899978637695E-3</v>
      </c>
      <c r="EK88" s="61">
        <v>9405</v>
      </c>
      <c r="EL88" s="65">
        <v>993.1</v>
      </c>
      <c r="EM88" s="60">
        <v>7228</v>
      </c>
      <c r="EN88" s="65">
        <v>761.4</v>
      </c>
      <c r="EO88" s="66">
        <f t="shared" si="29"/>
        <v>-0.23147262094630516</v>
      </c>
      <c r="EP88" s="56">
        <v>10274</v>
      </c>
      <c r="EQ88" s="67">
        <v>15.814912874822978</v>
      </c>
      <c r="ER88" s="61">
        <v>45</v>
      </c>
      <c r="ES88" s="64">
        <v>42.45283019</v>
      </c>
      <c r="ET88" s="64">
        <v>524</v>
      </c>
      <c r="EU88" s="64">
        <v>45.764192139999999</v>
      </c>
      <c r="EV88" s="64">
        <v>0</v>
      </c>
      <c r="EW88" s="64">
        <v>0</v>
      </c>
      <c r="EX88" s="64">
        <v>8469</v>
      </c>
      <c r="EY88" s="64">
        <v>25.89116478</v>
      </c>
      <c r="EZ88" s="64">
        <v>5814</v>
      </c>
      <c r="FA88" s="64">
        <v>24.421388669999999</v>
      </c>
      <c r="FB88" s="64">
        <v>14852</v>
      </c>
      <c r="FC88" s="63">
        <v>25.545235640000001</v>
      </c>
      <c r="FD88" s="61">
        <v>1629</v>
      </c>
      <c r="FE88" s="64">
        <v>126</v>
      </c>
      <c r="FF88" s="64">
        <v>1470</v>
      </c>
      <c r="FG88" s="64">
        <v>15</v>
      </c>
      <c r="FH88" s="64">
        <v>18</v>
      </c>
      <c r="FI88" s="63">
        <v>15</v>
      </c>
      <c r="FJ88" s="47">
        <v>16</v>
      </c>
      <c r="FK88" s="47">
        <v>26</v>
      </c>
      <c r="FL88" s="68">
        <f t="shared" si="30"/>
        <v>-0.38461538461538464</v>
      </c>
      <c r="FM88" s="69">
        <v>2.281625</v>
      </c>
      <c r="FN88" s="62">
        <v>8.8062729999999991</v>
      </c>
      <c r="FO88" s="62">
        <v>12.106210000000001</v>
      </c>
      <c r="FP88" s="77">
        <v>1904</v>
      </c>
      <c r="FQ88" s="88">
        <v>822</v>
      </c>
      <c r="FR88" s="88">
        <v>2726</v>
      </c>
      <c r="FS88" s="88">
        <v>2256</v>
      </c>
      <c r="FT88" s="88">
        <v>1081</v>
      </c>
      <c r="FU88" s="88">
        <v>3337</v>
      </c>
      <c r="FV88" s="73">
        <f t="shared" si="31"/>
        <v>0.22413793103448276</v>
      </c>
      <c r="FW88" s="61">
        <v>16687</v>
      </c>
      <c r="FX88" s="70">
        <f t="shared" si="25"/>
        <v>42.945416830732725</v>
      </c>
      <c r="FY88" s="71">
        <v>9.6</v>
      </c>
      <c r="FZ88" s="72">
        <v>25.1</v>
      </c>
      <c r="GA88" s="73">
        <v>56.641785662867797</v>
      </c>
      <c r="GB88" s="61">
        <v>63600</v>
      </c>
      <c r="GC88" s="64">
        <v>18700</v>
      </c>
      <c r="GD88" s="64">
        <v>33400</v>
      </c>
      <c r="GE88" s="64">
        <v>7500</v>
      </c>
      <c r="GF88" s="68">
        <v>7.7607693399999995</v>
      </c>
      <c r="GG88" s="74">
        <v>1.6637332403999998</v>
      </c>
      <c r="GH88" s="75">
        <v>613.29999999999995</v>
      </c>
      <c r="GI88" s="76">
        <v>675.2</v>
      </c>
      <c r="GJ88" s="76">
        <v>557.79999999999995</v>
      </c>
      <c r="GK88" s="68">
        <v>-17.387440758293852</v>
      </c>
      <c r="GL88" s="72">
        <v>707.8</v>
      </c>
      <c r="GM88" s="72">
        <v>713.1</v>
      </c>
      <c r="GN88" s="72">
        <v>693.6</v>
      </c>
      <c r="GO88" s="72">
        <v>-2.7345393352965921</v>
      </c>
      <c r="GP88" s="72">
        <v>208.3</v>
      </c>
      <c r="GQ88" s="72" t="s">
        <v>211</v>
      </c>
      <c r="GR88" s="72">
        <v>224.3</v>
      </c>
      <c r="GS88" s="73" t="s">
        <v>211</v>
      </c>
      <c r="GT88" s="77">
        <v>500</v>
      </c>
      <c r="GU88" s="72">
        <v>5.4013964762490509</v>
      </c>
      <c r="GV88" s="73">
        <v>0.23117100215617331</v>
      </c>
      <c r="GW88" s="64">
        <v>120707</v>
      </c>
      <c r="GX88" s="68">
        <f t="shared" si="26"/>
        <v>310.64975306449662</v>
      </c>
      <c r="GY88" s="64">
        <v>1109</v>
      </c>
      <c r="GZ88" s="100">
        <f t="shared" si="27"/>
        <v>2.8541060265645468</v>
      </c>
      <c r="HA88" s="100">
        <f t="shared" si="28"/>
        <v>0.18654331370899915</v>
      </c>
      <c r="HB88" s="63">
        <v>5945</v>
      </c>
    </row>
    <row r="89" spans="1:210" x14ac:dyDescent="0.3">
      <c r="A89" s="47" t="s">
        <v>378</v>
      </c>
      <c r="B89" s="47" t="s">
        <v>379</v>
      </c>
      <c r="C89" s="47" t="s">
        <v>379</v>
      </c>
      <c r="D89" s="47" t="s">
        <v>378</v>
      </c>
      <c r="E89" s="47" t="s">
        <v>305</v>
      </c>
      <c r="F89" s="47" t="s">
        <v>234</v>
      </c>
      <c r="G89" s="54" t="s">
        <v>209</v>
      </c>
      <c r="H89" s="47">
        <v>94</v>
      </c>
      <c r="I89" s="101">
        <v>0</v>
      </c>
      <c r="J89" s="97">
        <v>7.2127659574468082</v>
      </c>
      <c r="K89" s="57">
        <v>303</v>
      </c>
      <c r="L89" s="95">
        <f t="shared" si="18"/>
        <v>1.9490920318801983</v>
      </c>
      <c r="M89" s="57">
        <v>369</v>
      </c>
      <c r="N89" s="55">
        <f t="shared" si="19"/>
        <v>2.3736467318937069</v>
      </c>
      <c r="O89" s="56">
        <v>59938</v>
      </c>
      <c r="P89" s="57">
        <v>52345</v>
      </c>
      <c r="Q89" s="57">
        <v>7593</v>
      </c>
      <c r="R89" s="57">
        <v>17275</v>
      </c>
      <c r="S89" s="57">
        <v>39270</v>
      </c>
      <c r="T89" s="57">
        <v>3393</v>
      </c>
      <c r="U89" s="57">
        <v>5996</v>
      </c>
      <c r="V89" s="57">
        <v>12299</v>
      </c>
      <c r="W89" s="57">
        <v>1917</v>
      </c>
      <c r="X89" s="58">
        <v>550</v>
      </c>
      <c r="Y89" s="56">
        <v>7095</v>
      </c>
      <c r="Z89" s="58">
        <v>10.85342111603973</v>
      </c>
      <c r="AA89" s="59">
        <v>38.75</v>
      </c>
      <c r="AB89" s="96" t="s">
        <v>210</v>
      </c>
      <c r="AC89" s="59">
        <v>6.01</v>
      </c>
      <c r="AD89" s="98">
        <v>65000</v>
      </c>
      <c r="AE89" s="55">
        <f t="shared" si="20"/>
        <v>418.12205304360691</v>
      </c>
      <c r="AF89" s="61">
        <v>155457</v>
      </c>
      <c r="AG89" s="62">
        <v>40.85</v>
      </c>
      <c r="AH89" s="62">
        <v>81.367864110816498</v>
      </c>
      <c r="AI89" s="62">
        <v>84.328512245932004</v>
      </c>
      <c r="AJ89" s="62">
        <v>82.848188178374244</v>
      </c>
      <c r="AK89" s="62">
        <v>19.4719546379843</v>
      </c>
      <c r="AL89" s="62">
        <v>21.953477289700501</v>
      </c>
      <c r="AM89" s="62">
        <v>20.712715963842399</v>
      </c>
      <c r="AN89" s="63">
        <v>731.64291973798527</v>
      </c>
      <c r="AO89" s="64">
        <v>1850</v>
      </c>
      <c r="AP89" s="64">
        <v>1874</v>
      </c>
      <c r="AQ89" s="64">
        <v>2021</v>
      </c>
      <c r="AR89" s="64">
        <v>2061</v>
      </c>
      <c r="AS89" s="64">
        <v>2057</v>
      </c>
      <c r="AT89" s="64">
        <v>2024</v>
      </c>
      <c r="AU89" s="64">
        <v>2035</v>
      </c>
      <c r="AV89" s="64">
        <v>2003</v>
      </c>
      <c r="AW89" s="64">
        <v>1972</v>
      </c>
      <c r="AX89" s="64">
        <v>2258</v>
      </c>
      <c r="AY89" s="64">
        <v>2223</v>
      </c>
      <c r="AZ89" s="64">
        <v>2110</v>
      </c>
      <c r="BA89" s="64">
        <v>2081</v>
      </c>
      <c r="BB89" s="64">
        <v>1902</v>
      </c>
      <c r="BC89" s="64">
        <v>1856</v>
      </c>
      <c r="BD89" s="64">
        <v>1783</v>
      </c>
      <c r="BE89" s="64">
        <v>1751</v>
      </c>
      <c r="BF89" s="64">
        <v>1704</v>
      </c>
      <c r="BG89" s="64">
        <v>1681</v>
      </c>
      <c r="BH89" s="64">
        <v>1263</v>
      </c>
      <c r="BI89" s="64">
        <v>1065</v>
      </c>
      <c r="BJ89" s="64">
        <v>1117</v>
      </c>
      <c r="BK89" s="64">
        <v>1432</v>
      </c>
      <c r="BL89" s="64">
        <v>1610</v>
      </c>
      <c r="BM89" s="64">
        <v>1676</v>
      </c>
      <c r="BN89" s="64">
        <v>1700</v>
      </c>
      <c r="BO89" s="64">
        <v>1727</v>
      </c>
      <c r="BP89" s="64">
        <v>1660</v>
      </c>
      <c r="BQ89" s="64">
        <v>1725</v>
      </c>
      <c r="BR89" s="64">
        <v>1864</v>
      </c>
      <c r="BS89" s="64">
        <v>1887</v>
      </c>
      <c r="BT89" s="64">
        <v>1975</v>
      </c>
      <c r="BU89" s="64">
        <v>2214</v>
      </c>
      <c r="BV89" s="64">
        <v>2273</v>
      </c>
      <c r="BW89" s="64">
        <v>2122</v>
      </c>
      <c r="BX89" s="64">
        <v>2125</v>
      </c>
      <c r="BY89" s="64">
        <v>2137</v>
      </c>
      <c r="BZ89" s="64">
        <v>2284</v>
      </c>
      <c r="CA89" s="64">
        <v>2399</v>
      </c>
      <c r="CB89" s="64">
        <v>2287</v>
      </c>
      <c r="CC89" s="64">
        <v>2282</v>
      </c>
      <c r="CD89" s="64">
        <v>2267</v>
      </c>
      <c r="CE89" s="64">
        <v>2191</v>
      </c>
      <c r="CF89" s="64">
        <v>2103</v>
      </c>
      <c r="CG89" s="64">
        <v>2128</v>
      </c>
      <c r="CH89" s="64">
        <v>2160</v>
      </c>
      <c r="CI89" s="64">
        <v>2038</v>
      </c>
      <c r="CJ89" s="64">
        <v>2202</v>
      </c>
      <c r="CK89" s="64">
        <v>2278</v>
      </c>
      <c r="CL89" s="64">
        <v>2258</v>
      </c>
      <c r="CM89" s="64">
        <v>2155</v>
      </c>
      <c r="CN89" s="64">
        <v>2205</v>
      </c>
      <c r="CO89" s="64">
        <v>2153</v>
      </c>
      <c r="CP89" s="64">
        <v>2123</v>
      </c>
      <c r="CQ89" s="64">
        <v>2162</v>
      </c>
      <c r="CR89" s="64">
        <v>2211</v>
      </c>
      <c r="CS89" s="64">
        <v>2132</v>
      </c>
      <c r="CT89" s="64">
        <v>2214</v>
      </c>
      <c r="CU89" s="64">
        <v>2194</v>
      </c>
      <c r="CV89" s="64">
        <v>1970</v>
      </c>
      <c r="CW89" s="64">
        <v>1876</v>
      </c>
      <c r="CX89" s="64">
        <v>1905</v>
      </c>
      <c r="CY89" s="64">
        <v>1854</v>
      </c>
      <c r="CZ89" s="64">
        <v>1738</v>
      </c>
      <c r="DA89" s="64">
        <v>1720</v>
      </c>
      <c r="DB89" s="64">
        <v>1587</v>
      </c>
      <c r="DC89" s="64">
        <v>1502</v>
      </c>
      <c r="DD89" s="64">
        <v>1522</v>
      </c>
      <c r="DE89" s="64">
        <v>1378</v>
      </c>
      <c r="DF89" s="64">
        <v>1386</v>
      </c>
      <c r="DG89" s="64">
        <v>1333</v>
      </c>
      <c r="DH89" s="64">
        <v>1419</v>
      </c>
      <c r="DI89" s="64">
        <v>1458</v>
      </c>
      <c r="DJ89" s="64">
        <v>1595</v>
      </c>
      <c r="DK89" s="64">
        <v>1208</v>
      </c>
      <c r="DL89" s="64">
        <v>1147</v>
      </c>
      <c r="DM89" s="64">
        <v>1158</v>
      </c>
      <c r="DN89" s="64">
        <v>1052</v>
      </c>
      <c r="DO89" s="64">
        <v>863</v>
      </c>
      <c r="DP89" s="64">
        <v>759</v>
      </c>
      <c r="DQ89" s="64">
        <v>773</v>
      </c>
      <c r="DR89" s="64">
        <v>836</v>
      </c>
      <c r="DS89" s="64">
        <v>710</v>
      </c>
      <c r="DT89" s="64">
        <v>760</v>
      </c>
      <c r="DU89" s="64">
        <v>627</v>
      </c>
      <c r="DV89" s="64">
        <v>592</v>
      </c>
      <c r="DW89" s="64">
        <v>533</v>
      </c>
      <c r="DX89" s="64">
        <v>482</v>
      </c>
      <c r="DY89" s="64">
        <v>514</v>
      </c>
      <c r="DZ89" s="64">
        <v>401</v>
      </c>
      <c r="EA89" s="64">
        <v>1555</v>
      </c>
      <c r="EB89" s="64">
        <f t="shared" si="21"/>
        <v>27150</v>
      </c>
      <c r="EC89" s="61">
        <v>141172</v>
      </c>
      <c r="ED89" s="64">
        <v>7265</v>
      </c>
      <c r="EE89" s="64">
        <v>3209</v>
      </c>
      <c r="EF89" s="64">
        <v>3300</v>
      </c>
      <c r="EG89" s="63">
        <v>511</v>
      </c>
      <c r="EH89" s="64">
        <v>6648</v>
      </c>
      <c r="EI89" s="100">
        <v>0.20986270904541016</v>
      </c>
      <c r="EJ89" s="100">
        <v>-6.3002556562423706E-3</v>
      </c>
      <c r="EK89" s="61">
        <v>7671</v>
      </c>
      <c r="EL89" s="65">
        <v>283.10000000000002</v>
      </c>
      <c r="EM89" s="60">
        <v>7519</v>
      </c>
      <c r="EN89" s="65">
        <v>275.89999999999998</v>
      </c>
      <c r="EO89" s="66">
        <f t="shared" si="29"/>
        <v>-1.9814887237648286E-2</v>
      </c>
      <c r="EP89" s="56">
        <v>33939</v>
      </c>
      <c r="EQ89" s="67">
        <v>15.258009117311202</v>
      </c>
      <c r="ER89" s="61">
        <v>37</v>
      </c>
      <c r="ES89" s="64">
        <v>35.23809524</v>
      </c>
      <c r="ET89" s="64">
        <v>924</v>
      </c>
      <c r="EU89" s="64">
        <v>35.34812548</v>
      </c>
      <c r="EV89" s="64">
        <v>0</v>
      </c>
      <c r="EW89" s="64">
        <v>0</v>
      </c>
      <c r="EX89" s="64">
        <v>13000</v>
      </c>
      <c r="EY89" s="64">
        <v>12.41951201</v>
      </c>
      <c r="EZ89" s="64">
        <v>8936</v>
      </c>
      <c r="FA89" s="64">
        <v>9.9841344329999995</v>
      </c>
      <c r="FB89" s="64">
        <v>22897</v>
      </c>
      <c r="FC89" s="63">
        <v>11.546704719999999</v>
      </c>
      <c r="FD89" s="61">
        <v>435</v>
      </c>
      <c r="FE89" s="64">
        <v>68</v>
      </c>
      <c r="FF89" s="64">
        <v>341</v>
      </c>
      <c r="FG89" s="64">
        <v>9</v>
      </c>
      <c r="FH89" s="64">
        <v>17</v>
      </c>
      <c r="FI89" s="63">
        <v>7</v>
      </c>
      <c r="FJ89" s="47">
        <v>9</v>
      </c>
      <c r="FK89" s="47">
        <v>17</v>
      </c>
      <c r="FL89" s="68">
        <f t="shared" si="30"/>
        <v>-0.47058823529411764</v>
      </c>
      <c r="FM89" s="69">
        <v>1.5853440000000001</v>
      </c>
      <c r="FN89" s="62">
        <v>5.5146420000000003</v>
      </c>
      <c r="FO89" s="62">
        <v>11.21725</v>
      </c>
      <c r="FP89" s="77">
        <v>5854</v>
      </c>
      <c r="FQ89" s="88">
        <v>4733</v>
      </c>
      <c r="FR89" s="88">
        <v>10587</v>
      </c>
      <c r="FS89" s="88">
        <v>7361</v>
      </c>
      <c r="FT89" s="88">
        <v>6473</v>
      </c>
      <c r="FU89" s="88">
        <v>13834</v>
      </c>
      <c r="FV89" s="73">
        <f t="shared" si="31"/>
        <v>0.30669689241522624</v>
      </c>
      <c r="FW89" s="61">
        <v>43803</v>
      </c>
      <c r="FX89" s="70">
        <f t="shared" si="25"/>
        <v>281.76923522260171</v>
      </c>
      <c r="FY89" s="71">
        <v>7.5</v>
      </c>
      <c r="FZ89" s="72">
        <v>18.8</v>
      </c>
      <c r="GA89" s="73">
        <v>60.344302437489198</v>
      </c>
      <c r="GB89" s="61">
        <v>44700</v>
      </c>
      <c r="GC89" s="64">
        <v>6000</v>
      </c>
      <c r="GD89" s="64">
        <v>20200</v>
      </c>
      <c r="GE89" s="64">
        <v>24500</v>
      </c>
      <c r="GF89" s="68">
        <v>3.6923943499999998</v>
      </c>
      <c r="GG89" s="74">
        <v>0.97716466400000002</v>
      </c>
      <c r="GH89" s="75">
        <v>533.5</v>
      </c>
      <c r="GI89" s="76">
        <v>697.8</v>
      </c>
      <c r="GJ89" s="76">
        <v>396</v>
      </c>
      <c r="GK89" s="68">
        <v>-43.250214961306959</v>
      </c>
      <c r="GL89" s="72">
        <v>689.9</v>
      </c>
      <c r="GM89" s="72">
        <v>801.3</v>
      </c>
      <c r="GN89" s="72">
        <v>556.20000000000005</v>
      </c>
      <c r="GO89" s="72">
        <v>-30.587794833395719</v>
      </c>
      <c r="GP89" s="72">
        <v>206.7</v>
      </c>
      <c r="GQ89" s="72" t="s">
        <v>211</v>
      </c>
      <c r="GR89" s="72">
        <v>208.9</v>
      </c>
      <c r="GS89" s="73" t="s">
        <v>211</v>
      </c>
      <c r="GT89" s="77">
        <v>970</v>
      </c>
      <c r="GU89" s="72">
        <v>3.6911435332228222</v>
      </c>
      <c r="GV89" s="73">
        <v>0.35921774609659202</v>
      </c>
      <c r="GW89" s="64">
        <v>49611</v>
      </c>
      <c r="GX89" s="68">
        <f t="shared" si="26"/>
        <v>319.1300488237905</v>
      </c>
      <c r="GY89" s="64">
        <v>405</v>
      </c>
      <c r="GZ89" s="100">
        <f t="shared" si="27"/>
        <v>2.6052220228101661</v>
      </c>
      <c r="HA89" s="100">
        <f t="shared" si="28"/>
        <v>0.14106583072100312</v>
      </c>
      <c r="HB89" s="63">
        <v>2871</v>
      </c>
    </row>
    <row r="90" spans="1:210" x14ac:dyDescent="0.3">
      <c r="A90" s="47" t="s">
        <v>380</v>
      </c>
      <c r="B90" s="47" t="s">
        <v>381</v>
      </c>
      <c r="C90" s="47" t="s">
        <v>381</v>
      </c>
      <c r="D90" s="47" t="s">
        <v>380</v>
      </c>
      <c r="E90" s="47" t="s">
        <v>380</v>
      </c>
      <c r="F90" s="47" t="s">
        <v>369</v>
      </c>
      <c r="G90" s="54" t="s">
        <v>209</v>
      </c>
      <c r="H90" s="47">
        <v>65</v>
      </c>
      <c r="I90" s="101">
        <v>0.18461538461538463</v>
      </c>
      <c r="J90" s="97">
        <v>4.8153846153846152</v>
      </c>
      <c r="K90" s="57">
        <v>130</v>
      </c>
      <c r="L90" s="95">
        <f t="shared" si="18"/>
        <v>1.210405765255768</v>
      </c>
      <c r="M90" s="57">
        <v>152</v>
      </c>
      <c r="N90" s="55">
        <f t="shared" si="19"/>
        <v>1.4152436639913595</v>
      </c>
      <c r="O90" s="56">
        <v>46670</v>
      </c>
      <c r="P90" s="57">
        <v>41123</v>
      </c>
      <c r="Q90" s="57">
        <v>5547</v>
      </c>
      <c r="R90" s="57">
        <v>15101</v>
      </c>
      <c r="S90" s="57">
        <v>29370</v>
      </c>
      <c r="T90" s="57">
        <v>2199</v>
      </c>
      <c r="U90" s="57">
        <v>5601</v>
      </c>
      <c r="V90" s="57">
        <v>10102</v>
      </c>
      <c r="W90" s="57">
        <v>1268</v>
      </c>
      <c r="X90" s="58">
        <v>446</v>
      </c>
      <c r="Y90" s="56">
        <v>6881</v>
      </c>
      <c r="Z90" s="58">
        <v>13.914768810294902</v>
      </c>
      <c r="AA90" s="59">
        <v>59</v>
      </c>
      <c r="AB90" s="96" t="s">
        <v>238</v>
      </c>
      <c r="AC90" s="59">
        <v>3.33</v>
      </c>
      <c r="AD90" s="98">
        <v>7000</v>
      </c>
      <c r="AE90" s="55">
        <f t="shared" si="20"/>
        <v>65.175695052233664</v>
      </c>
      <c r="AF90" s="61">
        <v>107402</v>
      </c>
      <c r="AG90" s="62">
        <v>43.18</v>
      </c>
      <c r="AH90" s="62">
        <v>78.718237450601407</v>
      </c>
      <c r="AI90" s="62">
        <v>82.387182997610594</v>
      </c>
      <c r="AJ90" s="62">
        <v>80.552710224105994</v>
      </c>
      <c r="AK90" s="62">
        <v>18.783947532170501</v>
      </c>
      <c r="AL90" s="62">
        <v>20.359360588664</v>
      </c>
      <c r="AM90" s="62">
        <v>19.571654060417252</v>
      </c>
      <c r="AN90" s="63">
        <v>543.87423674191973</v>
      </c>
      <c r="AO90" s="64">
        <v>1057</v>
      </c>
      <c r="AP90" s="64">
        <v>1113</v>
      </c>
      <c r="AQ90" s="64">
        <v>1173</v>
      </c>
      <c r="AR90" s="64">
        <v>1119</v>
      </c>
      <c r="AS90" s="64">
        <v>1230</v>
      </c>
      <c r="AT90" s="64">
        <v>1212</v>
      </c>
      <c r="AU90" s="64">
        <v>1276</v>
      </c>
      <c r="AV90" s="64">
        <v>1332</v>
      </c>
      <c r="AW90" s="64">
        <v>1378</v>
      </c>
      <c r="AX90" s="64">
        <v>1311</v>
      </c>
      <c r="AY90" s="64">
        <v>1370</v>
      </c>
      <c r="AZ90" s="64">
        <v>1350</v>
      </c>
      <c r="BA90" s="64">
        <v>1305</v>
      </c>
      <c r="BB90" s="64">
        <v>1293</v>
      </c>
      <c r="BC90" s="64">
        <v>1356</v>
      </c>
      <c r="BD90" s="64">
        <v>1247</v>
      </c>
      <c r="BE90" s="64">
        <v>1287</v>
      </c>
      <c r="BF90" s="64">
        <v>1224</v>
      </c>
      <c r="BG90" s="64">
        <v>1111</v>
      </c>
      <c r="BH90" s="64">
        <v>860</v>
      </c>
      <c r="BI90" s="64">
        <v>850</v>
      </c>
      <c r="BJ90" s="64">
        <v>1038</v>
      </c>
      <c r="BK90" s="64">
        <v>1097</v>
      </c>
      <c r="BL90" s="64">
        <v>1167</v>
      </c>
      <c r="BM90" s="64">
        <v>1170</v>
      </c>
      <c r="BN90" s="64">
        <v>1216</v>
      </c>
      <c r="BO90" s="64">
        <v>1303</v>
      </c>
      <c r="BP90" s="64">
        <v>1148</v>
      </c>
      <c r="BQ90" s="64">
        <v>1289</v>
      </c>
      <c r="BR90" s="64">
        <v>1385</v>
      </c>
      <c r="BS90" s="64">
        <v>1309</v>
      </c>
      <c r="BT90" s="64">
        <v>1315</v>
      </c>
      <c r="BU90" s="64">
        <v>1359</v>
      </c>
      <c r="BV90" s="64">
        <v>1343</v>
      </c>
      <c r="BW90" s="64">
        <v>1343</v>
      </c>
      <c r="BX90" s="64">
        <v>1306</v>
      </c>
      <c r="BY90" s="64">
        <v>1354</v>
      </c>
      <c r="BZ90" s="64">
        <v>1223</v>
      </c>
      <c r="CA90" s="64">
        <v>1304</v>
      </c>
      <c r="CB90" s="64">
        <v>1375</v>
      </c>
      <c r="CC90" s="64">
        <v>1384</v>
      </c>
      <c r="CD90" s="64">
        <v>1395</v>
      </c>
      <c r="CE90" s="64">
        <v>1211</v>
      </c>
      <c r="CF90" s="64">
        <v>1186</v>
      </c>
      <c r="CG90" s="64">
        <v>1236</v>
      </c>
      <c r="CH90" s="64">
        <v>1319</v>
      </c>
      <c r="CI90" s="64">
        <v>1379</v>
      </c>
      <c r="CJ90" s="64">
        <v>1366</v>
      </c>
      <c r="CK90" s="64">
        <v>1468</v>
      </c>
      <c r="CL90" s="64">
        <v>1537</v>
      </c>
      <c r="CM90" s="64">
        <v>1572</v>
      </c>
      <c r="CN90" s="64">
        <v>1478</v>
      </c>
      <c r="CO90" s="64">
        <v>1507</v>
      </c>
      <c r="CP90" s="64">
        <v>1540</v>
      </c>
      <c r="CQ90" s="64">
        <v>1679</v>
      </c>
      <c r="CR90" s="64">
        <v>1621</v>
      </c>
      <c r="CS90" s="64">
        <v>1478</v>
      </c>
      <c r="CT90" s="64">
        <v>1588</v>
      </c>
      <c r="CU90" s="64">
        <v>1540</v>
      </c>
      <c r="CV90" s="64">
        <v>1504</v>
      </c>
      <c r="CW90" s="64">
        <v>1355</v>
      </c>
      <c r="CX90" s="64">
        <v>1412</v>
      </c>
      <c r="CY90" s="64">
        <v>1416</v>
      </c>
      <c r="CZ90" s="64">
        <v>1288</v>
      </c>
      <c r="DA90" s="64">
        <v>1314</v>
      </c>
      <c r="DB90" s="64">
        <v>1175</v>
      </c>
      <c r="DC90" s="64">
        <v>1173</v>
      </c>
      <c r="DD90" s="64">
        <v>1193</v>
      </c>
      <c r="DE90" s="64">
        <v>1130</v>
      </c>
      <c r="DF90" s="64">
        <v>1147</v>
      </c>
      <c r="DG90" s="64">
        <v>1147</v>
      </c>
      <c r="DH90" s="64">
        <v>1217</v>
      </c>
      <c r="DI90" s="64">
        <v>1226</v>
      </c>
      <c r="DJ90" s="64">
        <v>1359</v>
      </c>
      <c r="DK90" s="64">
        <v>1043</v>
      </c>
      <c r="DL90" s="64">
        <v>997</v>
      </c>
      <c r="DM90" s="64">
        <v>930</v>
      </c>
      <c r="DN90" s="64">
        <v>785</v>
      </c>
      <c r="DO90" s="64">
        <v>736</v>
      </c>
      <c r="DP90" s="64">
        <v>684</v>
      </c>
      <c r="DQ90" s="64">
        <v>708</v>
      </c>
      <c r="DR90" s="64">
        <v>745</v>
      </c>
      <c r="DS90" s="64">
        <v>659</v>
      </c>
      <c r="DT90" s="64">
        <v>568</v>
      </c>
      <c r="DU90" s="64">
        <v>546</v>
      </c>
      <c r="DV90" s="64">
        <v>523</v>
      </c>
      <c r="DW90" s="64">
        <v>400</v>
      </c>
      <c r="DX90" s="64">
        <v>406</v>
      </c>
      <c r="DY90" s="64">
        <v>337</v>
      </c>
      <c r="DZ90" s="64">
        <v>266</v>
      </c>
      <c r="EA90" s="64">
        <v>1031</v>
      </c>
      <c r="EB90" s="64">
        <f t="shared" si="21"/>
        <v>22131</v>
      </c>
      <c r="EC90" s="61">
        <v>103363</v>
      </c>
      <c r="ED90" s="64">
        <v>2243</v>
      </c>
      <c r="EE90" s="64">
        <v>363</v>
      </c>
      <c r="EF90" s="64">
        <v>1165</v>
      </c>
      <c r="EG90" s="63">
        <v>268</v>
      </c>
      <c r="EH90" s="64">
        <v>7288</v>
      </c>
      <c r="EI90" s="100">
        <v>0.36099076271057129</v>
      </c>
      <c r="EJ90" s="100">
        <v>0.10447216033935547</v>
      </c>
      <c r="EK90" s="61">
        <v>1452</v>
      </c>
      <c r="EL90" s="65">
        <v>646.70000000000005</v>
      </c>
      <c r="EM90" s="60">
        <v>1430</v>
      </c>
      <c r="EN90" s="65">
        <v>634.70000000000005</v>
      </c>
      <c r="EO90" s="66">
        <f t="shared" si="29"/>
        <v>-1.5151515151515152E-2</v>
      </c>
      <c r="EP90" s="56">
        <v>2792</v>
      </c>
      <c r="EQ90" s="67">
        <v>17.088994981025827</v>
      </c>
      <c r="ER90" s="61">
        <v>15</v>
      </c>
      <c r="ES90" s="64">
        <v>55.555555560000002</v>
      </c>
      <c r="ET90" s="64">
        <v>153</v>
      </c>
      <c r="EU90" s="64">
        <v>51.515151520000003</v>
      </c>
      <c r="EV90" s="64">
        <v>0</v>
      </c>
      <c r="EW90" s="64">
        <v>0</v>
      </c>
      <c r="EX90" s="64">
        <v>2394</v>
      </c>
      <c r="EY90" s="64">
        <v>26.989853440000001</v>
      </c>
      <c r="EZ90" s="64">
        <v>1371</v>
      </c>
      <c r="FA90" s="64">
        <v>20.37449844</v>
      </c>
      <c r="FB90" s="64">
        <v>3933</v>
      </c>
      <c r="FC90" s="63">
        <v>24.454392840000001</v>
      </c>
      <c r="FD90" s="61">
        <v>459</v>
      </c>
      <c r="FE90" s="64">
        <v>37</v>
      </c>
      <c r="FF90" s="64">
        <v>406</v>
      </c>
      <c r="FG90" s="64">
        <v>2</v>
      </c>
      <c r="FH90" s="64">
        <v>14</v>
      </c>
      <c r="FI90" s="63">
        <v>2</v>
      </c>
      <c r="FJ90" s="47">
        <v>10</v>
      </c>
      <c r="FK90" s="47">
        <v>13</v>
      </c>
      <c r="FL90" s="68">
        <f t="shared" si="30"/>
        <v>-0.23076923076923078</v>
      </c>
      <c r="FM90" s="69">
        <v>4.5010159999999999</v>
      </c>
      <c r="FN90" s="62">
        <v>11.699070000000001</v>
      </c>
      <c r="FO90" s="62">
        <v>11.55275</v>
      </c>
      <c r="FP90" s="77" t="s">
        <v>269</v>
      </c>
      <c r="FQ90" s="88" t="s">
        <v>269</v>
      </c>
      <c r="FR90" s="88" t="s">
        <v>269</v>
      </c>
      <c r="FS90" s="88" t="s">
        <v>269</v>
      </c>
      <c r="FT90" s="88" t="s">
        <v>269</v>
      </c>
      <c r="FU90" s="88" t="s">
        <v>269</v>
      </c>
      <c r="FV90" s="89" t="s">
        <v>269</v>
      </c>
      <c r="FW90" s="61">
        <v>6203</v>
      </c>
      <c r="FX90" s="70">
        <f t="shared" si="25"/>
        <v>57.754976629857914</v>
      </c>
      <c r="FY90" s="71">
        <v>12</v>
      </c>
      <c r="FZ90" s="72">
        <v>22.5</v>
      </c>
      <c r="GA90" s="73">
        <v>63.811596092065898</v>
      </c>
      <c r="GB90" s="61">
        <v>24300</v>
      </c>
      <c r="GC90" s="64">
        <v>8000</v>
      </c>
      <c r="GD90" s="64">
        <v>12200</v>
      </c>
      <c r="GE90" s="64">
        <v>4300</v>
      </c>
      <c r="GF90" s="68">
        <v>5.8023778900000007</v>
      </c>
      <c r="GG90" s="74">
        <v>1.1195629760000001</v>
      </c>
      <c r="GH90" s="75">
        <v>486.7</v>
      </c>
      <c r="GI90" s="76">
        <v>583.4</v>
      </c>
      <c r="GJ90" s="76">
        <v>396.7</v>
      </c>
      <c r="GK90" s="68">
        <v>-32.00205690778197</v>
      </c>
      <c r="GL90" s="72">
        <v>584.1</v>
      </c>
      <c r="GM90" s="72">
        <v>613</v>
      </c>
      <c r="GN90" s="72">
        <v>526.20000000000005</v>
      </c>
      <c r="GO90" s="72">
        <v>-14.159869494290367</v>
      </c>
      <c r="GP90" s="72">
        <v>204</v>
      </c>
      <c r="GQ90" s="72" t="s">
        <v>211</v>
      </c>
      <c r="GR90" s="72">
        <v>206</v>
      </c>
      <c r="GS90" s="73" t="s">
        <v>211</v>
      </c>
      <c r="GT90" s="77">
        <v>140</v>
      </c>
      <c r="GU90" s="72">
        <v>5.8993797381116471</v>
      </c>
      <c r="GV90" s="73">
        <v>1.7303004097966499</v>
      </c>
      <c r="GW90" s="64">
        <v>36510</v>
      </c>
      <c r="GX90" s="68">
        <f t="shared" si="26"/>
        <v>339.93780376529304</v>
      </c>
      <c r="GY90" s="64">
        <v>320</v>
      </c>
      <c r="GZ90" s="100">
        <f t="shared" si="27"/>
        <v>2.9794603452449673</v>
      </c>
      <c r="HA90" s="100">
        <f t="shared" si="28"/>
        <v>0.12025554302893648</v>
      </c>
      <c r="HB90" s="63">
        <v>2661</v>
      </c>
    </row>
    <row r="91" spans="1:210" x14ac:dyDescent="0.3">
      <c r="A91" s="47" t="s">
        <v>683</v>
      </c>
      <c r="B91" s="47" t="s">
        <v>684</v>
      </c>
      <c r="C91" s="47" t="s">
        <v>684</v>
      </c>
      <c r="D91" s="47" t="s">
        <v>683</v>
      </c>
      <c r="E91" s="47" t="s">
        <v>652</v>
      </c>
      <c r="F91" s="47" t="s">
        <v>208</v>
      </c>
      <c r="G91" s="54" t="s">
        <v>209</v>
      </c>
      <c r="H91" s="47">
        <v>58</v>
      </c>
      <c r="I91" s="101">
        <v>1.7241379310344827E-2</v>
      </c>
      <c r="J91" s="97">
        <v>5.7931034482758621</v>
      </c>
      <c r="K91" s="57">
        <v>119</v>
      </c>
      <c r="L91" s="95">
        <f t="shared" si="18"/>
        <v>1.0433928681028664</v>
      </c>
      <c r="M91" s="57">
        <v>163</v>
      </c>
      <c r="N91" s="55">
        <f t="shared" si="19"/>
        <v>1.4291851890820775</v>
      </c>
      <c r="O91" s="56">
        <v>40081</v>
      </c>
      <c r="P91" s="57">
        <v>35587</v>
      </c>
      <c r="Q91" s="57">
        <v>4494</v>
      </c>
      <c r="R91" s="57">
        <v>11643</v>
      </c>
      <c r="S91" s="57">
        <v>25957</v>
      </c>
      <c r="T91" s="57">
        <v>2481</v>
      </c>
      <c r="U91" s="57">
        <v>4555</v>
      </c>
      <c r="V91" s="57">
        <v>7150</v>
      </c>
      <c r="W91" s="57">
        <v>1902</v>
      </c>
      <c r="X91" s="58">
        <v>536</v>
      </c>
      <c r="Y91" s="56">
        <v>3232</v>
      </c>
      <c r="Z91" s="58">
        <v>7.5148909911402217</v>
      </c>
      <c r="AA91" s="59">
        <v>46.2</v>
      </c>
      <c r="AB91" s="96" t="s">
        <v>216</v>
      </c>
      <c r="AC91" s="59">
        <v>6.87</v>
      </c>
      <c r="AD91" s="98">
        <v>7500</v>
      </c>
      <c r="AE91" s="55">
        <f t="shared" si="20"/>
        <v>65.76005471236553</v>
      </c>
      <c r="AF91" s="61">
        <v>114051</v>
      </c>
      <c r="AG91" s="62">
        <v>37.369999999999997</v>
      </c>
      <c r="AH91" s="62">
        <v>79.659576575512403</v>
      </c>
      <c r="AI91" s="62">
        <v>82.153596709895197</v>
      </c>
      <c r="AJ91" s="62">
        <v>80.9065866427038</v>
      </c>
      <c r="AK91" s="62">
        <v>18.220376220857801</v>
      </c>
      <c r="AL91" s="62">
        <v>19.870438173259799</v>
      </c>
      <c r="AM91" s="62">
        <v>19.0454071970588</v>
      </c>
      <c r="AN91" s="63">
        <v>1568.2394758372236</v>
      </c>
      <c r="AO91" s="64">
        <v>1667</v>
      </c>
      <c r="AP91" s="64">
        <v>1726</v>
      </c>
      <c r="AQ91" s="64">
        <v>1731</v>
      </c>
      <c r="AR91" s="64">
        <v>1696</v>
      </c>
      <c r="AS91" s="64">
        <v>1612</v>
      </c>
      <c r="AT91" s="64">
        <v>1669</v>
      </c>
      <c r="AU91" s="64">
        <v>1684</v>
      </c>
      <c r="AV91" s="64">
        <v>1654</v>
      </c>
      <c r="AW91" s="64">
        <v>1681</v>
      </c>
      <c r="AX91" s="64">
        <v>1669</v>
      </c>
      <c r="AY91" s="64">
        <v>1654</v>
      </c>
      <c r="AZ91" s="64">
        <v>1651</v>
      </c>
      <c r="BA91" s="64">
        <v>1611</v>
      </c>
      <c r="BB91" s="64">
        <v>1486</v>
      </c>
      <c r="BC91" s="64">
        <v>1498</v>
      </c>
      <c r="BD91" s="64">
        <v>1373</v>
      </c>
      <c r="BE91" s="64">
        <v>1307</v>
      </c>
      <c r="BF91" s="64">
        <v>1235</v>
      </c>
      <c r="BG91" s="64">
        <v>1141</v>
      </c>
      <c r="BH91" s="64">
        <v>882</v>
      </c>
      <c r="BI91" s="64">
        <v>856</v>
      </c>
      <c r="BJ91" s="64">
        <v>1011</v>
      </c>
      <c r="BK91" s="64">
        <v>1102</v>
      </c>
      <c r="BL91" s="64">
        <v>1177</v>
      </c>
      <c r="BM91" s="64">
        <v>1350</v>
      </c>
      <c r="BN91" s="64">
        <v>1300</v>
      </c>
      <c r="BO91" s="64">
        <v>1328</v>
      </c>
      <c r="BP91" s="64">
        <v>1296</v>
      </c>
      <c r="BQ91" s="64">
        <v>1495</v>
      </c>
      <c r="BR91" s="64">
        <v>1546</v>
      </c>
      <c r="BS91" s="64">
        <v>1813</v>
      </c>
      <c r="BT91" s="64">
        <v>1755</v>
      </c>
      <c r="BU91" s="64">
        <v>1956</v>
      </c>
      <c r="BV91" s="64">
        <v>1911</v>
      </c>
      <c r="BW91" s="64">
        <v>2069</v>
      </c>
      <c r="BX91" s="64">
        <v>1876</v>
      </c>
      <c r="BY91" s="64">
        <v>1858</v>
      </c>
      <c r="BZ91" s="64">
        <v>1877</v>
      </c>
      <c r="CA91" s="64">
        <v>1925</v>
      </c>
      <c r="CB91" s="64">
        <v>2004</v>
      </c>
      <c r="CC91" s="64">
        <v>1880</v>
      </c>
      <c r="CD91" s="64">
        <v>1762</v>
      </c>
      <c r="CE91" s="64">
        <v>1646</v>
      </c>
      <c r="CF91" s="64">
        <v>1575</v>
      </c>
      <c r="CG91" s="64">
        <v>1505</v>
      </c>
      <c r="CH91" s="64">
        <v>1563</v>
      </c>
      <c r="CI91" s="64">
        <v>1538</v>
      </c>
      <c r="CJ91" s="64">
        <v>1573</v>
      </c>
      <c r="CK91" s="64">
        <v>1516</v>
      </c>
      <c r="CL91" s="64">
        <v>1523</v>
      </c>
      <c r="CM91" s="64">
        <v>1524</v>
      </c>
      <c r="CN91" s="64">
        <v>1655</v>
      </c>
      <c r="CO91" s="64">
        <v>1484</v>
      </c>
      <c r="CP91" s="64">
        <v>1582</v>
      </c>
      <c r="CQ91" s="64">
        <v>1516</v>
      </c>
      <c r="CR91" s="64">
        <v>1425</v>
      </c>
      <c r="CS91" s="64">
        <v>1439</v>
      </c>
      <c r="CT91" s="64">
        <v>1342</v>
      </c>
      <c r="CU91" s="64">
        <v>1309</v>
      </c>
      <c r="CV91" s="64">
        <v>1248</v>
      </c>
      <c r="CW91" s="64">
        <v>1231</v>
      </c>
      <c r="CX91" s="64">
        <v>1121</v>
      </c>
      <c r="CY91" s="64">
        <v>1057</v>
      </c>
      <c r="CZ91" s="64">
        <v>1046</v>
      </c>
      <c r="DA91" s="64">
        <v>994</v>
      </c>
      <c r="DB91" s="64">
        <v>883</v>
      </c>
      <c r="DC91" s="64">
        <v>876</v>
      </c>
      <c r="DD91" s="64">
        <v>842</v>
      </c>
      <c r="DE91" s="64">
        <v>832</v>
      </c>
      <c r="DF91" s="64">
        <v>771</v>
      </c>
      <c r="DG91" s="64">
        <v>845</v>
      </c>
      <c r="DH91" s="64">
        <v>774</v>
      </c>
      <c r="DI91" s="64">
        <v>920</v>
      </c>
      <c r="DJ91" s="64">
        <v>903</v>
      </c>
      <c r="DK91" s="64">
        <v>758</v>
      </c>
      <c r="DL91" s="64">
        <v>630</v>
      </c>
      <c r="DM91" s="64">
        <v>678</v>
      </c>
      <c r="DN91" s="64">
        <v>593</v>
      </c>
      <c r="DO91" s="64">
        <v>540</v>
      </c>
      <c r="DP91" s="64">
        <v>515</v>
      </c>
      <c r="DQ91" s="64">
        <v>484</v>
      </c>
      <c r="DR91" s="64">
        <v>442</v>
      </c>
      <c r="DS91" s="64">
        <v>455</v>
      </c>
      <c r="DT91" s="64">
        <v>455</v>
      </c>
      <c r="DU91" s="64">
        <v>382</v>
      </c>
      <c r="DV91" s="64">
        <v>341</v>
      </c>
      <c r="DW91" s="64">
        <v>329</v>
      </c>
      <c r="DX91" s="64">
        <v>311</v>
      </c>
      <c r="DY91" s="64">
        <v>260</v>
      </c>
      <c r="DZ91" s="64">
        <v>228</v>
      </c>
      <c r="EA91" s="64">
        <v>818</v>
      </c>
      <c r="EB91" s="64">
        <f t="shared" si="21"/>
        <v>15865</v>
      </c>
      <c r="EC91" s="61">
        <v>99648</v>
      </c>
      <c r="ED91" s="64">
        <v>6792</v>
      </c>
      <c r="EE91" s="64">
        <v>4191</v>
      </c>
      <c r="EF91" s="64">
        <v>2531</v>
      </c>
      <c r="EG91" s="63">
        <v>889</v>
      </c>
      <c r="EH91" s="64">
        <v>6805</v>
      </c>
      <c r="EI91" s="100">
        <v>0.26751708984375</v>
      </c>
      <c r="EJ91" s="100">
        <v>-1.3551712036132813E-3</v>
      </c>
      <c r="EK91" s="61">
        <v>18947</v>
      </c>
      <c r="EL91" s="65">
        <v>557</v>
      </c>
      <c r="EM91" s="60">
        <v>20373</v>
      </c>
      <c r="EN91" s="65">
        <v>592.5</v>
      </c>
      <c r="EO91" s="66">
        <f t="shared" si="29"/>
        <v>7.526257455006069E-2</v>
      </c>
      <c r="EP91" s="56">
        <v>39187</v>
      </c>
      <c r="EQ91" s="67">
        <v>15.024307579057142</v>
      </c>
      <c r="ER91" s="61">
        <v>4</v>
      </c>
      <c r="ES91" s="64">
        <v>80</v>
      </c>
      <c r="ET91" s="64">
        <v>1916</v>
      </c>
      <c r="EU91" s="64">
        <v>36.564885500000003</v>
      </c>
      <c r="EV91" s="64">
        <v>0</v>
      </c>
      <c r="EW91" s="64">
        <v>0</v>
      </c>
      <c r="EX91" s="64">
        <v>25361</v>
      </c>
      <c r="EY91" s="64">
        <v>19.886613140000001</v>
      </c>
      <c r="EZ91" s="64">
        <v>16126</v>
      </c>
      <c r="FA91" s="64">
        <v>14.842153700000001</v>
      </c>
      <c r="FB91" s="64">
        <v>43407</v>
      </c>
      <c r="FC91" s="63">
        <v>17.972871139999999</v>
      </c>
      <c r="FD91" s="61">
        <v>0</v>
      </c>
      <c r="FE91" s="64">
        <v>0</v>
      </c>
      <c r="FF91" s="64">
        <v>0</v>
      </c>
      <c r="FG91" s="64">
        <v>0</v>
      </c>
      <c r="FH91" s="64">
        <v>0</v>
      </c>
      <c r="FI91" s="63">
        <v>4</v>
      </c>
      <c r="FJ91" s="47">
        <v>12</v>
      </c>
      <c r="FK91" s="47">
        <v>9</v>
      </c>
      <c r="FL91" s="68">
        <f t="shared" si="30"/>
        <v>0.33333333333333331</v>
      </c>
      <c r="FM91" s="69">
        <v>2.8634659999999998</v>
      </c>
      <c r="FN91" s="62">
        <v>11.102399999999999</v>
      </c>
      <c r="FO91" s="62">
        <v>12.844749999999999</v>
      </c>
      <c r="FP91" s="77">
        <v>3876</v>
      </c>
      <c r="FQ91" s="88">
        <v>2423</v>
      </c>
      <c r="FR91" s="88">
        <v>6299</v>
      </c>
      <c r="FS91" s="88">
        <v>3723</v>
      </c>
      <c r="FT91" s="88">
        <v>2359</v>
      </c>
      <c r="FU91" s="88">
        <v>6082</v>
      </c>
      <c r="FV91" s="73">
        <f>(FU91-FR91)/FR91</f>
        <v>-3.4449912684553101E-2</v>
      </c>
      <c r="FW91" s="61">
        <v>75205</v>
      </c>
      <c r="FX91" s="70">
        <f t="shared" si="25"/>
        <v>659.39798861912652</v>
      </c>
      <c r="FY91" s="71">
        <v>10.8</v>
      </c>
      <c r="FZ91" s="72">
        <v>22.3</v>
      </c>
      <c r="GA91" s="73">
        <v>64.793562366062801</v>
      </c>
      <c r="GB91" s="61">
        <v>33400</v>
      </c>
      <c r="GC91" s="64">
        <v>5500</v>
      </c>
      <c r="GD91" s="64">
        <v>18900</v>
      </c>
      <c r="GE91" s="64">
        <v>2900</v>
      </c>
      <c r="GF91" s="68">
        <v>4.4660139399999998</v>
      </c>
      <c r="GG91" s="74">
        <v>1.7263733312</v>
      </c>
      <c r="GH91" s="75">
        <v>574.9</v>
      </c>
      <c r="GI91" s="76">
        <v>706.7</v>
      </c>
      <c r="GJ91" s="76">
        <v>507.4</v>
      </c>
      <c r="GK91" s="68">
        <v>-28.20149992924863</v>
      </c>
      <c r="GL91" s="72">
        <v>701.8</v>
      </c>
      <c r="GM91" s="72">
        <v>737.3</v>
      </c>
      <c r="GN91" s="72">
        <v>576.70000000000005</v>
      </c>
      <c r="GO91" s="72">
        <v>-21.78217821782177</v>
      </c>
      <c r="GP91" s="72">
        <v>206</v>
      </c>
      <c r="GQ91" s="72" t="s">
        <v>211</v>
      </c>
      <c r="GR91" s="72">
        <v>206.1</v>
      </c>
      <c r="GS91" s="73" t="s">
        <v>211</v>
      </c>
      <c r="GT91" s="77">
        <v>2530</v>
      </c>
      <c r="GU91" s="72">
        <v>7.539308566043351</v>
      </c>
      <c r="GV91" s="73">
        <v>-0.15601927062724175</v>
      </c>
      <c r="GW91" s="64">
        <v>39059</v>
      </c>
      <c r="GX91" s="68">
        <f t="shared" si="26"/>
        <v>342.46959693470461</v>
      </c>
      <c r="GY91" s="64">
        <v>341</v>
      </c>
      <c r="GZ91" s="100">
        <f t="shared" si="27"/>
        <v>2.9898904875888856</v>
      </c>
      <c r="HA91" s="100">
        <f t="shared" si="28"/>
        <v>0.17415730337078653</v>
      </c>
      <c r="HB91" s="63">
        <v>1958</v>
      </c>
    </row>
    <row r="92" spans="1:210" x14ac:dyDescent="0.3">
      <c r="A92" s="47" t="s">
        <v>384</v>
      </c>
      <c r="B92" s="47" t="s">
        <v>385</v>
      </c>
      <c r="C92" s="47" t="s">
        <v>386</v>
      </c>
      <c r="D92" s="47" t="s">
        <v>387</v>
      </c>
      <c r="E92" s="47" t="s">
        <v>387</v>
      </c>
      <c r="F92" s="47" t="s">
        <v>220</v>
      </c>
      <c r="G92" s="54" t="s">
        <v>209</v>
      </c>
      <c r="H92" s="47">
        <v>44</v>
      </c>
      <c r="I92" s="101">
        <v>2.2727272727272728E-2</v>
      </c>
      <c r="J92" s="97">
        <v>7.1590909090909092</v>
      </c>
      <c r="K92" s="57">
        <v>303</v>
      </c>
      <c r="L92" s="95">
        <f t="shared" si="18"/>
        <v>3.5253054101221641</v>
      </c>
      <c r="M92" s="57">
        <v>331</v>
      </c>
      <c r="N92" s="55">
        <f t="shared" si="19"/>
        <v>3.8510762070971496</v>
      </c>
      <c r="O92" s="56">
        <v>31647</v>
      </c>
      <c r="P92" s="57">
        <v>11734</v>
      </c>
      <c r="Q92" s="57">
        <v>19913</v>
      </c>
      <c r="R92" s="57">
        <v>7953</v>
      </c>
      <c r="S92" s="57">
        <v>22170</v>
      </c>
      <c r="T92" s="57">
        <v>1524</v>
      </c>
      <c r="U92" s="57">
        <v>2736</v>
      </c>
      <c r="V92" s="57">
        <v>6640</v>
      </c>
      <c r="W92" s="57">
        <v>522</v>
      </c>
      <c r="X92" s="58">
        <v>149</v>
      </c>
      <c r="Y92" s="56">
        <v>3820</v>
      </c>
      <c r="Z92" s="58">
        <v>11.271631765339718</v>
      </c>
      <c r="AA92" s="59">
        <v>40.799999999999997</v>
      </c>
      <c r="AB92" s="96" t="s">
        <v>216</v>
      </c>
      <c r="AC92" s="59">
        <v>8.64</v>
      </c>
      <c r="AD92" s="98">
        <v>19000</v>
      </c>
      <c r="AE92" s="55">
        <f t="shared" si="20"/>
        <v>221.05875509016869</v>
      </c>
      <c r="AF92" s="61">
        <v>85950</v>
      </c>
      <c r="AG92" s="62">
        <v>45</v>
      </c>
      <c r="AH92" s="62">
        <v>81.207912067729097</v>
      </c>
      <c r="AI92" s="62">
        <v>83.082630518698494</v>
      </c>
      <c r="AJ92" s="62">
        <v>82.145271293213796</v>
      </c>
      <c r="AK92" s="62">
        <v>19.700139689377401</v>
      </c>
      <c r="AL92" s="62">
        <v>21.2851904709227</v>
      </c>
      <c r="AM92" s="62">
        <v>20.492665080150051</v>
      </c>
      <c r="AN92" s="63">
        <v>130</v>
      </c>
      <c r="AO92" s="64">
        <v>893</v>
      </c>
      <c r="AP92" s="64">
        <v>918</v>
      </c>
      <c r="AQ92" s="64">
        <v>913</v>
      </c>
      <c r="AR92" s="64">
        <v>981</v>
      </c>
      <c r="AS92" s="64">
        <v>904</v>
      </c>
      <c r="AT92" s="64">
        <v>1029</v>
      </c>
      <c r="AU92" s="64">
        <v>1021</v>
      </c>
      <c r="AV92" s="64">
        <v>1014</v>
      </c>
      <c r="AW92" s="64">
        <v>1049</v>
      </c>
      <c r="AX92" s="64">
        <v>1045</v>
      </c>
      <c r="AY92" s="64">
        <v>1098</v>
      </c>
      <c r="AZ92" s="64">
        <v>1074</v>
      </c>
      <c r="BA92" s="64">
        <v>1053</v>
      </c>
      <c r="BB92" s="64">
        <v>1049</v>
      </c>
      <c r="BC92" s="64">
        <v>1030</v>
      </c>
      <c r="BD92" s="64">
        <v>901</v>
      </c>
      <c r="BE92" s="64">
        <v>1004</v>
      </c>
      <c r="BF92" s="64">
        <v>955</v>
      </c>
      <c r="BG92" s="64">
        <v>934</v>
      </c>
      <c r="BH92" s="64">
        <v>688</v>
      </c>
      <c r="BI92" s="64">
        <v>605</v>
      </c>
      <c r="BJ92" s="64">
        <v>701</v>
      </c>
      <c r="BK92" s="64">
        <v>803</v>
      </c>
      <c r="BL92" s="64">
        <v>926</v>
      </c>
      <c r="BM92" s="64">
        <v>893</v>
      </c>
      <c r="BN92" s="64">
        <v>956</v>
      </c>
      <c r="BO92" s="64">
        <v>926</v>
      </c>
      <c r="BP92" s="64">
        <v>876</v>
      </c>
      <c r="BQ92" s="64">
        <v>976</v>
      </c>
      <c r="BR92" s="64">
        <v>1017</v>
      </c>
      <c r="BS92" s="64">
        <v>951</v>
      </c>
      <c r="BT92" s="64">
        <v>1021</v>
      </c>
      <c r="BU92" s="64">
        <v>866</v>
      </c>
      <c r="BV92" s="64">
        <v>979</v>
      </c>
      <c r="BW92" s="64">
        <v>912</v>
      </c>
      <c r="BX92" s="64">
        <v>916</v>
      </c>
      <c r="BY92" s="64">
        <v>985</v>
      </c>
      <c r="BZ92" s="64">
        <v>975</v>
      </c>
      <c r="CA92" s="64">
        <v>1063</v>
      </c>
      <c r="CB92" s="64">
        <v>1029</v>
      </c>
      <c r="CC92" s="64">
        <v>1029</v>
      </c>
      <c r="CD92" s="64">
        <v>992</v>
      </c>
      <c r="CE92" s="64">
        <v>900</v>
      </c>
      <c r="CF92" s="64">
        <v>1009</v>
      </c>
      <c r="CG92" s="64">
        <v>1087</v>
      </c>
      <c r="CH92" s="64">
        <v>1153</v>
      </c>
      <c r="CI92" s="64">
        <v>1174</v>
      </c>
      <c r="CJ92" s="64">
        <v>1234</v>
      </c>
      <c r="CK92" s="64">
        <v>1403</v>
      </c>
      <c r="CL92" s="64">
        <v>1272</v>
      </c>
      <c r="CM92" s="64">
        <v>1371</v>
      </c>
      <c r="CN92" s="64">
        <v>1398</v>
      </c>
      <c r="CO92" s="64">
        <v>1477</v>
      </c>
      <c r="CP92" s="64">
        <v>1408</v>
      </c>
      <c r="CQ92" s="64">
        <v>1441</v>
      </c>
      <c r="CR92" s="64">
        <v>1420</v>
      </c>
      <c r="CS92" s="64">
        <v>1233</v>
      </c>
      <c r="CT92" s="64">
        <v>1403</v>
      </c>
      <c r="CU92" s="64">
        <v>1248</v>
      </c>
      <c r="CV92" s="64">
        <v>1175</v>
      </c>
      <c r="CW92" s="64">
        <v>1189</v>
      </c>
      <c r="CX92" s="64">
        <v>1139</v>
      </c>
      <c r="CY92" s="64">
        <v>1064</v>
      </c>
      <c r="CZ92" s="64">
        <v>1097</v>
      </c>
      <c r="DA92" s="64">
        <v>1021</v>
      </c>
      <c r="DB92" s="64">
        <v>1048</v>
      </c>
      <c r="DC92" s="64">
        <v>968</v>
      </c>
      <c r="DD92" s="64">
        <v>1023</v>
      </c>
      <c r="DE92" s="64">
        <v>1024</v>
      </c>
      <c r="DF92" s="64">
        <v>1043</v>
      </c>
      <c r="DG92" s="64">
        <v>1058</v>
      </c>
      <c r="DH92" s="64">
        <v>1128</v>
      </c>
      <c r="DI92" s="64">
        <v>1200</v>
      </c>
      <c r="DJ92" s="64">
        <v>879</v>
      </c>
      <c r="DK92" s="64">
        <v>865</v>
      </c>
      <c r="DL92" s="64">
        <v>871</v>
      </c>
      <c r="DM92" s="64">
        <v>701</v>
      </c>
      <c r="DN92" s="64">
        <v>642</v>
      </c>
      <c r="DO92" s="64">
        <v>557</v>
      </c>
      <c r="DP92" s="64">
        <v>547</v>
      </c>
      <c r="DQ92" s="64">
        <v>453</v>
      </c>
      <c r="DR92" s="64">
        <v>497</v>
      </c>
      <c r="DS92" s="64">
        <v>428</v>
      </c>
      <c r="DT92" s="64">
        <v>408</v>
      </c>
      <c r="DU92" s="64">
        <v>356</v>
      </c>
      <c r="DV92" s="64">
        <v>334</v>
      </c>
      <c r="DW92" s="64">
        <v>263</v>
      </c>
      <c r="DX92" s="64">
        <v>248</v>
      </c>
      <c r="DY92" s="64">
        <v>231</v>
      </c>
      <c r="DZ92" s="64">
        <v>209</v>
      </c>
      <c r="EA92" s="64">
        <v>703</v>
      </c>
      <c r="EB92" s="64">
        <f t="shared" si="21"/>
        <v>17684</v>
      </c>
      <c r="EC92" s="61">
        <v>82946</v>
      </c>
      <c r="ED92" s="64">
        <v>1306</v>
      </c>
      <c r="EE92" s="64">
        <v>531</v>
      </c>
      <c r="EF92" s="64">
        <v>1072</v>
      </c>
      <c r="EG92" s="63">
        <v>95</v>
      </c>
      <c r="EH92" s="64">
        <v>3296</v>
      </c>
      <c r="EI92" s="100">
        <v>0.20587655901908875</v>
      </c>
      <c r="EJ92" s="100">
        <v>1.2022122740745544E-2</v>
      </c>
      <c r="EK92" s="61">
        <v>4246</v>
      </c>
      <c r="EL92" s="65">
        <v>236.7966092242485</v>
      </c>
      <c r="EM92" s="60">
        <v>4373</v>
      </c>
      <c r="EN92" s="65">
        <v>243.87931515252913</v>
      </c>
      <c r="EO92" s="66">
        <f t="shared" si="29"/>
        <v>2.9910504003768254E-2</v>
      </c>
      <c r="EP92" s="56">
        <v>8923</v>
      </c>
      <c r="EQ92" s="67">
        <v>14.2</v>
      </c>
      <c r="ER92" s="61">
        <v>96</v>
      </c>
      <c r="ES92" s="64">
        <v>57.142857139999997</v>
      </c>
      <c r="ET92" s="64">
        <v>754</v>
      </c>
      <c r="EU92" s="64">
        <v>35.853542560000001</v>
      </c>
      <c r="EV92" s="64">
        <v>0</v>
      </c>
      <c r="EW92" s="64">
        <v>0</v>
      </c>
      <c r="EX92" s="64">
        <v>9093</v>
      </c>
      <c r="EY92" s="64">
        <v>13.89347268</v>
      </c>
      <c r="EZ92" s="64">
        <v>6713</v>
      </c>
      <c r="FA92" s="64">
        <v>12.906636929999999</v>
      </c>
      <c r="FB92" s="64">
        <v>16656</v>
      </c>
      <c r="FC92" s="63">
        <v>13.832853030000001</v>
      </c>
      <c r="FD92" s="61">
        <v>200</v>
      </c>
      <c r="FE92" s="64">
        <v>50</v>
      </c>
      <c r="FF92" s="64">
        <v>132</v>
      </c>
      <c r="FG92" s="64">
        <v>11</v>
      </c>
      <c r="FH92" s="64">
        <v>7</v>
      </c>
      <c r="FI92" s="63">
        <v>1</v>
      </c>
      <c r="FJ92" s="47">
        <v>19</v>
      </c>
      <c r="FK92" s="47">
        <v>38</v>
      </c>
      <c r="FL92" s="68">
        <f t="shared" si="30"/>
        <v>-0.5</v>
      </c>
      <c r="FM92" s="69">
        <v>3.4525199999999998</v>
      </c>
      <c r="FN92" s="62">
        <v>7.4742199999999999</v>
      </c>
      <c r="FO92" s="62">
        <v>8.7361830000000005</v>
      </c>
      <c r="FP92" s="77">
        <v>1566</v>
      </c>
      <c r="FQ92" s="88">
        <v>1462</v>
      </c>
      <c r="FR92" s="88">
        <v>3028</v>
      </c>
      <c r="FS92" s="88">
        <v>3988</v>
      </c>
      <c r="FT92" s="88">
        <v>3159</v>
      </c>
      <c r="FU92" s="88">
        <v>7147</v>
      </c>
      <c r="FV92" s="73">
        <f>(FU92-FR92)/FR92</f>
        <v>1.3603038309114928</v>
      </c>
      <c r="FW92" s="61">
        <v>15812</v>
      </c>
      <c r="FX92" s="70">
        <f t="shared" si="25"/>
        <v>183.96742292030248</v>
      </c>
      <c r="FY92" s="71">
        <v>5.5</v>
      </c>
      <c r="FZ92" s="72">
        <v>15.5</v>
      </c>
      <c r="GA92" s="73">
        <v>0</v>
      </c>
      <c r="GB92" s="61">
        <v>29900</v>
      </c>
      <c r="GC92" s="64">
        <v>1600</v>
      </c>
      <c r="GD92" s="64">
        <v>9100</v>
      </c>
      <c r="GE92" s="64">
        <v>1600</v>
      </c>
      <c r="GF92" s="68">
        <v>5.2027939700000001</v>
      </c>
      <c r="GG92" s="74">
        <v>1.6635301452000002</v>
      </c>
      <c r="GH92" s="69">
        <v>515.29999999999995</v>
      </c>
      <c r="GI92" s="68">
        <v>620.9</v>
      </c>
      <c r="GJ92" s="68">
        <v>440.6</v>
      </c>
      <c r="GK92" s="68">
        <v>-29.038492510871311</v>
      </c>
      <c r="GL92" s="72">
        <v>598.79999999999995</v>
      </c>
      <c r="GM92" s="72">
        <v>679.2</v>
      </c>
      <c r="GN92" s="72">
        <v>530.6</v>
      </c>
      <c r="GO92" s="72">
        <v>-21.878680800942288</v>
      </c>
      <c r="GP92" s="72">
        <v>224.6</v>
      </c>
      <c r="GQ92" s="72">
        <v>207.8</v>
      </c>
      <c r="GR92" s="72">
        <v>227.6</v>
      </c>
      <c r="GS92" s="73">
        <v>9.5283926852742944</v>
      </c>
      <c r="GT92" s="77">
        <v>280</v>
      </c>
      <c r="GU92" s="72">
        <v>3.4</v>
      </c>
      <c r="GV92" s="73">
        <v>-0.13354863504095454</v>
      </c>
      <c r="GW92" s="64">
        <v>27059</v>
      </c>
      <c r="GX92" s="68">
        <f t="shared" si="26"/>
        <v>314.82257126236186</v>
      </c>
      <c r="GY92" s="64">
        <v>123</v>
      </c>
      <c r="GZ92" s="100">
        <f t="shared" si="27"/>
        <v>1.4310645724258289</v>
      </c>
      <c r="HA92" s="100">
        <f t="shared" si="28"/>
        <v>8.61948142957253E-2</v>
      </c>
      <c r="HB92" s="63">
        <v>1427</v>
      </c>
    </row>
    <row r="93" spans="1:210" x14ac:dyDescent="0.3">
      <c r="A93" s="47" t="s">
        <v>990</v>
      </c>
      <c r="B93" s="47" t="s">
        <v>991</v>
      </c>
      <c r="C93" s="47" t="s">
        <v>991</v>
      </c>
      <c r="D93" s="83" t="s">
        <v>990</v>
      </c>
      <c r="E93" s="83" t="s">
        <v>990</v>
      </c>
      <c r="F93" s="47" t="s">
        <v>977</v>
      </c>
      <c r="G93" s="54" t="s">
        <v>977</v>
      </c>
      <c r="H93" s="47">
        <v>58</v>
      </c>
      <c r="I93" s="101">
        <v>0.1206896551724138</v>
      </c>
      <c r="J93" s="97">
        <v>5.5172413793103452</v>
      </c>
      <c r="K93" s="57">
        <v>2036</v>
      </c>
      <c r="L93" s="95">
        <f t="shared" si="18"/>
        <v>21.062650004138046</v>
      </c>
      <c r="M93" s="57">
        <v>279</v>
      </c>
      <c r="N93" s="55">
        <f t="shared" si="19"/>
        <v>2.8862865182487796</v>
      </c>
      <c r="O93" s="56">
        <v>40546</v>
      </c>
      <c r="P93" s="57">
        <v>20270</v>
      </c>
      <c r="Q93" s="57">
        <v>20276</v>
      </c>
      <c r="R93" s="57">
        <v>12714</v>
      </c>
      <c r="S93" s="57">
        <v>25711</v>
      </c>
      <c r="T93" s="57">
        <v>2121</v>
      </c>
      <c r="U93" s="57">
        <v>4392</v>
      </c>
      <c r="V93" s="57">
        <v>10545</v>
      </c>
      <c r="W93" s="57">
        <v>1185</v>
      </c>
      <c r="X93" s="58">
        <v>355</v>
      </c>
      <c r="Y93" s="56">
        <v>5000</v>
      </c>
      <c r="Z93" s="58">
        <v>12</v>
      </c>
      <c r="AA93" s="59">
        <v>50.366666666666667</v>
      </c>
      <c r="AB93" s="96" t="s">
        <v>238</v>
      </c>
      <c r="AC93" s="59">
        <v>0</v>
      </c>
      <c r="AD93" s="60">
        <v>9500</v>
      </c>
      <c r="AE93" s="55">
        <f t="shared" si="20"/>
        <v>98.278573202019373</v>
      </c>
      <c r="AF93" s="61">
        <v>96664</v>
      </c>
      <c r="AG93" s="62">
        <v>46.63</v>
      </c>
      <c r="AH93" s="62">
        <v>78.004418237571798</v>
      </c>
      <c r="AI93" s="62">
        <v>81.533426604283903</v>
      </c>
      <c r="AJ93" s="62">
        <v>79.768922420927851</v>
      </c>
      <c r="AK93" s="62">
        <v>17.877240964891602</v>
      </c>
      <c r="AL93" s="62">
        <v>19.710887540699801</v>
      </c>
      <c r="AM93" s="62">
        <v>18.7940642527957</v>
      </c>
      <c r="AN93" s="63">
        <v>115.50007575420842</v>
      </c>
      <c r="AO93" s="64">
        <v>937</v>
      </c>
      <c r="AP93" s="64">
        <v>953</v>
      </c>
      <c r="AQ93" s="64">
        <v>976</v>
      </c>
      <c r="AR93" s="64">
        <v>1028</v>
      </c>
      <c r="AS93" s="64">
        <v>1026</v>
      </c>
      <c r="AT93" s="64">
        <v>1061</v>
      </c>
      <c r="AU93" s="64">
        <v>1126</v>
      </c>
      <c r="AV93" s="64">
        <v>1103</v>
      </c>
      <c r="AW93" s="64">
        <v>1096</v>
      </c>
      <c r="AX93" s="64">
        <v>1200</v>
      </c>
      <c r="AY93" s="64">
        <v>1166</v>
      </c>
      <c r="AZ93" s="64">
        <v>1141</v>
      </c>
      <c r="BA93" s="64">
        <v>1216</v>
      </c>
      <c r="BB93" s="64">
        <v>1103</v>
      </c>
      <c r="BC93" s="64">
        <v>1149</v>
      </c>
      <c r="BD93" s="64">
        <v>1118</v>
      </c>
      <c r="BE93" s="64">
        <v>1041</v>
      </c>
      <c r="BF93" s="64">
        <v>1059</v>
      </c>
      <c r="BG93" s="64">
        <v>1036</v>
      </c>
      <c r="BH93" s="64">
        <v>907</v>
      </c>
      <c r="BI93" s="64">
        <v>893</v>
      </c>
      <c r="BJ93" s="64">
        <v>945</v>
      </c>
      <c r="BK93" s="64">
        <v>1070</v>
      </c>
      <c r="BL93" s="64">
        <v>1025</v>
      </c>
      <c r="BM93" s="64">
        <v>1034</v>
      </c>
      <c r="BN93" s="64">
        <v>990</v>
      </c>
      <c r="BO93" s="64">
        <v>1164</v>
      </c>
      <c r="BP93" s="64">
        <v>1116</v>
      </c>
      <c r="BQ93" s="64">
        <v>1088</v>
      </c>
      <c r="BR93" s="64">
        <v>1137</v>
      </c>
      <c r="BS93" s="64">
        <v>1063</v>
      </c>
      <c r="BT93" s="64">
        <v>1111</v>
      </c>
      <c r="BU93" s="64">
        <v>1011</v>
      </c>
      <c r="BV93" s="64">
        <v>1033</v>
      </c>
      <c r="BW93" s="64">
        <v>997</v>
      </c>
      <c r="BX93" s="64">
        <v>887</v>
      </c>
      <c r="BY93" s="64">
        <v>954</v>
      </c>
      <c r="BZ93" s="64">
        <v>889</v>
      </c>
      <c r="CA93" s="64">
        <v>899</v>
      </c>
      <c r="CB93" s="64">
        <v>931</v>
      </c>
      <c r="CC93" s="64">
        <v>1032</v>
      </c>
      <c r="CD93" s="64">
        <v>1005</v>
      </c>
      <c r="CE93" s="64">
        <v>860</v>
      </c>
      <c r="CF93" s="64">
        <v>924</v>
      </c>
      <c r="CG93" s="64">
        <v>1038</v>
      </c>
      <c r="CH93" s="64">
        <v>1110</v>
      </c>
      <c r="CI93" s="64">
        <v>1091</v>
      </c>
      <c r="CJ93" s="64">
        <v>1093</v>
      </c>
      <c r="CK93" s="64">
        <v>1309</v>
      </c>
      <c r="CL93" s="64">
        <v>1267</v>
      </c>
      <c r="CM93" s="64">
        <v>1290</v>
      </c>
      <c r="CN93" s="64">
        <v>1401</v>
      </c>
      <c r="CO93" s="64">
        <v>1378</v>
      </c>
      <c r="CP93" s="64">
        <v>1468</v>
      </c>
      <c r="CQ93" s="64">
        <v>1408</v>
      </c>
      <c r="CR93" s="64">
        <v>1458</v>
      </c>
      <c r="CS93" s="64">
        <v>1522</v>
      </c>
      <c r="CT93" s="64">
        <v>1467</v>
      </c>
      <c r="CU93" s="64">
        <v>1466</v>
      </c>
      <c r="CV93" s="64">
        <v>1404</v>
      </c>
      <c r="CW93" s="64">
        <v>1409</v>
      </c>
      <c r="CX93" s="64">
        <v>1303</v>
      </c>
      <c r="CY93" s="64">
        <v>1289</v>
      </c>
      <c r="CZ93" s="64">
        <v>1264</v>
      </c>
      <c r="DA93" s="64">
        <v>1212</v>
      </c>
      <c r="DB93" s="64">
        <v>1280</v>
      </c>
      <c r="DC93" s="64">
        <v>1254</v>
      </c>
      <c r="DD93" s="64">
        <v>1235</v>
      </c>
      <c r="DE93" s="64">
        <v>1211</v>
      </c>
      <c r="DF93" s="64">
        <v>1259</v>
      </c>
      <c r="DG93" s="64">
        <v>1333</v>
      </c>
      <c r="DH93" s="64">
        <v>1401</v>
      </c>
      <c r="DI93" s="64">
        <v>1417</v>
      </c>
      <c r="DJ93" s="64">
        <v>1451</v>
      </c>
      <c r="DK93" s="64">
        <v>1089</v>
      </c>
      <c r="DL93" s="64">
        <v>1024</v>
      </c>
      <c r="DM93" s="64">
        <v>1089</v>
      </c>
      <c r="DN93" s="64">
        <v>963</v>
      </c>
      <c r="DO93" s="64">
        <v>820</v>
      </c>
      <c r="DP93" s="64">
        <v>821</v>
      </c>
      <c r="DQ93" s="64">
        <v>717</v>
      </c>
      <c r="DR93" s="64">
        <v>657</v>
      </c>
      <c r="DS93" s="64">
        <v>658</v>
      </c>
      <c r="DT93" s="64">
        <v>637</v>
      </c>
      <c r="DU93" s="64">
        <v>531</v>
      </c>
      <c r="DV93" s="64">
        <v>458</v>
      </c>
      <c r="DW93" s="64">
        <v>396</v>
      </c>
      <c r="DX93" s="64">
        <v>384</v>
      </c>
      <c r="DY93" s="64">
        <v>328</v>
      </c>
      <c r="DZ93" s="64">
        <v>277</v>
      </c>
      <c r="EA93" s="64">
        <v>827</v>
      </c>
      <c r="EB93" s="64">
        <f t="shared" si="21"/>
        <v>23517</v>
      </c>
      <c r="EC93" s="61">
        <v>94106</v>
      </c>
      <c r="ED93" s="64">
        <v>1474</v>
      </c>
      <c r="EE93" s="64">
        <v>166</v>
      </c>
      <c r="EF93" s="64">
        <v>774</v>
      </c>
      <c r="EG93" s="63">
        <v>144</v>
      </c>
      <c r="EH93" s="64">
        <v>5286</v>
      </c>
      <c r="EI93" s="100">
        <v>0.30526533722877502</v>
      </c>
      <c r="EJ93" s="100">
        <v>1.7224729061126709E-2</v>
      </c>
      <c r="EK93" s="61">
        <v>365</v>
      </c>
      <c r="EL93" s="65">
        <v>197.93926247288502</v>
      </c>
      <c r="EM93" s="60">
        <v>420</v>
      </c>
      <c r="EN93" s="65">
        <v>227.765726681128</v>
      </c>
      <c r="EO93" s="66" t="e" cm="1">
        <f t="array" ref="EO93">(EM369EK369)/EK93</f>
        <v>#NAME?</v>
      </c>
      <c r="EP93" s="56">
        <v>3151</v>
      </c>
      <c r="EQ93" s="67">
        <v>21.29054054054054</v>
      </c>
      <c r="ER93" s="61">
        <v>0</v>
      </c>
      <c r="ES93" s="64">
        <v>0</v>
      </c>
      <c r="ET93" s="64">
        <v>124</v>
      </c>
      <c r="EU93" s="64">
        <v>45.756457564575648</v>
      </c>
      <c r="EV93" s="64">
        <v>211</v>
      </c>
      <c r="EW93" s="64">
        <v>2.9389895359734801</v>
      </c>
      <c r="EX93" s="64">
        <v>1469</v>
      </c>
      <c r="EY93" s="64">
        <v>23.32486503651953</v>
      </c>
      <c r="EZ93" s="64">
        <v>1056</v>
      </c>
      <c r="FA93" s="64">
        <v>17.007569656949588</v>
      </c>
      <c r="FB93" s="64">
        <v>2860</v>
      </c>
      <c r="FC93" s="63">
        <v>17.805576358803648</v>
      </c>
      <c r="FD93" s="61">
        <v>567</v>
      </c>
      <c r="FE93" s="64">
        <v>0</v>
      </c>
      <c r="FF93" s="64">
        <v>0</v>
      </c>
      <c r="FG93" s="64">
        <v>0</v>
      </c>
      <c r="FH93" s="64">
        <v>0</v>
      </c>
      <c r="FI93" s="63">
        <v>8</v>
      </c>
      <c r="FJ93" s="47">
        <v>10</v>
      </c>
      <c r="FK93" s="47">
        <v>16</v>
      </c>
      <c r="FL93" s="68" t="e" cm="1">
        <f t="array" ref="FL93">(FJ369FK369)/FK93</f>
        <v>#NAME?</v>
      </c>
      <c r="FM93" s="69">
        <v>4.9509930000000004</v>
      </c>
      <c r="FN93" s="62">
        <v>11.80199</v>
      </c>
      <c r="FO93" s="62">
        <v>11.64814</v>
      </c>
      <c r="FP93" s="77">
        <v>2481</v>
      </c>
      <c r="FQ93" s="88">
        <v>1818</v>
      </c>
      <c r="FR93" s="88">
        <v>4299</v>
      </c>
      <c r="FS93" s="88">
        <v>3677</v>
      </c>
      <c r="FT93" s="88">
        <v>2662</v>
      </c>
      <c r="FU93" s="88">
        <v>6339</v>
      </c>
      <c r="FV93" s="73" t="e" cm="1">
        <f t="array" ref="FV93">(FU369FR369)/FR93</f>
        <v>#NAME?</v>
      </c>
      <c r="FW93" s="61">
        <v>6854</v>
      </c>
      <c r="FX93" s="70">
        <f t="shared" si="25"/>
        <v>70.905404287014818</v>
      </c>
      <c r="FY93" s="71">
        <v>28.2</v>
      </c>
      <c r="FZ93" s="72">
        <v>30.607959999999999</v>
      </c>
      <c r="GA93" s="73">
        <v>21.564004000000001</v>
      </c>
      <c r="GB93" s="61">
        <v>17400</v>
      </c>
      <c r="GC93" s="64">
        <v>6100</v>
      </c>
      <c r="GD93" s="64">
        <v>9800</v>
      </c>
      <c r="GE93" s="64">
        <v>5800</v>
      </c>
      <c r="GF93" s="68">
        <v>4.1201942999999996</v>
      </c>
      <c r="GG93" s="74">
        <v>0.94903147080000005</v>
      </c>
      <c r="GH93" s="75">
        <v>423.9</v>
      </c>
      <c r="GI93" s="76">
        <v>486.1</v>
      </c>
      <c r="GJ93" s="76">
        <v>361.1</v>
      </c>
      <c r="GK93" s="68">
        <v>25.714873482822501</v>
      </c>
      <c r="GL93" s="72">
        <v>532.1</v>
      </c>
      <c r="GM93" s="72">
        <v>574.4</v>
      </c>
      <c r="GN93" s="72">
        <v>506</v>
      </c>
      <c r="GO93" s="72">
        <v>11.908077994429</v>
      </c>
      <c r="GP93" s="72">
        <v>209.5</v>
      </c>
      <c r="GQ93" s="72"/>
      <c r="GR93" s="72">
        <v>225</v>
      </c>
      <c r="GS93" s="73"/>
      <c r="GT93" s="77">
        <v>20</v>
      </c>
      <c r="GU93" s="72">
        <v>6.25</v>
      </c>
      <c r="GV93" s="73">
        <v>0.33333333333333331</v>
      </c>
      <c r="GW93" s="64">
        <v>24280</v>
      </c>
      <c r="GX93" s="68">
        <f t="shared" si="26"/>
        <v>251.17934287842425</v>
      </c>
      <c r="GY93" s="64">
        <v>273</v>
      </c>
      <c r="GZ93" s="100">
        <f t="shared" si="27"/>
        <v>2.8242158404369775</v>
      </c>
      <c r="HA93" s="100">
        <f t="shared" si="28"/>
        <v>9.9308839578028371E-2</v>
      </c>
      <c r="HB93" s="63">
        <v>2749</v>
      </c>
    </row>
    <row r="94" spans="1:210" x14ac:dyDescent="0.3">
      <c r="A94" s="47" t="s">
        <v>388</v>
      </c>
      <c r="B94" s="47" t="s">
        <v>389</v>
      </c>
      <c r="C94" s="47" t="s">
        <v>389</v>
      </c>
      <c r="D94" s="47" t="s">
        <v>388</v>
      </c>
      <c r="E94" s="47" t="s">
        <v>388</v>
      </c>
      <c r="F94" s="47" t="s">
        <v>220</v>
      </c>
      <c r="G94" s="54" t="s">
        <v>209</v>
      </c>
      <c r="H94" s="47">
        <v>151</v>
      </c>
      <c r="I94" s="101">
        <v>0.15894039735099338</v>
      </c>
      <c r="J94" s="97">
        <v>4.9072847682119205</v>
      </c>
      <c r="K94" s="57">
        <v>317</v>
      </c>
      <c r="L94" s="95">
        <f t="shared" si="18"/>
        <v>1.2343563824402097</v>
      </c>
      <c r="M94" s="57">
        <v>368</v>
      </c>
      <c r="N94" s="55">
        <f t="shared" si="19"/>
        <v>1.4329436868706535</v>
      </c>
      <c r="O94" s="56">
        <v>102271</v>
      </c>
      <c r="P94" s="57">
        <v>102271</v>
      </c>
      <c r="Q94" s="57">
        <v>0</v>
      </c>
      <c r="R94" s="57">
        <v>31578</v>
      </c>
      <c r="S94" s="57">
        <v>62268</v>
      </c>
      <c r="T94" s="57">
        <v>8425</v>
      </c>
      <c r="U94" s="57">
        <v>11866</v>
      </c>
      <c r="V94" s="57">
        <v>20416</v>
      </c>
      <c r="W94" s="57">
        <v>5118</v>
      </c>
      <c r="X94" s="58">
        <v>1122</v>
      </c>
      <c r="Y94" s="56">
        <v>17089</v>
      </c>
      <c r="Z94" s="58">
        <v>15.376410661854646</v>
      </c>
      <c r="AA94" s="59">
        <v>55.65</v>
      </c>
      <c r="AB94" s="96" t="s">
        <v>238</v>
      </c>
      <c r="AC94" s="59">
        <v>9.49</v>
      </c>
      <c r="AD94" s="98">
        <v>19000</v>
      </c>
      <c r="AE94" s="55">
        <f t="shared" si="20"/>
        <v>73.983505572126134</v>
      </c>
      <c r="AF94" s="61">
        <v>256814</v>
      </c>
      <c r="AG94" s="62">
        <v>37.200000000000003</v>
      </c>
      <c r="AH94" s="62">
        <v>78.575245037467496</v>
      </c>
      <c r="AI94" s="62">
        <v>82.284883165418606</v>
      </c>
      <c r="AJ94" s="62">
        <v>80.430064101443051</v>
      </c>
      <c r="AK94" s="62">
        <v>18.212114907927798</v>
      </c>
      <c r="AL94" s="62">
        <v>20.814652659561499</v>
      </c>
      <c r="AM94" s="62">
        <v>19.513383783744651</v>
      </c>
      <c r="AN94" s="63">
        <v>3291.1749289706286</v>
      </c>
      <c r="AO94" s="64">
        <v>2921</v>
      </c>
      <c r="AP94" s="64">
        <v>3137</v>
      </c>
      <c r="AQ94" s="64">
        <v>3166</v>
      </c>
      <c r="AR94" s="64">
        <v>3269</v>
      </c>
      <c r="AS94" s="64">
        <v>3302</v>
      </c>
      <c r="AT94" s="64">
        <v>3386</v>
      </c>
      <c r="AU94" s="64">
        <v>3495</v>
      </c>
      <c r="AV94" s="64">
        <v>3509</v>
      </c>
      <c r="AW94" s="64">
        <v>3575</v>
      </c>
      <c r="AX94" s="64">
        <v>3503</v>
      </c>
      <c r="AY94" s="64">
        <v>3579</v>
      </c>
      <c r="AZ94" s="64">
        <v>3508</v>
      </c>
      <c r="BA94" s="64">
        <v>3596</v>
      </c>
      <c r="BB94" s="64">
        <v>3393</v>
      </c>
      <c r="BC94" s="64">
        <v>3140</v>
      </c>
      <c r="BD94" s="64">
        <v>3122</v>
      </c>
      <c r="BE94" s="64">
        <v>3102</v>
      </c>
      <c r="BF94" s="64">
        <v>2988</v>
      </c>
      <c r="BG94" s="64">
        <v>3073</v>
      </c>
      <c r="BH94" s="64">
        <v>3676</v>
      </c>
      <c r="BI94" s="64">
        <v>3787</v>
      </c>
      <c r="BJ94" s="64">
        <v>3842</v>
      </c>
      <c r="BK94" s="64">
        <v>3663</v>
      </c>
      <c r="BL94" s="64">
        <v>3588</v>
      </c>
      <c r="BM94" s="64">
        <v>3442</v>
      </c>
      <c r="BN94" s="64">
        <v>3374</v>
      </c>
      <c r="BO94" s="64">
        <v>3519</v>
      </c>
      <c r="BP94" s="64">
        <v>3686</v>
      </c>
      <c r="BQ94" s="64">
        <v>3748</v>
      </c>
      <c r="BR94" s="64">
        <v>3745</v>
      </c>
      <c r="BS94" s="64">
        <v>3777</v>
      </c>
      <c r="BT94" s="64">
        <v>3850</v>
      </c>
      <c r="BU94" s="64">
        <v>3547</v>
      </c>
      <c r="BV94" s="64">
        <v>3502</v>
      </c>
      <c r="BW94" s="64">
        <v>3492</v>
      </c>
      <c r="BX94" s="64">
        <v>3366</v>
      </c>
      <c r="BY94" s="64">
        <v>3383</v>
      </c>
      <c r="BZ94" s="64">
        <v>3285</v>
      </c>
      <c r="CA94" s="64">
        <v>3245</v>
      </c>
      <c r="CB94" s="64">
        <v>3423</v>
      </c>
      <c r="CC94" s="64">
        <v>3167</v>
      </c>
      <c r="CD94" s="64">
        <v>3167</v>
      </c>
      <c r="CE94" s="64">
        <v>2959</v>
      </c>
      <c r="CF94" s="64">
        <v>2778</v>
      </c>
      <c r="CG94" s="64">
        <v>3027</v>
      </c>
      <c r="CH94" s="64">
        <v>2997</v>
      </c>
      <c r="CI94" s="64">
        <v>3089</v>
      </c>
      <c r="CJ94" s="64">
        <v>3086</v>
      </c>
      <c r="CK94" s="64">
        <v>3228</v>
      </c>
      <c r="CL94" s="64">
        <v>3384</v>
      </c>
      <c r="CM94" s="64">
        <v>3290</v>
      </c>
      <c r="CN94" s="64">
        <v>3509</v>
      </c>
      <c r="CO94" s="64">
        <v>3403</v>
      </c>
      <c r="CP94" s="64">
        <v>3318</v>
      </c>
      <c r="CQ94" s="64">
        <v>3429</v>
      </c>
      <c r="CR94" s="64">
        <v>3368</v>
      </c>
      <c r="CS94" s="64">
        <v>3386</v>
      </c>
      <c r="CT94" s="64">
        <v>3161</v>
      </c>
      <c r="CU94" s="64">
        <v>3169</v>
      </c>
      <c r="CV94" s="64">
        <v>2860</v>
      </c>
      <c r="CW94" s="64">
        <v>2772</v>
      </c>
      <c r="CX94" s="64">
        <v>2642</v>
      </c>
      <c r="CY94" s="64">
        <v>2629</v>
      </c>
      <c r="CZ94" s="64">
        <v>2484</v>
      </c>
      <c r="DA94" s="64">
        <v>2447</v>
      </c>
      <c r="DB94" s="64">
        <v>2169</v>
      </c>
      <c r="DC94" s="64">
        <v>2269</v>
      </c>
      <c r="DD94" s="64">
        <v>2182</v>
      </c>
      <c r="DE94" s="64">
        <v>2142</v>
      </c>
      <c r="DF94" s="64">
        <v>2063</v>
      </c>
      <c r="DG94" s="64">
        <v>2149</v>
      </c>
      <c r="DH94" s="64">
        <v>2185</v>
      </c>
      <c r="DI94" s="64">
        <v>2320</v>
      </c>
      <c r="DJ94" s="64">
        <v>2433</v>
      </c>
      <c r="DK94" s="64">
        <v>1822</v>
      </c>
      <c r="DL94" s="64">
        <v>1894</v>
      </c>
      <c r="DM94" s="64">
        <v>1846</v>
      </c>
      <c r="DN94" s="64">
        <v>1607</v>
      </c>
      <c r="DO94" s="64">
        <v>1438</v>
      </c>
      <c r="DP94" s="64">
        <v>1261</v>
      </c>
      <c r="DQ94" s="64">
        <v>1374</v>
      </c>
      <c r="DR94" s="64">
        <v>1318</v>
      </c>
      <c r="DS94" s="64">
        <v>1361</v>
      </c>
      <c r="DT94" s="64">
        <v>1068</v>
      </c>
      <c r="DU94" s="64">
        <v>1087</v>
      </c>
      <c r="DV94" s="64">
        <v>1014</v>
      </c>
      <c r="DW94" s="64">
        <v>909</v>
      </c>
      <c r="DX94" s="64">
        <v>809</v>
      </c>
      <c r="DY94" s="64">
        <v>661</v>
      </c>
      <c r="DZ94" s="64">
        <v>608</v>
      </c>
      <c r="EA94" s="64">
        <v>2372</v>
      </c>
      <c r="EB94" s="64">
        <f t="shared" si="21"/>
        <v>42361</v>
      </c>
      <c r="EC94" s="61">
        <v>206224</v>
      </c>
      <c r="ED94" s="64">
        <v>32102</v>
      </c>
      <c r="EE94" s="64">
        <v>7557</v>
      </c>
      <c r="EF94" s="64">
        <v>7466</v>
      </c>
      <c r="EG94" s="63">
        <v>3465</v>
      </c>
      <c r="EH94" s="64">
        <v>17729</v>
      </c>
      <c r="EI94" s="100">
        <v>0.32808694243431091</v>
      </c>
      <c r="EJ94" s="100">
        <v>3.5714685916900635E-2</v>
      </c>
      <c r="EK94" s="61">
        <v>4421</v>
      </c>
      <c r="EL94" s="65">
        <v>738.1</v>
      </c>
      <c r="EM94" s="60">
        <v>4732</v>
      </c>
      <c r="EN94" s="65">
        <v>790.3</v>
      </c>
      <c r="EO94" s="66">
        <f t="shared" ref="EO94:EO130" si="32">(EM94-EK94)/EK94</f>
        <v>7.0346075548518433E-2</v>
      </c>
      <c r="EP94" s="56">
        <v>7423</v>
      </c>
      <c r="EQ94" s="67">
        <v>16.508395418658957</v>
      </c>
      <c r="ER94" s="61">
        <v>54</v>
      </c>
      <c r="ES94" s="64">
        <v>52.42718447</v>
      </c>
      <c r="ET94" s="64">
        <v>398</v>
      </c>
      <c r="EU94" s="64">
        <v>46.225319399999997</v>
      </c>
      <c r="EV94" s="64">
        <v>13</v>
      </c>
      <c r="EW94" s="64">
        <v>2.7896995709999999</v>
      </c>
      <c r="EX94" s="64">
        <v>6623</v>
      </c>
      <c r="EY94" s="64">
        <v>27.215944109999999</v>
      </c>
      <c r="EZ94" s="64">
        <v>3749</v>
      </c>
      <c r="FA94" s="64">
        <v>20.988691079999999</v>
      </c>
      <c r="FB94" s="64">
        <v>10837</v>
      </c>
      <c r="FC94" s="63">
        <v>24.84012194</v>
      </c>
      <c r="FD94" s="61">
        <v>825</v>
      </c>
      <c r="FE94" s="64">
        <v>93</v>
      </c>
      <c r="FF94" s="64">
        <v>709</v>
      </c>
      <c r="FG94" s="64">
        <v>19</v>
      </c>
      <c r="FH94" s="64">
        <v>4</v>
      </c>
      <c r="FI94" s="63">
        <v>6</v>
      </c>
      <c r="FJ94" s="47">
        <v>18</v>
      </c>
      <c r="FK94" s="47">
        <v>20</v>
      </c>
      <c r="FL94" s="68">
        <f t="shared" ref="FL94:FL130" si="33">(FJ94-FK94)/FK94</f>
        <v>-0.1</v>
      </c>
      <c r="FM94" s="69">
        <v>4.3125910000000003</v>
      </c>
      <c r="FN94" s="62">
        <v>10.78973</v>
      </c>
      <c r="FO94" s="62">
        <v>12.10791</v>
      </c>
      <c r="FP94" s="77" t="s">
        <v>269</v>
      </c>
      <c r="FQ94" s="88" t="s">
        <v>269</v>
      </c>
      <c r="FR94" s="88" t="s">
        <v>269</v>
      </c>
      <c r="FS94" s="88" t="s">
        <v>269</v>
      </c>
      <c r="FT94" s="88" t="s">
        <v>269</v>
      </c>
      <c r="FU94" s="88" t="s">
        <v>269</v>
      </c>
      <c r="FV94" s="89" t="s">
        <v>269</v>
      </c>
      <c r="FW94" s="61">
        <v>14662</v>
      </c>
      <c r="FX94" s="70">
        <f t="shared" si="25"/>
        <v>57.091903089395437</v>
      </c>
      <c r="FY94" s="71">
        <v>9.1999999999999993</v>
      </c>
      <c r="FZ94" s="72">
        <v>23.9</v>
      </c>
      <c r="GA94" s="73">
        <v>62.519722533609098</v>
      </c>
      <c r="GB94" s="61">
        <v>81700</v>
      </c>
      <c r="GC94" s="64">
        <v>16900</v>
      </c>
      <c r="GD94" s="64">
        <v>34300</v>
      </c>
      <c r="GE94" s="64">
        <v>10200</v>
      </c>
      <c r="GF94" s="68">
        <v>6.3180386300000002</v>
      </c>
      <c r="GG94" s="74">
        <v>1.2237049495999999</v>
      </c>
      <c r="GH94" s="75">
        <v>493.1</v>
      </c>
      <c r="GI94" s="76">
        <v>574.20000000000005</v>
      </c>
      <c r="GJ94" s="76">
        <v>391.6</v>
      </c>
      <c r="GK94" s="68">
        <v>-31.800766283524908</v>
      </c>
      <c r="GL94" s="72">
        <v>579.1</v>
      </c>
      <c r="GM94" s="72">
        <v>608.20000000000005</v>
      </c>
      <c r="GN94" s="72">
        <v>548.6</v>
      </c>
      <c r="GO94" s="72">
        <v>-9.799408089444265</v>
      </c>
      <c r="GP94" s="72">
        <v>213.1</v>
      </c>
      <c r="GQ94" s="72" t="s">
        <v>211</v>
      </c>
      <c r="GR94" s="72">
        <v>214.1</v>
      </c>
      <c r="GS94" s="73" t="s">
        <v>211</v>
      </c>
      <c r="GT94" s="77">
        <v>430</v>
      </c>
      <c r="GU94" s="72">
        <v>7.372067927528823</v>
      </c>
      <c r="GV94" s="73">
        <v>1.9325426497348857</v>
      </c>
      <c r="GW94" s="64">
        <v>83496</v>
      </c>
      <c r="GX94" s="68">
        <f t="shared" si="26"/>
        <v>325.12246217106542</v>
      </c>
      <c r="GY94" s="64">
        <v>863</v>
      </c>
      <c r="GZ94" s="100">
        <f t="shared" si="27"/>
        <v>3.3604087004602552</v>
      </c>
      <c r="HA94" s="100">
        <f t="shared" si="28"/>
        <v>0.16335415483626728</v>
      </c>
      <c r="HB94" s="63">
        <v>5283</v>
      </c>
    </row>
    <row r="95" spans="1:210" x14ac:dyDescent="0.3">
      <c r="A95" s="47" t="s">
        <v>263</v>
      </c>
      <c r="B95" s="47" t="s">
        <v>264</v>
      </c>
      <c r="C95" s="47" t="s">
        <v>264</v>
      </c>
      <c r="D95" s="47" t="s">
        <v>263</v>
      </c>
      <c r="E95" s="47" t="s">
        <v>219</v>
      </c>
      <c r="F95" s="47" t="s">
        <v>220</v>
      </c>
      <c r="G95" s="54" t="s">
        <v>209</v>
      </c>
      <c r="H95" s="47">
        <v>43</v>
      </c>
      <c r="I95" s="101">
        <v>2.3255813953488372E-2</v>
      </c>
      <c r="J95" s="97">
        <v>7.558139534883721</v>
      </c>
      <c r="K95" s="57">
        <v>350</v>
      </c>
      <c r="L95" s="95">
        <f t="shared" si="18"/>
        <v>4.8327856176300017</v>
      </c>
      <c r="M95" s="57">
        <v>382</v>
      </c>
      <c r="N95" s="55">
        <f t="shared" si="19"/>
        <v>5.27464030267046</v>
      </c>
      <c r="O95" s="56">
        <v>30744</v>
      </c>
      <c r="P95" s="57">
        <v>6670</v>
      </c>
      <c r="Q95" s="57">
        <v>24074</v>
      </c>
      <c r="R95" s="57">
        <v>8899</v>
      </c>
      <c r="S95" s="57">
        <v>20556</v>
      </c>
      <c r="T95" s="57">
        <v>1289</v>
      </c>
      <c r="U95" s="57">
        <v>2284</v>
      </c>
      <c r="V95" s="57">
        <v>8394</v>
      </c>
      <c r="W95" s="57">
        <v>428</v>
      </c>
      <c r="X95" s="58">
        <v>147</v>
      </c>
      <c r="Y95" s="56">
        <v>4468</v>
      </c>
      <c r="Z95" s="58">
        <v>13.386789668957093</v>
      </c>
      <c r="AA95" s="59">
        <v>41.1</v>
      </c>
      <c r="AB95" s="96" t="s">
        <v>216</v>
      </c>
      <c r="AC95" s="59">
        <v>3.18</v>
      </c>
      <c r="AD95" s="98">
        <v>55000</v>
      </c>
      <c r="AE95" s="55">
        <f t="shared" si="20"/>
        <v>759.43773991328601</v>
      </c>
      <c r="AF95" s="61">
        <v>72422</v>
      </c>
      <c r="AG95" s="62">
        <v>51.5</v>
      </c>
      <c r="AH95" s="62">
        <v>80.745423913733305</v>
      </c>
      <c r="AI95" s="62">
        <v>84.7806019580445</v>
      </c>
      <c r="AJ95" s="62">
        <v>82.763012935888895</v>
      </c>
      <c r="AK95" s="62">
        <v>19.684067119222</v>
      </c>
      <c r="AL95" s="62">
        <v>22.357526925679899</v>
      </c>
      <c r="AM95" s="62">
        <v>21.020797022450949</v>
      </c>
      <c r="AN95" s="63">
        <v>91.392980097399857</v>
      </c>
      <c r="AO95" s="64">
        <v>471</v>
      </c>
      <c r="AP95" s="64">
        <v>478</v>
      </c>
      <c r="AQ95" s="64">
        <v>490</v>
      </c>
      <c r="AR95" s="64">
        <v>604</v>
      </c>
      <c r="AS95" s="64">
        <v>623</v>
      </c>
      <c r="AT95" s="64">
        <v>646</v>
      </c>
      <c r="AU95" s="64">
        <v>631</v>
      </c>
      <c r="AV95" s="64">
        <v>650</v>
      </c>
      <c r="AW95" s="64">
        <v>717</v>
      </c>
      <c r="AX95" s="64">
        <v>738</v>
      </c>
      <c r="AY95" s="64">
        <v>731</v>
      </c>
      <c r="AZ95" s="64">
        <v>746</v>
      </c>
      <c r="BA95" s="64">
        <v>808</v>
      </c>
      <c r="BB95" s="64">
        <v>743</v>
      </c>
      <c r="BC95" s="64">
        <v>812</v>
      </c>
      <c r="BD95" s="64">
        <v>771</v>
      </c>
      <c r="BE95" s="64">
        <v>810</v>
      </c>
      <c r="BF95" s="64">
        <v>792</v>
      </c>
      <c r="BG95" s="64">
        <v>684</v>
      </c>
      <c r="BH95" s="64">
        <v>487</v>
      </c>
      <c r="BI95" s="64">
        <v>472</v>
      </c>
      <c r="BJ95" s="64">
        <v>518</v>
      </c>
      <c r="BK95" s="64">
        <v>653</v>
      </c>
      <c r="BL95" s="64">
        <v>710</v>
      </c>
      <c r="BM95" s="64">
        <v>687</v>
      </c>
      <c r="BN95" s="64">
        <v>687</v>
      </c>
      <c r="BO95" s="64">
        <v>677</v>
      </c>
      <c r="BP95" s="64">
        <v>649</v>
      </c>
      <c r="BQ95" s="64">
        <v>642</v>
      </c>
      <c r="BR95" s="64">
        <v>639</v>
      </c>
      <c r="BS95" s="64">
        <v>684</v>
      </c>
      <c r="BT95" s="64">
        <v>628</v>
      </c>
      <c r="BU95" s="64">
        <v>628</v>
      </c>
      <c r="BV95" s="64">
        <v>623</v>
      </c>
      <c r="BW95" s="64">
        <v>629</v>
      </c>
      <c r="BX95" s="64">
        <v>654</v>
      </c>
      <c r="BY95" s="64">
        <v>557</v>
      </c>
      <c r="BZ95" s="64">
        <v>653</v>
      </c>
      <c r="CA95" s="64">
        <v>645</v>
      </c>
      <c r="CB95" s="64">
        <v>703</v>
      </c>
      <c r="CC95" s="64">
        <v>713</v>
      </c>
      <c r="CD95" s="64">
        <v>705</v>
      </c>
      <c r="CE95" s="64">
        <v>623</v>
      </c>
      <c r="CF95" s="64">
        <v>719</v>
      </c>
      <c r="CG95" s="64">
        <v>805</v>
      </c>
      <c r="CH95" s="64">
        <v>835</v>
      </c>
      <c r="CI95" s="64">
        <v>886</v>
      </c>
      <c r="CJ95" s="64">
        <v>963</v>
      </c>
      <c r="CK95" s="64">
        <v>1024</v>
      </c>
      <c r="CL95" s="64">
        <v>1119</v>
      </c>
      <c r="CM95" s="64">
        <v>1072</v>
      </c>
      <c r="CN95" s="64">
        <v>1157</v>
      </c>
      <c r="CO95" s="64">
        <v>1241</v>
      </c>
      <c r="CP95" s="64">
        <v>1278</v>
      </c>
      <c r="CQ95" s="64">
        <v>1324</v>
      </c>
      <c r="CR95" s="64">
        <v>1311</v>
      </c>
      <c r="CS95" s="64">
        <v>1270</v>
      </c>
      <c r="CT95" s="64">
        <v>1290</v>
      </c>
      <c r="CU95" s="64">
        <v>1181</v>
      </c>
      <c r="CV95" s="64">
        <v>1207</v>
      </c>
      <c r="CW95" s="64">
        <v>1205</v>
      </c>
      <c r="CX95" s="64">
        <v>1109</v>
      </c>
      <c r="CY95" s="64">
        <v>1144</v>
      </c>
      <c r="CZ95" s="64">
        <v>1088</v>
      </c>
      <c r="DA95" s="64">
        <v>1057</v>
      </c>
      <c r="DB95" s="64">
        <v>1001</v>
      </c>
      <c r="DC95" s="64">
        <v>1041</v>
      </c>
      <c r="DD95" s="64">
        <v>1075</v>
      </c>
      <c r="DE95" s="64">
        <v>1053</v>
      </c>
      <c r="DF95" s="64">
        <v>1095</v>
      </c>
      <c r="DG95" s="64">
        <v>1047</v>
      </c>
      <c r="DH95" s="64">
        <v>1080</v>
      </c>
      <c r="DI95" s="64">
        <v>1179</v>
      </c>
      <c r="DJ95" s="64">
        <v>1295</v>
      </c>
      <c r="DK95" s="64">
        <v>954</v>
      </c>
      <c r="DL95" s="64">
        <v>857</v>
      </c>
      <c r="DM95" s="64">
        <v>953</v>
      </c>
      <c r="DN95" s="64">
        <v>837</v>
      </c>
      <c r="DO95" s="64">
        <v>702</v>
      </c>
      <c r="DP95" s="64">
        <v>619</v>
      </c>
      <c r="DQ95" s="64">
        <v>560</v>
      </c>
      <c r="DR95" s="64">
        <v>565</v>
      </c>
      <c r="DS95" s="64">
        <v>550</v>
      </c>
      <c r="DT95" s="64">
        <v>544</v>
      </c>
      <c r="DU95" s="64">
        <v>452</v>
      </c>
      <c r="DV95" s="64">
        <v>390</v>
      </c>
      <c r="DW95" s="64">
        <v>352</v>
      </c>
      <c r="DX95" s="64">
        <v>304</v>
      </c>
      <c r="DY95" s="64">
        <v>277</v>
      </c>
      <c r="DZ95" s="64">
        <v>280</v>
      </c>
      <c r="EA95" s="64">
        <v>864</v>
      </c>
      <c r="EB95" s="64">
        <f t="shared" si="21"/>
        <v>19926</v>
      </c>
      <c r="EC95" s="61">
        <v>71404</v>
      </c>
      <c r="ED95" s="64">
        <v>405</v>
      </c>
      <c r="EE95" s="64">
        <v>88</v>
      </c>
      <c r="EF95" s="64">
        <v>474</v>
      </c>
      <c r="EG95" s="63">
        <v>51</v>
      </c>
      <c r="EH95" s="64">
        <v>2258</v>
      </c>
      <c r="EI95" s="100">
        <v>0.20902015268802643</v>
      </c>
      <c r="EJ95" s="100">
        <v>-1.5753209590911865E-3</v>
      </c>
      <c r="EK95" s="61">
        <v>10090</v>
      </c>
      <c r="EL95" s="65">
        <v>658.3</v>
      </c>
      <c r="EM95" s="60">
        <v>10098</v>
      </c>
      <c r="EN95" s="65">
        <v>654.6</v>
      </c>
      <c r="EO95" s="66">
        <f t="shared" si="32"/>
        <v>7.9286422200198212E-4</v>
      </c>
      <c r="EP95" s="56">
        <v>18019</v>
      </c>
      <c r="EQ95" s="67">
        <v>15.952511641907325</v>
      </c>
      <c r="ER95" s="61">
        <v>89</v>
      </c>
      <c r="ES95" s="64">
        <v>55.625</v>
      </c>
      <c r="ET95" s="64">
        <v>496</v>
      </c>
      <c r="EU95" s="64">
        <v>47.738209820000002</v>
      </c>
      <c r="EV95" s="64">
        <v>60</v>
      </c>
      <c r="EW95" s="64">
        <v>12.793176969999999</v>
      </c>
      <c r="EX95" s="64">
        <v>14042</v>
      </c>
      <c r="EY95" s="64">
        <v>22.83474811</v>
      </c>
      <c r="EZ95" s="64">
        <v>8151</v>
      </c>
      <c r="FA95" s="64">
        <v>18.148016210000002</v>
      </c>
      <c r="FB95" s="64">
        <v>22838</v>
      </c>
      <c r="FC95" s="63">
        <v>21.13142603</v>
      </c>
      <c r="FD95" s="61">
        <v>20</v>
      </c>
      <c r="FE95" s="64">
        <v>1</v>
      </c>
      <c r="FF95" s="64">
        <v>19</v>
      </c>
      <c r="FG95" s="64">
        <v>0</v>
      </c>
      <c r="FH95" s="64">
        <v>0</v>
      </c>
      <c r="FI95" s="63">
        <v>2</v>
      </c>
      <c r="FJ95" s="47">
        <v>11</v>
      </c>
      <c r="FK95" s="47">
        <v>6</v>
      </c>
      <c r="FL95" s="68">
        <f t="shared" si="33"/>
        <v>0.83333333333333337</v>
      </c>
      <c r="FM95" s="69">
        <v>2.4219240000000002</v>
      </c>
      <c r="FN95" s="62">
        <v>6.1426569999999998</v>
      </c>
      <c r="FO95" s="62">
        <v>7.4737470000000004</v>
      </c>
      <c r="FP95" s="77">
        <v>433.14161490683227</v>
      </c>
      <c r="FQ95" s="88">
        <v>154.58407079646017</v>
      </c>
      <c r="FR95" s="88">
        <v>587.72568570329247</v>
      </c>
      <c r="FS95" s="88">
        <v>520.391019172553</v>
      </c>
      <c r="FT95" s="88">
        <v>252.58234830575256</v>
      </c>
      <c r="FU95" s="88">
        <v>772.97336747830559</v>
      </c>
      <c r="FV95" s="73">
        <f>(FU95-FR95)/FR95</f>
        <v>0.3151941224983888</v>
      </c>
      <c r="FW95" s="61">
        <v>47518</v>
      </c>
      <c r="FX95" s="70">
        <f t="shared" si="25"/>
        <v>656.12659136726415</v>
      </c>
      <c r="FY95" s="71">
        <v>9.3000000000000007</v>
      </c>
      <c r="FZ95" s="72">
        <v>16.7</v>
      </c>
      <c r="GA95" s="73">
        <v>54.665056176152802</v>
      </c>
      <c r="GB95" s="61">
        <v>16700</v>
      </c>
      <c r="GC95" s="64">
        <v>3400</v>
      </c>
      <c r="GD95" s="64">
        <v>9000</v>
      </c>
      <c r="GE95" s="64">
        <v>2900</v>
      </c>
      <c r="GF95" s="68">
        <v>4.4769609299999997</v>
      </c>
      <c r="GG95" s="74">
        <v>1.5465824332</v>
      </c>
      <c r="GH95" s="75">
        <v>436.4</v>
      </c>
      <c r="GI95" s="76">
        <v>532.9</v>
      </c>
      <c r="GJ95" s="76">
        <v>354.5</v>
      </c>
      <c r="GK95" s="68">
        <v>-33.477200225182955</v>
      </c>
      <c r="GL95" s="72">
        <v>563.4</v>
      </c>
      <c r="GM95" s="72">
        <v>603.70000000000005</v>
      </c>
      <c r="GN95" s="72" t="s">
        <v>211</v>
      </c>
      <c r="GO95" s="72" t="s">
        <v>211</v>
      </c>
      <c r="GP95" s="72">
        <v>225.8</v>
      </c>
      <c r="GQ95" s="72" t="s">
        <v>211</v>
      </c>
      <c r="GR95" s="72">
        <v>256.5</v>
      </c>
      <c r="GS95" s="73" t="s">
        <v>211</v>
      </c>
      <c r="GT95" s="77">
        <v>530</v>
      </c>
      <c r="GU95" s="72">
        <v>3.3177715530656711</v>
      </c>
      <c r="GV95" s="73">
        <v>-4.0388772283681647</v>
      </c>
      <c r="GW95" s="64">
        <v>19070</v>
      </c>
      <c r="GX95" s="68">
        <f t="shared" si="26"/>
        <v>263.31777636629755</v>
      </c>
      <c r="GY95" s="64">
        <v>214</v>
      </c>
      <c r="GZ95" s="100">
        <f t="shared" si="27"/>
        <v>2.9549032062080585</v>
      </c>
      <c r="HA95" s="100">
        <f t="shared" si="28"/>
        <v>0.11542610571736785</v>
      </c>
      <c r="HB95" s="63">
        <v>1854</v>
      </c>
    </row>
    <row r="96" spans="1:210" x14ac:dyDescent="0.3">
      <c r="A96" s="47" t="s">
        <v>897</v>
      </c>
      <c r="B96" s="47" t="s">
        <v>898</v>
      </c>
      <c r="C96" s="47" t="s">
        <v>898</v>
      </c>
      <c r="D96" s="47" t="s">
        <v>897</v>
      </c>
      <c r="E96" s="47" t="s">
        <v>897</v>
      </c>
      <c r="F96" s="47" t="s">
        <v>888</v>
      </c>
      <c r="G96" s="54" t="s">
        <v>888</v>
      </c>
      <c r="H96" s="47">
        <v>75</v>
      </c>
      <c r="I96" s="101">
        <v>0.29333333333333333</v>
      </c>
      <c r="J96" s="97">
        <v>3.3866666666666667</v>
      </c>
      <c r="K96" s="57">
        <v>426</v>
      </c>
      <c r="L96" s="95">
        <f t="shared" si="18"/>
        <v>2.8191570323408932</v>
      </c>
      <c r="M96" s="57">
        <v>426</v>
      </c>
      <c r="N96" s="55">
        <f t="shared" si="19"/>
        <v>2.8191570323408932</v>
      </c>
      <c r="O96" s="56">
        <v>55596</v>
      </c>
      <c r="P96" s="57">
        <v>43190</v>
      </c>
      <c r="Q96" s="57">
        <v>12406</v>
      </c>
      <c r="R96" s="57">
        <v>15347</v>
      </c>
      <c r="S96" s="57">
        <v>24674</v>
      </c>
      <c r="T96" s="57">
        <v>7284</v>
      </c>
      <c r="U96" s="57">
        <v>10604</v>
      </c>
      <c r="V96" s="57">
        <v>8237</v>
      </c>
      <c r="W96" s="57">
        <v>4509</v>
      </c>
      <c r="X96" s="58">
        <v>1274</v>
      </c>
      <c r="Y96" s="56">
        <v>18327</v>
      </c>
      <c r="Z96" s="58">
        <v>30.7</v>
      </c>
      <c r="AA96" s="59">
        <v>53.3</v>
      </c>
      <c r="AB96" s="96" t="s">
        <v>238</v>
      </c>
      <c r="AC96" s="59">
        <v>4.71</v>
      </c>
      <c r="AD96" s="60">
        <v>15000</v>
      </c>
      <c r="AE96" s="55">
        <f t="shared" si="20"/>
        <v>99.266092688059615</v>
      </c>
      <c r="AF96" s="61">
        <v>151109</v>
      </c>
      <c r="AG96" s="62">
        <v>38.33</v>
      </c>
      <c r="AH96" s="62">
        <v>78.048060000000007</v>
      </c>
      <c r="AI96" s="62">
        <v>81.265079999999998</v>
      </c>
      <c r="AJ96" s="62">
        <v>79.656570000000002</v>
      </c>
      <c r="AK96" s="62">
        <v>17.79102</v>
      </c>
      <c r="AL96" s="62">
        <v>19.768640000000001</v>
      </c>
      <c r="AM96" s="62">
        <v>18.77983</v>
      </c>
      <c r="AN96" s="63">
        <v>120.7672539633636</v>
      </c>
      <c r="AO96" s="64">
        <v>1818</v>
      </c>
      <c r="AP96" s="64">
        <v>1892</v>
      </c>
      <c r="AQ96" s="64">
        <v>1977</v>
      </c>
      <c r="AR96" s="64">
        <v>2000</v>
      </c>
      <c r="AS96" s="64">
        <v>2147</v>
      </c>
      <c r="AT96" s="64">
        <v>2119</v>
      </c>
      <c r="AU96" s="64">
        <v>2091</v>
      </c>
      <c r="AV96" s="64">
        <v>2064</v>
      </c>
      <c r="AW96" s="64">
        <v>2232</v>
      </c>
      <c r="AX96" s="64">
        <v>2173</v>
      </c>
      <c r="AY96" s="64">
        <v>2137</v>
      </c>
      <c r="AZ96" s="64">
        <v>2168</v>
      </c>
      <c r="BA96" s="64">
        <v>2128</v>
      </c>
      <c r="BB96" s="64">
        <v>1981</v>
      </c>
      <c r="BC96" s="64">
        <v>1947</v>
      </c>
      <c r="BD96" s="64">
        <v>1864</v>
      </c>
      <c r="BE96" s="64">
        <v>1872</v>
      </c>
      <c r="BF96" s="64">
        <v>1940</v>
      </c>
      <c r="BG96" s="64">
        <v>1956</v>
      </c>
      <c r="BH96" s="64">
        <v>1799</v>
      </c>
      <c r="BI96" s="64">
        <v>1786</v>
      </c>
      <c r="BJ96" s="64">
        <v>1889</v>
      </c>
      <c r="BK96" s="64">
        <v>1916</v>
      </c>
      <c r="BL96" s="64">
        <v>1948</v>
      </c>
      <c r="BM96" s="64">
        <v>1919</v>
      </c>
      <c r="BN96" s="64">
        <v>1837</v>
      </c>
      <c r="BO96" s="64">
        <v>1800</v>
      </c>
      <c r="BP96" s="64">
        <v>1894</v>
      </c>
      <c r="BQ96" s="64">
        <v>1939</v>
      </c>
      <c r="BR96" s="64">
        <v>1861</v>
      </c>
      <c r="BS96" s="64">
        <v>1993</v>
      </c>
      <c r="BT96" s="64">
        <v>1990</v>
      </c>
      <c r="BU96" s="64">
        <v>2005</v>
      </c>
      <c r="BV96" s="64">
        <v>2055</v>
      </c>
      <c r="BW96" s="64">
        <v>2038</v>
      </c>
      <c r="BX96" s="64">
        <v>1995</v>
      </c>
      <c r="BY96" s="64">
        <v>1906</v>
      </c>
      <c r="BZ96" s="64">
        <v>1864</v>
      </c>
      <c r="CA96" s="64">
        <v>1841</v>
      </c>
      <c r="CB96" s="64">
        <v>1835</v>
      </c>
      <c r="CC96" s="64">
        <v>1911</v>
      </c>
      <c r="CD96" s="64">
        <v>1822</v>
      </c>
      <c r="CE96" s="64">
        <v>1828</v>
      </c>
      <c r="CF96" s="64">
        <v>1878</v>
      </c>
      <c r="CG96" s="64">
        <v>1816</v>
      </c>
      <c r="CH96" s="64">
        <v>1892</v>
      </c>
      <c r="CI96" s="64">
        <v>1920</v>
      </c>
      <c r="CJ96" s="64">
        <v>2030</v>
      </c>
      <c r="CK96" s="64">
        <v>2162</v>
      </c>
      <c r="CL96" s="64">
        <v>2200</v>
      </c>
      <c r="CM96" s="64">
        <v>2176</v>
      </c>
      <c r="CN96" s="64">
        <v>2221</v>
      </c>
      <c r="CO96" s="64">
        <v>2227</v>
      </c>
      <c r="CP96" s="64">
        <v>2197</v>
      </c>
      <c r="CQ96" s="64">
        <v>2187</v>
      </c>
      <c r="CR96" s="64">
        <v>2189</v>
      </c>
      <c r="CS96" s="64">
        <v>2082</v>
      </c>
      <c r="CT96" s="64">
        <v>2054</v>
      </c>
      <c r="CU96" s="64">
        <v>2009</v>
      </c>
      <c r="CV96" s="64">
        <v>1959</v>
      </c>
      <c r="CW96" s="64">
        <v>1777</v>
      </c>
      <c r="CX96" s="64">
        <v>1711</v>
      </c>
      <c r="CY96" s="64">
        <v>1668</v>
      </c>
      <c r="CZ96" s="64">
        <v>1616</v>
      </c>
      <c r="DA96" s="64">
        <v>1533</v>
      </c>
      <c r="DB96" s="64">
        <v>1514</v>
      </c>
      <c r="DC96" s="64">
        <v>1490</v>
      </c>
      <c r="DD96" s="64">
        <v>1400</v>
      </c>
      <c r="DE96" s="64">
        <v>1347</v>
      </c>
      <c r="DF96" s="64">
        <v>1401</v>
      </c>
      <c r="DG96" s="64">
        <v>1375</v>
      </c>
      <c r="DH96" s="64">
        <v>1295</v>
      </c>
      <c r="DI96" s="64">
        <v>1270</v>
      </c>
      <c r="DJ96" s="64">
        <v>1244</v>
      </c>
      <c r="DK96" s="64">
        <v>1142</v>
      </c>
      <c r="DL96" s="64">
        <v>1068</v>
      </c>
      <c r="DM96" s="64">
        <v>1052</v>
      </c>
      <c r="DN96" s="64">
        <v>885</v>
      </c>
      <c r="DO96" s="64">
        <v>800</v>
      </c>
      <c r="DP96" s="64">
        <v>760</v>
      </c>
      <c r="DQ96" s="64">
        <v>676</v>
      </c>
      <c r="DR96" s="64">
        <v>673</v>
      </c>
      <c r="DS96" s="64">
        <v>610</v>
      </c>
      <c r="DT96" s="64">
        <v>574</v>
      </c>
      <c r="DU96" s="64">
        <v>478</v>
      </c>
      <c r="DV96" s="64">
        <v>424</v>
      </c>
      <c r="DW96" s="64">
        <v>351</v>
      </c>
      <c r="DX96" s="64">
        <v>336</v>
      </c>
      <c r="DY96" s="64">
        <v>269</v>
      </c>
      <c r="DZ96" s="64">
        <v>234</v>
      </c>
      <c r="EA96" s="64">
        <v>760</v>
      </c>
      <c r="EB96" s="64">
        <f t="shared" si="21"/>
        <v>23428</v>
      </c>
      <c r="EC96" s="61">
        <v>149003</v>
      </c>
      <c r="ED96" s="64">
        <v>1281</v>
      </c>
      <c r="EE96" s="64">
        <v>184</v>
      </c>
      <c r="EF96" s="64">
        <v>472</v>
      </c>
      <c r="EG96" s="63">
        <v>169</v>
      </c>
      <c r="EH96" s="64">
        <v>8523</v>
      </c>
      <c r="EI96" s="100">
        <v>0.25950512290000916</v>
      </c>
      <c r="EJ96" s="100">
        <v>-9.2709958553314209E-3</v>
      </c>
      <c r="EK96" s="61">
        <v>3059</v>
      </c>
      <c r="EL96" s="65">
        <v>837</v>
      </c>
      <c r="EM96" s="60">
        <v>2021</v>
      </c>
      <c r="EN96" s="65">
        <v>553</v>
      </c>
      <c r="EO96" s="66">
        <f t="shared" si="32"/>
        <v>-0.33932657731284732</v>
      </c>
      <c r="EP96" s="56">
        <v>5980</v>
      </c>
      <c r="EQ96" s="67">
        <v>20.727902946273829</v>
      </c>
      <c r="ER96" s="61">
        <v>0</v>
      </c>
      <c r="ES96" s="64">
        <v>0</v>
      </c>
      <c r="ET96" s="64">
        <v>0</v>
      </c>
      <c r="EU96" s="64">
        <v>0</v>
      </c>
      <c r="EV96" s="64">
        <v>210</v>
      </c>
      <c r="EW96" s="64">
        <v>42</v>
      </c>
      <c r="EX96" s="64">
        <v>5970</v>
      </c>
      <c r="EY96" s="64">
        <v>41</v>
      </c>
      <c r="EZ96" s="64">
        <v>4745</v>
      </c>
      <c r="FA96" s="64">
        <v>38</v>
      </c>
      <c r="FB96" s="64">
        <v>10925</v>
      </c>
      <c r="FC96" s="63">
        <v>24.2</v>
      </c>
      <c r="FD96" s="61">
        <v>1120</v>
      </c>
      <c r="FE96" s="64">
        <v>0</v>
      </c>
      <c r="FF96" s="64">
        <v>0</v>
      </c>
      <c r="FG96" s="64">
        <v>0</v>
      </c>
      <c r="FH96" s="64">
        <v>0</v>
      </c>
      <c r="FI96" s="63">
        <v>2</v>
      </c>
      <c r="FJ96" s="47">
        <v>22</v>
      </c>
      <c r="FK96" s="47">
        <v>21</v>
      </c>
      <c r="FL96" s="68">
        <f t="shared" si="33"/>
        <v>4.7619047619047616E-2</v>
      </c>
      <c r="FM96" s="69">
        <v>6.8868330000000002</v>
      </c>
      <c r="FN96" s="62">
        <v>13.18627</v>
      </c>
      <c r="FO96" s="62">
        <v>22.274509999999999</v>
      </c>
      <c r="FP96" s="77">
        <v>2811</v>
      </c>
      <c r="FQ96" s="88">
        <v>2070</v>
      </c>
      <c r="FR96" s="88">
        <v>4881</v>
      </c>
      <c r="FS96" s="88">
        <v>12070</v>
      </c>
      <c r="FT96" s="88">
        <v>7442</v>
      </c>
      <c r="FU96" s="88">
        <v>19512</v>
      </c>
      <c r="FV96" s="73">
        <f>(FU96-FR96)/FR96</f>
        <v>2.9975414874001229</v>
      </c>
      <c r="FW96" s="61">
        <v>48901</v>
      </c>
      <c r="FX96" s="70">
        <f t="shared" si="25"/>
        <v>323.61407990258687</v>
      </c>
      <c r="FY96" s="71">
        <v>24.36</v>
      </c>
      <c r="FZ96" s="72">
        <v>0</v>
      </c>
      <c r="GA96" s="73">
        <v>26</v>
      </c>
      <c r="GB96" s="61">
        <v>25400</v>
      </c>
      <c r="GC96" s="64">
        <v>14000</v>
      </c>
      <c r="GD96" s="64">
        <v>15100</v>
      </c>
      <c r="GE96" s="64">
        <v>6000</v>
      </c>
      <c r="GF96" s="68">
        <v>6.4</v>
      </c>
      <c r="GG96" s="74">
        <v>0.36008918617614272</v>
      </c>
      <c r="GH96" s="69">
        <v>412.3</v>
      </c>
      <c r="GI96" s="68">
        <v>423.9</v>
      </c>
      <c r="GJ96" s="68">
        <v>374.6</v>
      </c>
      <c r="GK96" s="68">
        <v>-11.630101439018627</v>
      </c>
      <c r="GL96" s="72">
        <v>533</v>
      </c>
      <c r="GM96" s="72">
        <v>495.6</v>
      </c>
      <c r="GN96" s="72">
        <v>599.20000000000005</v>
      </c>
      <c r="GO96" s="72">
        <v>20.903954802259893</v>
      </c>
      <c r="GP96" s="72">
        <v>192.8</v>
      </c>
      <c r="GQ96" s="72">
        <v>201.2</v>
      </c>
      <c r="GR96" s="72">
        <v>191.5</v>
      </c>
      <c r="GS96" s="73">
        <v>-4.8210735586481066</v>
      </c>
      <c r="GT96" s="77">
        <v>1558</v>
      </c>
      <c r="GU96" s="72">
        <v>4.5</v>
      </c>
      <c r="GV96" s="73">
        <v>-2.1739130434782532E-2</v>
      </c>
      <c r="GW96" s="64">
        <v>60885</v>
      </c>
      <c r="GX96" s="68">
        <f t="shared" si="26"/>
        <v>402.92107022083394</v>
      </c>
      <c r="GY96" s="64">
        <v>298</v>
      </c>
      <c r="GZ96" s="100">
        <f t="shared" si="27"/>
        <v>1.9720863747361177</v>
      </c>
      <c r="HA96" s="100">
        <f t="shared" si="28"/>
        <v>0.10875912408759124</v>
      </c>
      <c r="HB96" s="63">
        <v>2740</v>
      </c>
    </row>
    <row r="97" spans="1:210" x14ac:dyDescent="0.3">
      <c r="A97" s="47" t="s">
        <v>372</v>
      </c>
      <c r="B97" s="47" t="s">
        <v>373</v>
      </c>
      <c r="C97" s="47" t="s">
        <v>373</v>
      </c>
      <c r="D97" s="47" t="s">
        <v>372</v>
      </c>
      <c r="E97" s="47" t="s">
        <v>372</v>
      </c>
      <c r="F97" s="47" t="s">
        <v>243</v>
      </c>
      <c r="G97" s="54" t="s">
        <v>209</v>
      </c>
      <c r="H97" s="47">
        <v>194</v>
      </c>
      <c r="I97" s="101">
        <v>0.23711340206185566</v>
      </c>
      <c r="J97" s="97">
        <v>3.9536082474226806</v>
      </c>
      <c r="K97" s="57">
        <v>337</v>
      </c>
      <c r="L97" s="95">
        <f t="shared" si="18"/>
        <v>1.077417395335454</v>
      </c>
      <c r="M97" s="57">
        <v>381</v>
      </c>
      <c r="N97" s="55">
        <f t="shared" si="19"/>
        <v>1.2180891027383025</v>
      </c>
      <c r="O97" s="56">
        <v>126487</v>
      </c>
      <c r="P97" s="57">
        <v>109466</v>
      </c>
      <c r="Q97" s="57">
        <v>17021</v>
      </c>
      <c r="R97" s="57">
        <v>36104</v>
      </c>
      <c r="S97" s="57">
        <v>82278</v>
      </c>
      <c r="T97" s="57">
        <v>8105</v>
      </c>
      <c r="U97" s="57">
        <v>13895</v>
      </c>
      <c r="V97" s="57">
        <v>27523</v>
      </c>
      <c r="W97" s="57">
        <v>4064</v>
      </c>
      <c r="X97" s="58">
        <v>847</v>
      </c>
      <c r="Y97" s="56">
        <v>23941</v>
      </c>
      <c r="Z97" s="58">
        <v>17.911258746060604</v>
      </c>
      <c r="AA97" s="59">
        <v>52.933333333333337</v>
      </c>
      <c r="AB97" s="96" t="s">
        <v>238</v>
      </c>
      <c r="AC97" s="59">
        <v>6.8</v>
      </c>
      <c r="AD97" s="98">
        <v>7000</v>
      </c>
      <c r="AE97" s="55">
        <f t="shared" si="20"/>
        <v>22.379589814089552</v>
      </c>
      <c r="AF97" s="61">
        <v>312785</v>
      </c>
      <c r="AG97" s="62">
        <v>41.22</v>
      </c>
      <c r="AH97" s="62">
        <v>77.987800835421794</v>
      </c>
      <c r="AI97" s="62">
        <v>81.647990310907801</v>
      </c>
      <c r="AJ97" s="62">
        <v>79.817895573164805</v>
      </c>
      <c r="AK97" s="62">
        <v>17.6714116679059</v>
      </c>
      <c r="AL97" s="62">
        <v>20.092736991795402</v>
      </c>
      <c r="AM97" s="62">
        <v>18.882074329850653</v>
      </c>
      <c r="AN97" s="63">
        <v>550.65629477157756</v>
      </c>
      <c r="AO97" s="64">
        <v>3449</v>
      </c>
      <c r="AP97" s="64">
        <v>3480</v>
      </c>
      <c r="AQ97" s="64">
        <v>3635</v>
      </c>
      <c r="AR97" s="64">
        <v>3652</v>
      </c>
      <c r="AS97" s="64">
        <v>3741</v>
      </c>
      <c r="AT97" s="64">
        <v>3763</v>
      </c>
      <c r="AU97" s="64">
        <v>3841</v>
      </c>
      <c r="AV97" s="64">
        <v>3928</v>
      </c>
      <c r="AW97" s="64">
        <v>3925</v>
      </c>
      <c r="AX97" s="64">
        <v>3991</v>
      </c>
      <c r="AY97" s="64">
        <v>3934</v>
      </c>
      <c r="AZ97" s="64">
        <v>4139</v>
      </c>
      <c r="BA97" s="64">
        <v>4022</v>
      </c>
      <c r="BB97" s="64">
        <v>3734</v>
      </c>
      <c r="BC97" s="64">
        <v>3726</v>
      </c>
      <c r="BD97" s="64">
        <v>3621</v>
      </c>
      <c r="BE97" s="64">
        <v>3493</v>
      </c>
      <c r="BF97" s="64">
        <v>3288</v>
      </c>
      <c r="BG97" s="64">
        <v>3238</v>
      </c>
      <c r="BH97" s="64">
        <v>2597</v>
      </c>
      <c r="BI97" s="64">
        <v>2607</v>
      </c>
      <c r="BJ97" s="64">
        <v>2899</v>
      </c>
      <c r="BK97" s="64">
        <v>3264</v>
      </c>
      <c r="BL97" s="64">
        <v>3561</v>
      </c>
      <c r="BM97" s="64">
        <v>3677</v>
      </c>
      <c r="BN97" s="64">
        <v>3822</v>
      </c>
      <c r="BO97" s="64">
        <v>3929</v>
      </c>
      <c r="BP97" s="64">
        <v>4020</v>
      </c>
      <c r="BQ97" s="64">
        <v>4148</v>
      </c>
      <c r="BR97" s="64">
        <v>4451</v>
      </c>
      <c r="BS97" s="64">
        <v>4263</v>
      </c>
      <c r="BT97" s="64">
        <v>4271</v>
      </c>
      <c r="BU97" s="64">
        <v>4261</v>
      </c>
      <c r="BV97" s="64">
        <v>4313</v>
      </c>
      <c r="BW97" s="64">
        <v>4279</v>
      </c>
      <c r="BX97" s="64">
        <v>4368</v>
      </c>
      <c r="BY97" s="64">
        <v>4116</v>
      </c>
      <c r="BZ97" s="64">
        <v>4078</v>
      </c>
      <c r="CA97" s="64">
        <v>3997</v>
      </c>
      <c r="CB97" s="64">
        <v>4023</v>
      </c>
      <c r="CC97" s="64">
        <v>4076</v>
      </c>
      <c r="CD97" s="64">
        <v>3583</v>
      </c>
      <c r="CE97" s="64">
        <v>3425</v>
      </c>
      <c r="CF97" s="64">
        <v>3277</v>
      </c>
      <c r="CG97" s="64">
        <v>3536</v>
      </c>
      <c r="CH97" s="64">
        <v>3646</v>
      </c>
      <c r="CI97" s="64">
        <v>3647</v>
      </c>
      <c r="CJ97" s="64">
        <v>4015</v>
      </c>
      <c r="CK97" s="64">
        <v>4008</v>
      </c>
      <c r="CL97" s="64">
        <v>4413</v>
      </c>
      <c r="CM97" s="64">
        <v>4221</v>
      </c>
      <c r="CN97" s="64">
        <v>4368</v>
      </c>
      <c r="CO97" s="64">
        <v>4343</v>
      </c>
      <c r="CP97" s="64">
        <v>4365</v>
      </c>
      <c r="CQ97" s="64">
        <v>4514</v>
      </c>
      <c r="CR97" s="64">
        <v>4416</v>
      </c>
      <c r="CS97" s="64">
        <v>4521</v>
      </c>
      <c r="CT97" s="64">
        <v>4459</v>
      </c>
      <c r="CU97" s="64">
        <v>4285</v>
      </c>
      <c r="CV97" s="64">
        <v>4225</v>
      </c>
      <c r="CW97" s="64">
        <v>4129</v>
      </c>
      <c r="CX97" s="64">
        <v>3992</v>
      </c>
      <c r="CY97" s="64">
        <v>3984</v>
      </c>
      <c r="CZ97" s="64">
        <v>3790</v>
      </c>
      <c r="DA97" s="64">
        <v>3679</v>
      </c>
      <c r="DB97" s="64">
        <v>3508</v>
      </c>
      <c r="DC97" s="64">
        <v>3429</v>
      </c>
      <c r="DD97" s="64">
        <v>3361</v>
      </c>
      <c r="DE97" s="64">
        <v>3277</v>
      </c>
      <c r="DF97" s="64">
        <v>3320</v>
      </c>
      <c r="DG97" s="64">
        <v>3134</v>
      </c>
      <c r="DH97" s="64">
        <v>3356</v>
      </c>
      <c r="DI97" s="64">
        <v>3436</v>
      </c>
      <c r="DJ97" s="64">
        <v>3570</v>
      </c>
      <c r="DK97" s="64">
        <v>2720</v>
      </c>
      <c r="DL97" s="64">
        <v>2672</v>
      </c>
      <c r="DM97" s="64">
        <v>2621</v>
      </c>
      <c r="DN97" s="64">
        <v>2239</v>
      </c>
      <c r="DO97" s="64">
        <v>2043</v>
      </c>
      <c r="DP97" s="64">
        <v>1899</v>
      </c>
      <c r="DQ97" s="64">
        <v>1871</v>
      </c>
      <c r="DR97" s="64">
        <v>1785</v>
      </c>
      <c r="DS97" s="64">
        <v>1646</v>
      </c>
      <c r="DT97" s="64">
        <v>1556</v>
      </c>
      <c r="DU97" s="64">
        <v>1454</v>
      </c>
      <c r="DV97" s="64">
        <v>1258</v>
      </c>
      <c r="DW97" s="64">
        <v>1078</v>
      </c>
      <c r="DX97" s="64">
        <v>985</v>
      </c>
      <c r="DY97" s="64">
        <v>896</v>
      </c>
      <c r="DZ97" s="64">
        <v>666</v>
      </c>
      <c r="EA97" s="64">
        <v>2544</v>
      </c>
      <c r="EB97" s="64">
        <f t="shared" si="21"/>
        <v>60324</v>
      </c>
      <c r="EC97" s="61">
        <v>297956</v>
      </c>
      <c r="ED97" s="64">
        <v>7875</v>
      </c>
      <c r="EE97" s="64">
        <v>2417</v>
      </c>
      <c r="EF97" s="64">
        <v>3435</v>
      </c>
      <c r="EG97" s="63">
        <v>1102</v>
      </c>
      <c r="EH97" s="64">
        <v>20903</v>
      </c>
      <c r="EI97" s="100">
        <v>0.34684327244758606</v>
      </c>
      <c r="EJ97" s="100">
        <v>4.7937542200088501E-2</v>
      </c>
      <c r="EK97" s="61">
        <v>4826</v>
      </c>
      <c r="EL97" s="65">
        <v>726.3</v>
      </c>
      <c r="EM97" s="60">
        <v>4504</v>
      </c>
      <c r="EN97" s="65">
        <v>673.1</v>
      </c>
      <c r="EO97" s="66">
        <f t="shared" si="32"/>
        <v>-6.6721922917530041E-2</v>
      </c>
      <c r="EP97" s="56">
        <v>7370</v>
      </c>
      <c r="EQ97" s="67">
        <v>15.324156859483512</v>
      </c>
      <c r="ER97" s="61">
        <v>9</v>
      </c>
      <c r="ES97" s="64">
        <v>45</v>
      </c>
      <c r="ET97" s="64">
        <v>250</v>
      </c>
      <c r="EU97" s="64">
        <v>39.808917200000003</v>
      </c>
      <c r="EV97" s="64">
        <v>0</v>
      </c>
      <c r="EW97" s="64">
        <v>0</v>
      </c>
      <c r="EX97" s="64">
        <v>6852</v>
      </c>
      <c r="EY97" s="64">
        <v>24.702574089999999</v>
      </c>
      <c r="EZ97" s="64">
        <v>4195</v>
      </c>
      <c r="FA97" s="64">
        <v>22.734662910000001</v>
      </c>
      <c r="FB97" s="64">
        <v>11306</v>
      </c>
      <c r="FC97" s="63">
        <v>24.138520010000001</v>
      </c>
      <c r="FD97" s="61">
        <v>1308</v>
      </c>
      <c r="FE97" s="64">
        <v>273</v>
      </c>
      <c r="FF97" s="64">
        <v>901</v>
      </c>
      <c r="FG97" s="64">
        <v>44</v>
      </c>
      <c r="FH97" s="64">
        <v>90</v>
      </c>
      <c r="FI97" s="63">
        <v>13</v>
      </c>
      <c r="FJ97" s="47">
        <v>36</v>
      </c>
      <c r="FK97" s="47">
        <v>41</v>
      </c>
      <c r="FL97" s="68">
        <f t="shared" si="33"/>
        <v>-0.12195121951219512</v>
      </c>
      <c r="FM97" s="69">
        <v>5.592206</v>
      </c>
      <c r="FN97" s="62">
        <v>14.213480000000001</v>
      </c>
      <c r="FO97" s="62">
        <v>11.30476</v>
      </c>
      <c r="FP97" s="77">
        <v>3431</v>
      </c>
      <c r="FQ97" s="88">
        <v>1705</v>
      </c>
      <c r="FR97" s="88">
        <v>5136</v>
      </c>
      <c r="FS97" s="88">
        <v>2268</v>
      </c>
      <c r="FT97" s="88">
        <v>1191</v>
      </c>
      <c r="FU97" s="88">
        <v>3459</v>
      </c>
      <c r="FV97" s="73">
        <f>(FU97-FR97)/FR97</f>
        <v>-0.32651869158878505</v>
      </c>
      <c r="FW97" s="61">
        <v>21933</v>
      </c>
      <c r="FX97" s="70">
        <f t="shared" si="25"/>
        <v>70.121649056060875</v>
      </c>
      <c r="FY97" s="71">
        <v>12.3</v>
      </c>
      <c r="FZ97" s="72">
        <v>23.7</v>
      </c>
      <c r="GA97" s="73">
        <v>69.283815435504806</v>
      </c>
      <c r="GB97" s="61">
        <v>64700</v>
      </c>
      <c r="GC97" s="64">
        <v>15000</v>
      </c>
      <c r="GD97" s="64">
        <v>30200</v>
      </c>
      <c r="GE97" s="64">
        <v>11200</v>
      </c>
      <c r="GF97" s="68">
        <v>5.4437364500000003</v>
      </c>
      <c r="GG97" s="74">
        <v>1.157420866</v>
      </c>
      <c r="GH97" s="69">
        <v>484.9</v>
      </c>
      <c r="GI97" s="68">
        <v>585.1</v>
      </c>
      <c r="GJ97" s="68">
        <v>349.9</v>
      </c>
      <c r="GK97" s="68">
        <v>-40.198256708255002</v>
      </c>
      <c r="GL97" s="72">
        <v>568.9</v>
      </c>
      <c r="GM97" s="72">
        <v>599.9</v>
      </c>
      <c r="GN97" s="72">
        <v>485.2</v>
      </c>
      <c r="GO97" s="72">
        <v>-19.119853308884814</v>
      </c>
      <c r="GP97" s="72">
        <v>195.2</v>
      </c>
      <c r="GQ97" s="72">
        <v>205.6</v>
      </c>
      <c r="GR97" s="72">
        <v>193.1</v>
      </c>
      <c r="GS97" s="73">
        <v>-6.0797665369649803</v>
      </c>
      <c r="GT97" s="77">
        <v>330</v>
      </c>
      <c r="GU97" s="72">
        <v>4.866600790513834</v>
      </c>
      <c r="GV97" s="73">
        <v>0.29077056044700744</v>
      </c>
      <c r="GW97" s="64">
        <v>104935</v>
      </c>
      <c r="GX97" s="68">
        <f t="shared" si="26"/>
        <v>335.4860367344981</v>
      </c>
      <c r="GY97" s="64">
        <v>1001</v>
      </c>
      <c r="GZ97" s="100">
        <f t="shared" si="27"/>
        <v>3.2002813434148059</v>
      </c>
      <c r="HA97" s="100">
        <f t="shared" si="28"/>
        <v>0.13624608683816525</v>
      </c>
      <c r="HB97" s="63">
        <v>7347</v>
      </c>
    </row>
    <row r="98" spans="1:210" x14ac:dyDescent="0.3">
      <c r="A98" s="47" t="s">
        <v>722</v>
      </c>
      <c r="B98" s="47" t="s">
        <v>723</v>
      </c>
      <c r="C98" s="47" t="s">
        <v>723</v>
      </c>
      <c r="D98" s="47" t="s">
        <v>722</v>
      </c>
      <c r="E98" s="47" t="s">
        <v>722</v>
      </c>
      <c r="F98" s="47" t="s">
        <v>255</v>
      </c>
      <c r="G98" s="54" t="s">
        <v>209</v>
      </c>
      <c r="H98" s="47">
        <v>219</v>
      </c>
      <c r="I98" s="101">
        <v>2.7397260273972601E-2</v>
      </c>
      <c r="J98" s="97">
        <v>6.5022831050228307</v>
      </c>
      <c r="K98" s="57">
        <v>1167</v>
      </c>
      <c r="L98" s="95">
        <f t="shared" si="18"/>
        <v>3.0727426400309641</v>
      </c>
      <c r="M98" s="57">
        <v>1502</v>
      </c>
      <c r="N98" s="55">
        <f t="shared" si="19"/>
        <v>3.9548067226448231</v>
      </c>
      <c r="O98" s="56">
        <v>123439</v>
      </c>
      <c r="P98" s="57">
        <v>72087</v>
      </c>
      <c r="Q98" s="57">
        <v>51352</v>
      </c>
      <c r="R98" s="57">
        <v>35148</v>
      </c>
      <c r="S98" s="57">
        <v>81771</v>
      </c>
      <c r="T98" s="57">
        <v>6520</v>
      </c>
      <c r="U98" s="57">
        <v>9403</v>
      </c>
      <c r="V98" s="57">
        <v>35724</v>
      </c>
      <c r="W98" s="57">
        <v>2668</v>
      </c>
      <c r="X98" s="58">
        <v>676</v>
      </c>
      <c r="Y98" s="56">
        <v>16280</v>
      </c>
      <c r="Z98" s="58">
        <v>9.2405318985536358</v>
      </c>
      <c r="AA98" s="59">
        <v>35.08</v>
      </c>
      <c r="AB98" s="96" t="s">
        <v>210</v>
      </c>
      <c r="AC98" s="59">
        <v>4.16</v>
      </c>
      <c r="AD98" s="98">
        <v>23000</v>
      </c>
      <c r="AE98" s="55">
        <f t="shared" si="20"/>
        <v>60.559623582444033</v>
      </c>
      <c r="AF98" s="61">
        <v>379791</v>
      </c>
      <c r="AG98" s="62">
        <v>51.4</v>
      </c>
      <c r="AH98" s="62">
        <v>80.898828653229003</v>
      </c>
      <c r="AI98" s="62">
        <v>84.601437133160303</v>
      </c>
      <c r="AJ98" s="62">
        <v>82.75013289319466</v>
      </c>
      <c r="AK98" s="62">
        <v>19.979165767696198</v>
      </c>
      <c r="AL98" s="62">
        <v>22.2493314555647</v>
      </c>
      <c r="AM98" s="62">
        <v>21.114248611630451</v>
      </c>
      <c r="AN98" s="63">
        <v>152.46791303374218</v>
      </c>
      <c r="AO98" s="64">
        <v>2741</v>
      </c>
      <c r="AP98" s="64">
        <v>2870</v>
      </c>
      <c r="AQ98" s="64">
        <v>3117</v>
      </c>
      <c r="AR98" s="64">
        <v>3262</v>
      </c>
      <c r="AS98" s="64">
        <v>3492</v>
      </c>
      <c r="AT98" s="64">
        <v>3544</v>
      </c>
      <c r="AU98" s="64">
        <v>3677</v>
      </c>
      <c r="AV98" s="64">
        <v>3724</v>
      </c>
      <c r="AW98" s="64">
        <v>4068</v>
      </c>
      <c r="AX98" s="64">
        <v>4070</v>
      </c>
      <c r="AY98" s="64">
        <v>4093</v>
      </c>
      <c r="AZ98" s="64">
        <v>4070</v>
      </c>
      <c r="BA98" s="64">
        <v>4245</v>
      </c>
      <c r="BB98" s="64">
        <v>4240</v>
      </c>
      <c r="BC98" s="64">
        <v>4150</v>
      </c>
      <c r="BD98" s="64">
        <v>4198</v>
      </c>
      <c r="BE98" s="64">
        <v>4021</v>
      </c>
      <c r="BF98" s="64">
        <v>4116</v>
      </c>
      <c r="BG98" s="64">
        <v>3769</v>
      </c>
      <c r="BH98" s="64">
        <v>2838</v>
      </c>
      <c r="BI98" s="64">
        <v>2610</v>
      </c>
      <c r="BJ98" s="64">
        <v>2713</v>
      </c>
      <c r="BK98" s="64">
        <v>2926</v>
      </c>
      <c r="BL98" s="64">
        <v>3232</v>
      </c>
      <c r="BM98" s="64">
        <v>3156</v>
      </c>
      <c r="BN98" s="64">
        <v>3279</v>
      </c>
      <c r="BO98" s="64">
        <v>3252</v>
      </c>
      <c r="BP98" s="64">
        <v>3244</v>
      </c>
      <c r="BQ98" s="64">
        <v>3156</v>
      </c>
      <c r="BR98" s="64">
        <v>3598</v>
      </c>
      <c r="BS98" s="64">
        <v>3714</v>
      </c>
      <c r="BT98" s="64">
        <v>3545</v>
      </c>
      <c r="BU98" s="64">
        <v>3639</v>
      </c>
      <c r="BV98" s="64">
        <v>3648</v>
      </c>
      <c r="BW98" s="64">
        <v>3477</v>
      </c>
      <c r="BX98" s="64">
        <v>3433</v>
      </c>
      <c r="BY98" s="64">
        <v>3271</v>
      </c>
      <c r="BZ98" s="64">
        <v>3377</v>
      </c>
      <c r="CA98" s="64">
        <v>3593</v>
      </c>
      <c r="CB98" s="64">
        <v>3817</v>
      </c>
      <c r="CC98" s="64">
        <v>3866</v>
      </c>
      <c r="CD98" s="64">
        <v>3905</v>
      </c>
      <c r="CE98" s="64">
        <v>3524</v>
      </c>
      <c r="CF98" s="64">
        <v>3712</v>
      </c>
      <c r="CG98" s="64">
        <v>3780</v>
      </c>
      <c r="CH98" s="64">
        <v>4072</v>
      </c>
      <c r="CI98" s="64">
        <v>4297</v>
      </c>
      <c r="CJ98" s="64">
        <v>4420</v>
      </c>
      <c r="CK98" s="64">
        <v>4855</v>
      </c>
      <c r="CL98" s="64">
        <v>5166</v>
      </c>
      <c r="CM98" s="64">
        <v>5181</v>
      </c>
      <c r="CN98" s="64">
        <v>5285</v>
      </c>
      <c r="CO98" s="64">
        <v>5439</v>
      </c>
      <c r="CP98" s="64">
        <v>5556</v>
      </c>
      <c r="CQ98" s="64">
        <v>5746</v>
      </c>
      <c r="CR98" s="64">
        <v>5861</v>
      </c>
      <c r="CS98" s="64">
        <v>6154</v>
      </c>
      <c r="CT98" s="64">
        <v>6020</v>
      </c>
      <c r="CU98" s="64">
        <v>6035</v>
      </c>
      <c r="CV98" s="64">
        <v>5824</v>
      </c>
      <c r="CW98" s="64">
        <v>5679</v>
      </c>
      <c r="CX98" s="64">
        <v>5719</v>
      </c>
      <c r="CY98" s="64">
        <v>5950</v>
      </c>
      <c r="CZ98" s="64">
        <v>5598</v>
      </c>
      <c r="DA98" s="64">
        <v>5397</v>
      </c>
      <c r="DB98" s="64">
        <v>5434</v>
      </c>
      <c r="DC98" s="64">
        <v>5522</v>
      </c>
      <c r="DD98" s="64">
        <v>5448</v>
      </c>
      <c r="DE98" s="64">
        <v>5460</v>
      </c>
      <c r="DF98" s="64">
        <v>5551</v>
      </c>
      <c r="DG98" s="64">
        <v>5950</v>
      </c>
      <c r="DH98" s="64">
        <v>5786</v>
      </c>
      <c r="DI98" s="64">
        <v>6457</v>
      </c>
      <c r="DJ98" s="64">
        <v>7093</v>
      </c>
      <c r="DK98" s="64">
        <v>5439</v>
      </c>
      <c r="DL98" s="64">
        <v>5068</v>
      </c>
      <c r="DM98" s="64">
        <v>4990</v>
      </c>
      <c r="DN98" s="64">
        <v>4632</v>
      </c>
      <c r="DO98" s="64">
        <v>4103</v>
      </c>
      <c r="DP98" s="64">
        <v>3459</v>
      </c>
      <c r="DQ98" s="64">
        <v>3431</v>
      </c>
      <c r="DR98" s="64">
        <v>3316</v>
      </c>
      <c r="DS98" s="64">
        <v>3266</v>
      </c>
      <c r="DT98" s="64">
        <v>2868</v>
      </c>
      <c r="DU98" s="64">
        <v>2583</v>
      </c>
      <c r="DV98" s="64">
        <v>2425</v>
      </c>
      <c r="DW98" s="64">
        <v>2113</v>
      </c>
      <c r="DX98" s="64">
        <v>1941</v>
      </c>
      <c r="DY98" s="64">
        <v>1768</v>
      </c>
      <c r="DZ98" s="64">
        <v>1576</v>
      </c>
      <c r="EA98" s="64">
        <v>6086</v>
      </c>
      <c r="EB98" s="64">
        <f t="shared" si="21"/>
        <v>111765</v>
      </c>
      <c r="EC98" s="61">
        <v>372185</v>
      </c>
      <c r="ED98" s="64">
        <v>3674</v>
      </c>
      <c r="EE98" s="64">
        <v>702</v>
      </c>
      <c r="EF98" s="64">
        <v>2853</v>
      </c>
      <c r="EG98" s="63">
        <v>377</v>
      </c>
      <c r="EH98" s="64">
        <v>14720</v>
      </c>
      <c r="EI98" s="100">
        <v>0.24737732112407684</v>
      </c>
      <c r="EJ98" s="100">
        <v>2.7448385953903198E-3</v>
      </c>
      <c r="EK98" s="61">
        <v>4218</v>
      </c>
      <c r="EL98" s="65">
        <v>549.9</v>
      </c>
      <c r="EM98" s="60">
        <v>4101</v>
      </c>
      <c r="EN98" s="65">
        <v>604.29999999999995</v>
      </c>
      <c r="EO98" s="66">
        <f t="shared" si="32"/>
        <v>-2.7738264580369845E-2</v>
      </c>
      <c r="EP98" s="56">
        <v>10090</v>
      </c>
      <c r="EQ98" s="67">
        <v>18.783974979521929</v>
      </c>
      <c r="ER98" s="61">
        <v>69</v>
      </c>
      <c r="ES98" s="64">
        <v>60</v>
      </c>
      <c r="ET98" s="64">
        <v>238</v>
      </c>
      <c r="EU98" s="64">
        <v>32.032301480000001</v>
      </c>
      <c r="EV98" s="64">
        <v>0</v>
      </c>
      <c r="EW98" s="64">
        <v>0</v>
      </c>
      <c r="EX98" s="64">
        <v>3635</v>
      </c>
      <c r="EY98" s="64">
        <v>16.46211675</v>
      </c>
      <c r="EZ98" s="64">
        <v>4255</v>
      </c>
      <c r="FA98" s="64">
        <v>16.661445690000001</v>
      </c>
      <c r="FB98" s="64">
        <v>8197</v>
      </c>
      <c r="FC98" s="63">
        <v>16.90904965</v>
      </c>
      <c r="FD98" s="61">
        <v>733</v>
      </c>
      <c r="FE98" s="64">
        <v>106</v>
      </c>
      <c r="FF98" s="64">
        <v>571</v>
      </c>
      <c r="FG98" s="64">
        <v>18</v>
      </c>
      <c r="FH98" s="64">
        <v>38</v>
      </c>
      <c r="FI98" s="63">
        <v>16</v>
      </c>
      <c r="FJ98" s="47">
        <v>33</v>
      </c>
      <c r="FK98" s="47">
        <v>41</v>
      </c>
      <c r="FL98" s="68">
        <f t="shared" si="33"/>
        <v>-0.1951219512195122</v>
      </c>
      <c r="FM98" s="69">
        <v>6.0001150000000001</v>
      </c>
      <c r="FN98" s="62">
        <v>14.25136</v>
      </c>
      <c r="FO98" s="62">
        <v>11.90584</v>
      </c>
      <c r="FP98" s="77">
        <v>1379</v>
      </c>
      <c r="FQ98" s="88">
        <v>897</v>
      </c>
      <c r="FR98" s="88">
        <v>2276</v>
      </c>
      <c r="FS98" s="88">
        <v>1763</v>
      </c>
      <c r="FT98" s="88">
        <v>1327</v>
      </c>
      <c r="FU98" s="88">
        <v>3090</v>
      </c>
      <c r="FV98" s="73">
        <f>(FU98-FR98)/FR98</f>
        <v>0.35764499121265375</v>
      </c>
      <c r="FW98" s="61">
        <v>20715</v>
      </c>
      <c r="FX98" s="70">
        <f t="shared" si="25"/>
        <v>54.543156630883828</v>
      </c>
      <c r="FY98" s="71">
        <v>8.6</v>
      </c>
      <c r="FZ98" s="72">
        <v>16.899999999999999</v>
      </c>
      <c r="GA98" s="73">
        <v>65.927728844805799</v>
      </c>
      <c r="GB98" s="61">
        <v>67400</v>
      </c>
      <c r="GC98" s="64">
        <v>11300</v>
      </c>
      <c r="GD98" s="64">
        <v>36500</v>
      </c>
      <c r="GE98" s="64">
        <v>10800</v>
      </c>
      <c r="GF98" s="68">
        <v>3.4000000000000004</v>
      </c>
      <c r="GG98" s="74">
        <v>0</v>
      </c>
      <c r="GH98" s="69">
        <v>461.7</v>
      </c>
      <c r="GI98" s="68">
        <v>575</v>
      </c>
      <c r="GJ98" s="68">
        <v>370.1</v>
      </c>
      <c r="GK98" s="68">
        <v>-35.634782608695645</v>
      </c>
      <c r="GL98" s="72">
        <v>576.79999999999995</v>
      </c>
      <c r="GM98" s="72">
        <v>613.29999999999995</v>
      </c>
      <c r="GN98" s="72">
        <v>519.20000000000005</v>
      </c>
      <c r="GO98" s="72">
        <v>-15.343225175281253</v>
      </c>
      <c r="GP98" s="72">
        <v>209.3</v>
      </c>
      <c r="GQ98" s="72">
        <v>183.3</v>
      </c>
      <c r="GR98" s="72">
        <v>215.2</v>
      </c>
      <c r="GS98" s="73">
        <v>17.403164211674838</v>
      </c>
      <c r="GT98" s="77">
        <v>390</v>
      </c>
      <c r="GU98" s="72">
        <v>5.3451505322308011</v>
      </c>
      <c r="GV98" s="73">
        <v>0.17354293847787819</v>
      </c>
      <c r="GW98" s="64">
        <v>100836</v>
      </c>
      <c r="GX98" s="68">
        <f t="shared" si="26"/>
        <v>265.50392189388373</v>
      </c>
      <c r="GY98" s="64">
        <v>682</v>
      </c>
      <c r="GZ98" s="100">
        <f t="shared" si="27"/>
        <v>1.7957244905750795</v>
      </c>
      <c r="HA98" s="100">
        <f t="shared" si="28"/>
        <v>6.6407010710808179E-2</v>
      </c>
      <c r="HB98" s="63">
        <v>10270</v>
      </c>
    </row>
    <row r="99" spans="1:210" x14ac:dyDescent="0.3">
      <c r="A99" s="47" t="s">
        <v>701</v>
      </c>
      <c r="B99" s="47" t="s">
        <v>702</v>
      </c>
      <c r="C99" s="47" t="s">
        <v>702</v>
      </c>
      <c r="D99" s="47" t="s">
        <v>701</v>
      </c>
      <c r="E99" s="47" t="s">
        <v>652</v>
      </c>
      <c r="F99" s="47" t="s">
        <v>208</v>
      </c>
      <c r="G99" s="54" t="s">
        <v>209</v>
      </c>
      <c r="H99" s="47">
        <v>67</v>
      </c>
      <c r="I99" s="101">
        <v>7.4626865671641784E-2</v>
      </c>
      <c r="J99" s="97">
        <v>5</v>
      </c>
      <c r="K99" s="57">
        <v>292</v>
      </c>
      <c r="L99" s="95">
        <f t="shared" si="18"/>
        <v>2.4638439340499856</v>
      </c>
      <c r="M99" s="57">
        <v>318</v>
      </c>
      <c r="N99" s="55">
        <f t="shared" si="19"/>
        <v>2.6832272980407379</v>
      </c>
      <c r="O99" s="56">
        <v>48310</v>
      </c>
      <c r="P99" s="57">
        <v>31788</v>
      </c>
      <c r="Q99" s="57">
        <v>16522</v>
      </c>
      <c r="R99" s="57">
        <v>15276</v>
      </c>
      <c r="S99" s="57">
        <v>30251</v>
      </c>
      <c r="T99" s="57">
        <v>2783</v>
      </c>
      <c r="U99" s="57">
        <v>4740</v>
      </c>
      <c r="V99" s="57">
        <v>11961</v>
      </c>
      <c r="W99" s="57">
        <v>1471</v>
      </c>
      <c r="X99" s="58">
        <v>342</v>
      </c>
      <c r="Y99" s="56">
        <v>5146</v>
      </c>
      <c r="Z99" s="58">
        <v>9.9132729008667049</v>
      </c>
      <c r="AA99" s="59">
        <v>48.2</v>
      </c>
      <c r="AB99" s="96" t="s">
        <v>216</v>
      </c>
      <c r="AC99" s="59">
        <v>10.58</v>
      </c>
      <c r="AD99" s="98">
        <v>7500</v>
      </c>
      <c r="AE99" s="55">
        <f t="shared" si="20"/>
        <v>63.283662689640046</v>
      </c>
      <c r="AF99" s="61">
        <v>118514</v>
      </c>
      <c r="AG99" s="62">
        <v>46.74</v>
      </c>
      <c r="AH99" s="62">
        <v>79.450596574517903</v>
      </c>
      <c r="AI99" s="62">
        <v>82.344242770113794</v>
      </c>
      <c r="AJ99" s="62">
        <v>80.897419672315849</v>
      </c>
      <c r="AK99" s="62">
        <v>18.564958892024801</v>
      </c>
      <c r="AL99" s="62">
        <v>20.7648945289937</v>
      </c>
      <c r="AM99" s="62">
        <v>19.664926710509249</v>
      </c>
      <c r="AN99" s="63">
        <v>375.83176649555924</v>
      </c>
      <c r="AO99" s="64">
        <v>1068</v>
      </c>
      <c r="AP99" s="64">
        <v>1093</v>
      </c>
      <c r="AQ99" s="64">
        <v>1177</v>
      </c>
      <c r="AR99" s="64">
        <v>1206</v>
      </c>
      <c r="AS99" s="64">
        <v>1290</v>
      </c>
      <c r="AT99" s="64">
        <v>1280</v>
      </c>
      <c r="AU99" s="64">
        <v>1301</v>
      </c>
      <c r="AV99" s="64">
        <v>1351</v>
      </c>
      <c r="AW99" s="64">
        <v>1364</v>
      </c>
      <c r="AX99" s="64">
        <v>1386</v>
      </c>
      <c r="AY99" s="64">
        <v>1326</v>
      </c>
      <c r="AZ99" s="64">
        <v>1377</v>
      </c>
      <c r="BA99" s="64">
        <v>1440</v>
      </c>
      <c r="BB99" s="64">
        <v>1438</v>
      </c>
      <c r="BC99" s="64">
        <v>1365</v>
      </c>
      <c r="BD99" s="64">
        <v>1338</v>
      </c>
      <c r="BE99" s="64">
        <v>1240</v>
      </c>
      <c r="BF99" s="64">
        <v>1230</v>
      </c>
      <c r="BG99" s="64">
        <v>1193</v>
      </c>
      <c r="BH99" s="64">
        <v>925</v>
      </c>
      <c r="BI99" s="64">
        <v>938</v>
      </c>
      <c r="BJ99" s="64">
        <v>1053</v>
      </c>
      <c r="BK99" s="64">
        <v>1102</v>
      </c>
      <c r="BL99" s="64">
        <v>1282</v>
      </c>
      <c r="BM99" s="64">
        <v>1247</v>
      </c>
      <c r="BN99" s="64">
        <v>1353</v>
      </c>
      <c r="BO99" s="64">
        <v>1355</v>
      </c>
      <c r="BP99" s="64">
        <v>1249</v>
      </c>
      <c r="BQ99" s="64">
        <v>1336</v>
      </c>
      <c r="BR99" s="64">
        <v>1309</v>
      </c>
      <c r="BS99" s="64">
        <v>1283</v>
      </c>
      <c r="BT99" s="64">
        <v>1296</v>
      </c>
      <c r="BU99" s="64">
        <v>1342</v>
      </c>
      <c r="BV99" s="64">
        <v>1267</v>
      </c>
      <c r="BW99" s="64">
        <v>1372</v>
      </c>
      <c r="BX99" s="64">
        <v>1309</v>
      </c>
      <c r="BY99" s="64">
        <v>1361</v>
      </c>
      <c r="BZ99" s="64">
        <v>1326</v>
      </c>
      <c r="CA99" s="64">
        <v>1218</v>
      </c>
      <c r="CB99" s="64">
        <v>1358</v>
      </c>
      <c r="CC99" s="64">
        <v>1332</v>
      </c>
      <c r="CD99" s="64">
        <v>1240</v>
      </c>
      <c r="CE99" s="64">
        <v>1239</v>
      </c>
      <c r="CF99" s="64">
        <v>1196</v>
      </c>
      <c r="CG99" s="64">
        <v>1275</v>
      </c>
      <c r="CH99" s="64">
        <v>1218</v>
      </c>
      <c r="CI99" s="64">
        <v>1375</v>
      </c>
      <c r="CJ99" s="64">
        <v>1489</v>
      </c>
      <c r="CK99" s="64">
        <v>1556</v>
      </c>
      <c r="CL99" s="64">
        <v>1684</v>
      </c>
      <c r="CM99" s="64">
        <v>1628</v>
      </c>
      <c r="CN99" s="64">
        <v>1638</v>
      </c>
      <c r="CO99" s="64">
        <v>1665</v>
      </c>
      <c r="CP99" s="64">
        <v>1819</v>
      </c>
      <c r="CQ99" s="64">
        <v>1859</v>
      </c>
      <c r="CR99" s="64">
        <v>1915</v>
      </c>
      <c r="CS99" s="64">
        <v>1801</v>
      </c>
      <c r="CT99" s="64">
        <v>1793</v>
      </c>
      <c r="CU99" s="64">
        <v>1881</v>
      </c>
      <c r="CV99" s="64">
        <v>1660</v>
      </c>
      <c r="CW99" s="64">
        <v>1626</v>
      </c>
      <c r="CX99" s="64">
        <v>1781</v>
      </c>
      <c r="CY99" s="64">
        <v>1647</v>
      </c>
      <c r="CZ99" s="64">
        <v>1663</v>
      </c>
      <c r="DA99" s="64">
        <v>1589</v>
      </c>
      <c r="DB99" s="64">
        <v>1549</v>
      </c>
      <c r="DC99" s="64">
        <v>1572</v>
      </c>
      <c r="DD99" s="64">
        <v>1520</v>
      </c>
      <c r="DE99" s="64">
        <v>1424</v>
      </c>
      <c r="DF99" s="64">
        <v>1482</v>
      </c>
      <c r="DG99" s="64">
        <v>1451</v>
      </c>
      <c r="DH99" s="64">
        <v>1608</v>
      </c>
      <c r="DI99" s="64">
        <v>1727</v>
      </c>
      <c r="DJ99" s="64">
        <v>1852</v>
      </c>
      <c r="DK99" s="64">
        <v>1368</v>
      </c>
      <c r="DL99" s="64">
        <v>1295</v>
      </c>
      <c r="DM99" s="64">
        <v>1233</v>
      </c>
      <c r="DN99" s="64">
        <v>1072</v>
      </c>
      <c r="DO99" s="64">
        <v>1013</v>
      </c>
      <c r="DP99" s="64">
        <v>817</v>
      </c>
      <c r="DQ99" s="64">
        <v>809</v>
      </c>
      <c r="DR99" s="64">
        <v>787</v>
      </c>
      <c r="DS99" s="64">
        <v>750</v>
      </c>
      <c r="DT99" s="64">
        <v>695</v>
      </c>
      <c r="DU99" s="64">
        <v>630</v>
      </c>
      <c r="DV99" s="64">
        <v>555</v>
      </c>
      <c r="DW99" s="64">
        <v>452</v>
      </c>
      <c r="DX99" s="64">
        <v>448</v>
      </c>
      <c r="DY99" s="64">
        <v>395</v>
      </c>
      <c r="DZ99" s="64">
        <v>319</v>
      </c>
      <c r="EA99" s="64">
        <v>1378</v>
      </c>
      <c r="EB99" s="64">
        <f t="shared" si="21"/>
        <v>28201</v>
      </c>
      <c r="EC99" s="61">
        <v>114578</v>
      </c>
      <c r="ED99" s="64">
        <v>2155</v>
      </c>
      <c r="EE99" s="64">
        <v>409</v>
      </c>
      <c r="EF99" s="64">
        <v>1092</v>
      </c>
      <c r="EG99" s="63">
        <v>280</v>
      </c>
      <c r="EH99" s="64">
        <v>6495</v>
      </c>
      <c r="EI99" s="100">
        <v>0.31404715776443481</v>
      </c>
      <c r="EJ99" s="100">
        <v>7.5331628322601318E-3</v>
      </c>
      <c r="EK99" s="61">
        <v>18947</v>
      </c>
      <c r="EL99" s="65">
        <v>557</v>
      </c>
      <c r="EM99" s="60">
        <v>20373</v>
      </c>
      <c r="EN99" s="65">
        <v>592.5</v>
      </c>
      <c r="EO99" s="66">
        <f t="shared" si="32"/>
        <v>7.526257455006069E-2</v>
      </c>
      <c r="EP99" s="56">
        <v>39187</v>
      </c>
      <c r="EQ99" s="67">
        <v>15.024307579057142</v>
      </c>
      <c r="ER99" s="61">
        <v>4</v>
      </c>
      <c r="ES99" s="64">
        <v>80</v>
      </c>
      <c r="ET99" s="64">
        <v>1916</v>
      </c>
      <c r="EU99" s="64">
        <v>36.564885500000003</v>
      </c>
      <c r="EV99" s="64">
        <v>0</v>
      </c>
      <c r="EW99" s="64">
        <v>0</v>
      </c>
      <c r="EX99" s="64">
        <v>25361</v>
      </c>
      <c r="EY99" s="64">
        <v>19.886613140000001</v>
      </c>
      <c r="EZ99" s="64">
        <v>16126</v>
      </c>
      <c r="FA99" s="64">
        <v>14.842153700000001</v>
      </c>
      <c r="FB99" s="64">
        <v>43407</v>
      </c>
      <c r="FC99" s="63">
        <v>17.972871139999999</v>
      </c>
      <c r="FD99" s="61">
        <v>252</v>
      </c>
      <c r="FE99" s="64">
        <v>40</v>
      </c>
      <c r="FF99" s="64">
        <v>187</v>
      </c>
      <c r="FG99" s="64">
        <v>8</v>
      </c>
      <c r="FH99" s="64">
        <v>17</v>
      </c>
      <c r="FI99" s="63">
        <v>7</v>
      </c>
      <c r="FJ99" s="47">
        <v>17</v>
      </c>
      <c r="FK99" s="47">
        <v>13</v>
      </c>
      <c r="FL99" s="68">
        <f t="shared" si="33"/>
        <v>0.30769230769230771</v>
      </c>
      <c r="FM99" s="69">
        <v>4.9712990000000001</v>
      </c>
      <c r="FN99" s="62">
        <v>11.808529999999999</v>
      </c>
      <c r="FO99" s="62">
        <v>11.469099999999999</v>
      </c>
      <c r="FP99" s="77">
        <v>3876</v>
      </c>
      <c r="FQ99" s="88">
        <v>2423</v>
      </c>
      <c r="FR99" s="88">
        <v>6299</v>
      </c>
      <c r="FS99" s="88">
        <v>3723</v>
      </c>
      <c r="FT99" s="88">
        <v>2359</v>
      </c>
      <c r="FU99" s="88">
        <v>6082</v>
      </c>
      <c r="FV99" s="73">
        <f>(FU99-FR99)/FR99</f>
        <v>-3.4449912684553101E-2</v>
      </c>
      <c r="FW99" s="61">
        <v>75205</v>
      </c>
      <c r="FX99" s="70">
        <f t="shared" si="25"/>
        <v>634.56638034325067</v>
      </c>
      <c r="FY99" s="71">
        <v>9.6999999999999993</v>
      </c>
      <c r="FZ99" s="72">
        <v>20.8</v>
      </c>
      <c r="GA99" s="73">
        <v>63.372945515838801</v>
      </c>
      <c r="GB99" s="61">
        <v>18400</v>
      </c>
      <c r="GC99" s="64">
        <v>4100</v>
      </c>
      <c r="GD99" s="64">
        <v>9300</v>
      </c>
      <c r="GE99" s="64">
        <v>2500</v>
      </c>
      <c r="GF99" s="68">
        <v>5.6240900099999998</v>
      </c>
      <c r="GG99" s="74">
        <v>1.7318972580000001</v>
      </c>
      <c r="GH99" s="75">
        <v>490.3</v>
      </c>
      <c r="GI99" s="76">
        <v>597.6</v>
      </c>
      <c r="GJ99" s="76">
        <v>434</v>
      </c>
      <c r="GK99" s="68">
        <v>-27.376171352074969</v>
      </c>
      <c r="GL99" s="72">
        <v>645</v>
      </c>
      <c r="GM99" s="72">
        <v>653.1</v>
      </c>
      <c r="GN99" s="72">
        <v>565.4</v>
      </c>
      <c r="GO99" s="72">
        <v>-13.42826519675395</v>
      </c>
      <c r="GP99" s="72">
        <v>195.4</v>
      </c>
      <c r="GQ99" s="72" t="s">
        <v>211</v>
      </c>
      <c r="GR99" s="72">
        <v>179.4</v>
      </c>
      <c r="GS99" s="73" t="s">
        <v>211</v>
      </c>
      <c r="GT99" s="77">
        <v>2530</v>
      </c>
      <c r="GU99" s="72">
        <v>7.539308566043351</v>
      </c>
      <c r="GV99" s="73">
        <v>-0.15601927062724175</v>
      </c>
      <c r="GW99" s="64">
        <v>33889</v>
      </c>
      <c r="GX99" s="68">
        <f t="shared" si="26"/>
        <v>285.94933931856156</v>
      </c>
      <c r="GY99" s="64">
        <v>412</v>
      </c>
      <c r="GZ99" s="100">
        <f t="shared" si="27"/>
        <v>3.4763825370842261</v>
      </c>
      <c r="HA99" s="100">
        <f t="shared" si="28"/>
        <v>0.13570487483530963</v>
      </c>
      <c r="HB99" s="63">
        <v>3036</v>
      </c>
    </row>
    <row r="100" spans="1:210" x14ac:dyDescent="0.3">
      <c r="A100" s="47" t="s">
        <v>400</v>
      </c>
      <c r="B100" s="47" t="s">
        <v>401</v>
      </c>
      <c r="C100" s="47" t="s">
        <v>401</v>
      </c>
      <c r="D100" s="47" t="s">
        <v>400</v>
      </c>
      <c r="E100" s="47" t="s">
        <v>400</v>
      </c>
      <c r="F100" s="47" t="s">
        <v>262</v>
      </c>
      <c r="G100" s="54" t="s">
        <v>209</v>
      </c>
      <c r="H100" s="47">
        <v>201</v>
      </c>
      <c r="I100" s="101">
        <v>0.10945273631840796</v>
      </c>
      <c r="J100" s="97">
        <v>5.0796019900497509</v>
      </c>
      <c r="K100" s="57">
        <v>395</v>
      </c>
      <c r="L100" s="95">
        <f t="shared" si="18"/>
        <v>1.2253267279433433</v>
      </c>
      <c r="M100" s="57">
        <v>456</v>
      </c>
      <c r="N100" s="55">
        <f t="shared" si="19"/>
        <v>1.4145543998535812</v>
      </c>
      <c r="O100" s="56">
        <v>129867</v>
      </c>
      <c r="P100" s="57">
        <v>129757</v>
      </c>
      <c r="Q100" s="57">
        <v>110</v>
      </c>
      <c r="R100" s="57">
        <v>36652</v>
      </c>
      <c r="S100" s="57">
        <v>86313</v>
      </c>
      <c r="T100" s="57">
        <v>6902</v>
      </c>
      <c r="U100" s="57">
        <v>13754</v>
      </c>
      <c r="V100" s="57">
        <v>30468</v>
      </c>
      <c r="W100" s="57">
        <v>4687</v>
      </c>
      <c r="X100" s="58">
        <v>1204</v>
      </c>
      <c r="Y100" s="56">
        <v>23512</v>
      </c>
      <c r="Z100" s="58">
        <v>16.767644802812733</v>
      </c>
      <c r="AA100" s="59">
        <v>55</v>
      </c>
      <c r="AB100" s="96" t="s">
        <v>238</v>
      </c>
      <c r="AC100" s="59">
        <v>5.15</v>
      </c>
      <c r="AD100" s="98">
        <v>23000</v>
      </c>
      <c r="AE100" s="55">
        <f t="shared" si="20"/>
        <v>71.348138589106071</v>
      </c>
      <c r="AF100" s="61">
        <v>322363</v>
      </c>
      <c r="AG100" s="62">
        <v>41.87</v>
      </c>
      <c r="AH100" s="62">
        <v>78.965707994232503</v>
      </c>
      <c r="AI100" s="62">
        <v>82.753673251335996</v>
      </c>
      <c r="AJ100" s="62">
        <v>80.859690622784257</v>
      </c>
      <c r="AK100" s="62">
        <v>18.501669029042599</v>
      </c>
      <c r="AL100" s="62">
        <v>21.129771142223099</v>
      </c>
      <c r="AM100" s="62">
        <v>19.815720085632847</v>
      </c>
      <c r="AN100" s="63">
        <v>3290.8152848556124</v>
      </c>
      <c r="AO100" s="64">
        <v>3434</v>
      </c>
      <c r="AP100" s="64">
        <v>3550</v>
      </c>
      <c r="AQ100" s="64">
        <v>3762</v>
      </c>
      <c r="AR100" s="64">
        <v>3873</v>
      </c>
      <c r="AS100" s="64">
        <v>3847</v>
      </c>
      <c r="AT100" s="64">
        <v>3815</v>
      </c>
      <c r="AU100" s="64">
        <v>4036</v>
      </c>
      <c r="AV100" s="64">
        <v>4095</v>
      </c>
      <c r="AW100" s="64">
        <v>4124</v>
      </c>
      <c r="AX100" s="64">
        <v>4058</v>
      </c>
      <c r="AY100" s="64">
        <v>4014</v>
      </c>
      <c r="AZ100" s="64">
        <v>3922</v>
      </c>
      <c r="BA100" s="64">
        <v>4036</v>
      </c>
      <c r="BB100" s="64">
        <v>3783</v>
      </c>
      <c r="BC100" s="64">
        <v>3963</v>
      </c>
      <c r="BD100" s="64">
        <v>3930</v>
      </c>
      <c r="BE100" s="64">
        <v>3812</v>
      </c>
      <c r="BF100" s="64">
        <v>3540</v>
      </c>
      <c r="BG100" s="64">
        <v>3577</v>
      </c>
      <c r="BH100" s="64">
        <v>3135</v>
      </c>
      <c r="BI100" s="64">
        <v>3017</v>
      </c>
      <c r="BJ100" s="64">
        <v>3155</v>
      </c>
      <c r="BK100" s="64">
        <v>3406</v>
      </c>
      <c r="BL100" s="64">
        <v>3717</v>
      </c>
      <c r="BM100" s="64">
        <v>3784</v>
      </c>
      <c r="BN100" s="64">
        <v>3849</v>
      </c>
      <c r="BO100" s="64">
        <v>3987</v>
      </c>
      <c r="BP100" s="64">
        <v>3938</v>
      </c>
      <c r="BQ100" s="64">
        <v>4153</v>
      </c>
      <c r="BR100" s="64">
        <v>4128</v>
      </c>
      <c r="BS100" s="64">
        <v>3973</v>
      </c>
      <c r="BT100" s="64">
        <v>4129</v>
      </c>
      <c r="BU100" s="64">
        <v>4025</v>
      </c>
      <c r="BV100" s="64">
        <v>4136</v>
      </c>
      <c r="BW100" s="64">
        <v>4149</v>
      </c>
      <c r="BX100" s="64">
        <v>4060</v>
      </c>
      <c r="BY100" s="64">
        <v>3878</v>
      </c>
      <c r="BZ100" s="64">
        <v>4102</v>
      </c>
      <c r="CA100" s="64">
        <v>4001</v>
      </c>
      <c r="CB100" s="64">
        <v>3912</v>
      </c>
      <c r="CC100" s="64">
        <v>4048</v>
      </c>
      <c r="CD100" s="64">
        <v>3830</v>
      </c>
      <c r="CE100" s="64">
        <v>3565</v>
      </c>
      <c r="CF100" s="64">
        <v>3433</v>
      </c>
      <c r="CG100" s="64">
        <v>3558</v>
      </c>
      <c r="CH100" s="64">
        <v>3675</v>
      </c>
      <c r="CI100" s="64">
        <v>3814</v>
      </c>
      <c r="CJ100" s="64">
        <v>4027</v>
      </c>
      <c r="CK100" s="64">
        <v>4511</v>
      </c>
      <c r="CL100" s="64">
        <v>4744</v>
      </c>
      <c r="CM100" s="64">
        <v>4751</v>
      </c>
      <c r="CN100" s="64">
        <v>4708</v>
      </c>
      <c r="CO100" s="64">
        <v>4696</v>
      </c>
      <c r="CP100" s="64">
        <v>4699</v>
      </c>
      <c r="CQ100" s="64">
        <v>4510</v>
      </c>
      <c r="CR100" s="64">
        <v>4736</v>
      </c>
      <c r="CS100" s="64">
        <v>4604</v>
      </c>
      <c r="CT100" s="64">
        <v>4358</v>
      </c>
      <c r="CU100" s="64">
        <v>4413</v>
      </c>
      <c r="CV100" s="64">
        <v>3997</v>
      </c>
      <c r="CW100" s="64">
        <v>3793</v>
      </c>
      <c r="CX100" s="64">
        <v>3703</v>
      </c>
      <c r="CY100" s="64">
        <v>3636</v>
      </c>
      <c r="CZ100" s="64">
        <v>3571</v>
      </c>
      <c r="DA100" s="64">
        <v>3522</v>
      </c>
      <c r="DB100" s="64">
        <v>3274</v>
      </c>
      <c r="DC100" s="64">
        <v>3288</v>
      </c>
      <c r="DD100" s="64">
        <v>3418</v>
      </c>
      <c r="DE100" s="64">
        <v>3333</v>
      </c>
      <c r="DF100" s="64">
        <v>3307</v>
      </c>
      <c r="DG100" s="64">
        <v>3308</v>
      </c>
      <c r="DH100" s="64">
        <v>3406</v>
      </c>
      <c r="DI100" s="64">
        <v>3433</v>
      </c>
      <c r="DJ100" s="64">
        <v>3756</v>
      </c>
      <c r="DK100" s="64">
        <v>2951</v>
      </c>
      <c r="DL100" s="64">
        <v>3067</v>
      </c>
      <c r="DM100" s="64">
        <v>3180</v>
      </c>
      <c r="DN100" s="64">
        <v>2873</v>
      </c>
      <c r="DO100" s="64">
        <v>2536</v>
      </c>
      <c r="DP100" s="64">
        <v>2129</v>
      </c>
      <c r="DQ100" s="64">
        <v>2174</v>
      </c>
      <c r="DR100" s="64">
        <v>2128</v>
      </c>
      <c r="DS100" s="64">
        <v>2047</v>
      </c>
      <c r="DT100" s="64">
        <v>1841</v>
      </c>
      <c r="DU100" s="64">
        <v>1650</v>
      </c>
      <c r="DV100" s="64">
        <v>1554</v>
      </c>
      <c r="DW100" s="64">
        <v>1195</v>
      </c>
      <c r="DX100" s="64">
        <v>1143</v>
      </c>
      <c r="DY100" s="64">
        <v>933</v>
      </c>
      <c r="DZ100" s="64">
        <v>868</v>
      </c>
      <c r="EA100" s="64">
        <v>2864</v>
      </c>
      <c r="EB100" s="64">
        <f t="shared" si="21"/>
        <v>65656</v>
      </c>
      <c r="EC100" s="61">
        <v>290100</v>
      </c>
      <c r="ED100" s="64">
        <v>19513</v>
      </c>
      <c r="EE100" s="64">
        <v>4811</v>
      </c>
      <c r="EF100" s="64">
        <v>5931</v>
      </c>
      <c r="EG100" s="63">
        <v>2008</v>
      </c>
      <c r="EH100" s="64">
        <v>22804</v>
      </c>
      <c r="EI100" s="100">
        <v>0.36507442593574524</v>
      </c>
      <c r="EJ100" s="100">
        <v>5.2986055612564087E-2</v>
      </c>
      <c r="EK100" s="61">
        <v>5557</v>
      </c>
      <c r="EL100" s="65">
        <v>802.3</v>
      </c>
      <c r="EM100" s="60">
        <v>4983</v>
      </c>
      <c r="EN100" s="65">
        <v>716.5</v>
      </c>
      <c r="EO100" s="66">
        <f t="shared" si="32"/>
        <v>-0.10329314378261652</v>
      </c>
      <c r="EP100" s="56">
        <v>8835</v>
      </c>
      <c r="EQ100" s="67">
        <v>18.330255814435983</v>
      </c>
      <c r="ER100" s="61">
        <v>14</v>
      </c>
      <c r="ES100" s="64">
        <v>56</v>
      </c>
      <c r="ET100" s="64">
        <v>367</v>
      </c>
      <c r="EU100" s="64">
        <v>40.597345130000001</v>
      </c>
      <c r="EV100" s="64">
        <v>0</v>
      </c>
      <c r="EW100" s="64">
        <v>0</v>
      </c>
      <c r="EX100" s="64">
        <v>6060</v>
      </c>
      <c r="EY100" s="64">
        <v>21.461963449999999</v>
      </c>
      <c r="EZ100" s="64">
        <v>3685</v>
      </c>
      <c r="FA100" s="64">
        <v>20.408728400000001</v>
      </c>
      <c r="FB100" s="64">
        <v>10126</v>
      </c>
      <c r="FC100" s="63">
        <v>21.403508769999998</v>
      </c>
      <c r="FD100" s="61">
        <v>1566</v>
      </c>
      <c r="FE100" s="64">
        <v>211</v>
      </c>
      <c r="FF100" s="64">
        <v>1239</v>
      </c>
      <c r="FG100" s="64">
        <v>51</v>
      </c>
      <c r="FH100" s="64">
        <v>65</v>
      </c>
      <c r="FI100" s="63">
        <v>4</v>
      </c>
      <c r="FJ100" s="47">
        <v>37</v>
      </c>
      <c r="FK100" s="47">
        <v>24</v>
      </c>
      <c r="FL100" s="68">
        <f t="shared" si="33"/>
        <v>0.54166666666666663</v>
      </c>
      <c r="FM100" s="69">
        <v>3.0298060000000002</v>
      </c>
      <c r="FN100" s="62">
        <v>11.332380000000001</v>
      </c>
      <c r="FO100" s="62">
        <v>11.71491</v>
      </c>
      <c r="FP100" s="77" t="s">
        <v>269</v>
      </c>
      <c r="FQ100" s="88" t="s">
        <v>269</v>
      </c>
      <c r="FR100" s="88" t="s">
        <v>269</v>
      </c>
      <c r="FS100" s="88" t="s">
        <v>269</v>
      </c>
      <c r="FT100" s="88" t="s">
        <v>269</v>
      </c>
      <c r="FU100" s="88" t="s">
        <v>269</v>
      </c>
      <c r="FV100" s="89" t="s">
        <v>269</v>
      </c>
      <c r="FW100" s="61">
        <v>20367</v>
      </c>
      <c r="FX100" s="70">
        <f t="shared" si="25"/>
        <v>63.180327767144497</v>
      </c>
      <c r="FY100" s="71">
        <v>12.3</v>
      </c>
      <c r="FZ100" s="72">
        <v>26.9</v>
      </c>
      <c r="GA100" s="73">
        <v>73.762787926694401</v>
      </c>
      <c r="GB100" s="61">
        <v>58300</v>
      </c>
      <c r="GC100" s="64">
        <v>12900</v>
      </c>
      <c r="GD100" s="64">
        <v>31600</v>
      </c>
      <c r="GE100" s="64">
        <v>11700</v>
      </c>
      <c r="GF100" s="68">
        <v>5.1628380399999996</v>
      </c>
      <c r="GG100" s="74">
        <v>1.1407175696</v>
      </c>
      <c r="GH100" s="75">
        <v>486.3</v>
      </c>
      <c r="GI100" s="76">
        <v>573.79999999999995</v>
      </c>
      <c r="GJ100" s="76">
        <v>402.1</v>
      </c>
      <c r="GK100" s="68">
        <v>-29.923318229348194</v>
      </c>
      <c r="GL100" s="72">
        <v>589.20000000000005</v>
      </c>
      <c r="GM100" s="72">
        <v>613.79999999999995</v>
      </c>
      <c r="GN100" s="72">
        <v>544</v>
      </c>
      <c r="GO100" s="72">
        <v>-11.371782339524268</v>
      </c>
      <c r="GP100" s="72">
        <v>225.8</v>
      </c>
      <c r="GQ100" s="72" t="s">
        <v>211</v>
      </c>
      <c r="GR100" s="72">
        <v>217.9</v>
      </c>
      <c r="GS100" s="73" t="s">
        <v>211</v>
      </c>
      <c r="GT100" s="77">
        <v>420</v>
      </c>
      <c r="GU100" s="72">
        <v>5.7261486517315321</v>
      </c>
      <c r="GV100" s="73">
        <v>-5.0458400350356786E-2</v>
      </c>
      <c r="GW100" s="64">
        <v>105560</v>
      </c>
      <c r="GX100" s="68">
        <f t="shared" si="26"/>
        <v>327.45693519417551</v>
      </c>
      <c r="GY100" s="64">
        <v>982</v>
      </c>
      <c r="GZ100" s="100">
        <f t="shared" si="27"/>
        <v>3.0462553084566157</v>
      </c>
      <c r="HA100" s="100">
        <f t="shared" si="28"/>
        <v>0.12803129074315514</v>
      </c>
      <c r="HB100" s="63">
        <v>7670</v>
      </c>
    </row>
    <row r="101" spans="1:210" x14ac:dyDescent="0.3">
      <c r="A101" s="82" t="s">
        <v>923</v>
      </c>
      <c r="B101" s="47" t="s">
        <v>924</v>
      </c>
      <c r="C101" s="82" t="s">
        <v>924</v>
      </c>
      <c r="D101" s="82" t="s">
        <v>923</v>
      </c>
      <c r="E101" s="82" t="s">
        <v>923</v>
      </c>
      <c r="F101" s="47" t="s">
        <v>911</v>
      </c>
      <c r="G101" s="54" t="s">
        <v>911</v>
      </c>
      <c r="H101" s="47">
        <v>201</v>
      </c>
      <c r="I101" s="101">
        <v>6.965174129353234E-2</v>
      </c>
      <c r="J101" s="97">
        <v>4.8805970149253728</v>
      </c>
      <c r="K101" s="57">
        <v>725</v>
      </c>
      <c r="L101" s="95">
        <f t="shared" si="18"/>
        <v>4.8890687167037559</v>
      </c>
      <c r="M101" s="57">
        <v>725</v>
      </c>
      <c r="N101" s="55">
        <f t="shared" si="19"/>
        <v>4.8890687167037559</v>
      </c>
      <c r="O101" s="56">
        <v>69957</v>
      </c>
      <c r="P101" s="57">
        <v>21686.67</v>
      </c>
      <c r="Q101" s="57">
        <v>48270.33</v>
      </c>
      <c r="R101" s="57">
        <v>27124</v>
      </c>
      <c r="S101" s="57">
        <v>42668</v>
      </c>
      <c r="T101" s="57">
        <v>165</v>
      </c>
      <c r="U101" s="57">
        <v>6143</v>
      </c>
      <c r="V101" s="57">
        <v>14627</v>
      </c>
      <c r="W101" s="57">
        <v>3423</v>
      </c>
      <c r="X101" s="58">
        <v>386</v>
      </c>
      <c r="Y101" s="56">
        <v>18818.73</v>
      </c>
      <c r="Z101" s="58">
        <v>27</v>
      </c>
      <c r="AA101" s="59">
        <v>46.7</v>
      </c>
      <c r="AB101" s="96" t="s">
        <v>216</v>
      </c>
      <c r="AC101" s="59">
        <v>0</v>
      </c>
      <c r="AD101" s="98">
        <v>26000</v>
      </c>
      <c r="AE101" s="55">
        <f t="shared" si="20"/>
        <v>175.33211949558296</v>
      </c>
      <c r="AF101" s="61">
        <v>148290</v>
      </c>
      <c r="AG101" s="62">
        <v>49.98</v>
      </c>
      <c r="AH101" s="62">
        <v>77.923103860925195</v>
      </c>
      <c r="AI101" s="62">
        <v>81.762785905163298</v>
      </c>
      <c r="AJ101" s="62">
        <v>79.842944883044254</v>
      </c>
      <c r="AK101" s="62">
        <v>18.221934709554699</v>
      </c>
      <c r="AL101" s="62">
        <v>20.194479035619601</v>
      </c>
      <c r="AM101" s="62">
        <v>19.208206872587148</v>
      </c>
      <c r="AN101" s="63">
        <v>23.077166924420574</v>
      </c>
      <c r="AO101" s="64">
        <v>1149</v>
      </c>
      <c r="AP101" s="64">
        <v>1172</v>
      </c>
      <c r="AQ101" s="64">
        <v>1277</v>
      </c>
      <c r="AR101" s="64">
        <v>1303</v>
      </c>
      <c r="AS101" s="64">
        <v>1328</v>
      </c>
      <c r="AT101" s="64">
        <v>1349</v>
      </c>
      <c r="AU101" s="64">
        <v>1381</v>
      </c>
      <c r="AV101" s="64">
        <v>1435</v>
      </c>
      <c r="AW101" s="64">
        <v>1461</v>
      </c>
      <c r="AX101" s="64">
        <v>1610</v>
      </c>
      <c r="AY101" s="64">
        <v>1579</v>
      </c>
      <c r="AZ101" s="64">
        <v>1591</v>
      </c>
      <c r="BA101" s="64">
        <v>1603</v>
      </c>
      <c r="BB101" s="64">
        <v>1633</v>
      </c>
      <c r="BC101" s="64">
        <v>1587</v>
      </c>
      <c r="BD101" s="64">
        <v>1592</v>
      </c>
      <c r="BE101" s="64">
        <v>1500</v>
      </c>
      <c r="BF101" s="64">
        <v>1488</v>
      </c>
      <c r="BG101" s="64">
        <v>1330</v>
      </c>
      <c r="BH101" s="64">
        <v>1324</v>
      </c>
      <c r="BI101" s="64">
        <v>1317</v>
      </c>
      <c r="BJ101" s="64">
        <v>1370</v>
      </c>
      <c r="BK101" s="64">
        <v>1537</v>
      </c>
      <c r="BL101" s="64">
        <v>1420</v>
      </c>
      <c r="BM101" s="64">
        <v>1505</v>
      </c>
      <c r="BN101" s="64">
        <v>1617</v>
      </c>
      <c r="BO101" s="64">
        <v>1548</v>
      </c>
      <c r="BP101" s="64">
        <v>1491</v>
      </c>
      <c r="BQ101" s="64">
        <v>1434</v>
      </c>
      <c r="BR101" s="64">
        <v>1478</v>
      </c>
      <c r="BS101" s="64">
        <v>1450</v>
      </c>
      <c r="BT101" s="64">
        <v>1441</v>
      </c>
      <c r="BU101" s="64">
        <v>1575</v>
      </c>
      <c r="BV101" s="64">
        <v>1505</v>
      </c>
      <c r="BW101" s="64">
        <v>1456</v>
      </c>
      <c r="BX101" s="64">
        <v>1509</v>
      </c>
      <c r="BY101" s="64">
        <v>1521</v>
      </c>
      <c r="BZ101" s="64">
        <v>1431</v>
      </c>
      <c r="CA101" s="64">
        <v>1559</v>
      </c>
      <c r="CB101" s="64">
        <v>1475</v>
      </c>
      <c r="CC101" s="64">
        <v>1497</v>
      </c>
      <c r="CD101" s="64">
        <v>1398</v>
      </c>
      <c r="CE101" s="64">
        <v>1377</v>
      </c>
      <c r="CF101" s="64">
        <v>1290</v>
      </c>
      <c r="CG101" s="64">
        <v>1511</v>
      </c>
      <c r="CH101" s="64">
        <v>1517</v>
      </c>
      <c r="CI101" s="64">
        <v>1607</v>
      </c>
      <c r="CJ101" s="64">
        <v>1712</v>
      </c>
      <c r="CK101" s="64">
        <v>1909</v>
      </c>
      <c r="CL101" s="64">
        <v>2037</v>
      </c>
      <c r="CM101" s="64">
        <v>2078</v>
      </c>
      <c r="CN101" s="64">
        <v>2232</v>
      </c>
      <c r="CO101" s="64">
        <v>2218</v>
      </c>
      <c r="CP101" s="64">
        <v>2335</v>
      </c>
      <c r="CQ101" s="64">
        <v>2338</v>
      </c>
      <c r="CR101" s="64">
        <v>2558</v>
      </c>
      <c r="CS101" s="64">
        <v>2555</v>
      </c>
      <c r="CT101" s="64">
        <v>2511</v>
      </c>
      <c r="CU101" s="64">
        <v>2469</v>
      </c>
      <c r="CV101" s="64">
        <v>2423</v>
      </c>
      <c r="CW101" s="64">
        <v>2331</v>
      </c>
      <c r="CX101" s="64">
        <v>2343</v>
      </c>
      <c r="CY101" s="64">
        <v>2283</v>
      </c>
      <c r="CZ101" s="64">
        <v>2187</v>
      </c>
      <c r="DA101" s="64">
        <v>2185</v>
      </c>
      <c r="DB101" s="64">
        <v>2166</v>
      </c>
      <c r="DC101" s="64">
        <v>2192</v>
      </c>
      <c r="DD101" s="64">
        <v>2118</v>
      </c>
      <c r="DE101" s="64">
        <v>2121</v>
      </c>
      <c r="DF101" s="64">
        <v>2085</v>
      </c>
      <c r="DG101" s="64">
        <v>2138</v>
      </c>
      <c r="DH101" s="64">
        <v>2148</v>
      </c>
      <c r="DI101" s="64">
        <v>2188</v>
      </c>
      <c r="DJ101" s="64">
        <v>2322</v>
      </c>
      <c r="DK101" s="64">
        <v>1763</v>
      </c>
      <c r="DL101" s="64">
        <v>1682</v>
      </c>
      <c r="DM101" s="64">
        <v>1684</v>
      </c>
      <c r="DN101" s="64">
        <v>1612</v>
      </c>
      <c r="DO101" s="64">
        <v>1463</v>
      </c>
      <c r="DP101" s="64">
        <v>1317</v>
      </c>
      <c r="DQ101" s="64">
        <v>1235</v>
      </c>
      <c r="DR101" s="64">
        <v>1125</v>
      </c>
      <c r="DS101" s="64">
        <v>1054</v>
      </c>
      <c r="DT101" s="64">
        <v>1020</v>
      </c>
      <c r="DU101" s="64">
        <v>942</v>
      </c>
      <c r="DV101" s="64">
        <v>778</v>
      </c>
      <c r="DW101" s="64">
        <v>725</v>
      </c>
      <c r="DX101" s="64">
        <v>649</v>
      </c>
      <c r="DY101" s="64">
        <v>520</v>
      </c>
      <c r="DZ101" s="64">
        <v>461</v>
      </c>
      <c r="EA101" s="64">
        <v>1550</v>
      </c>
      <c r="EB101" s="64">
        <f t="shared" si="21"/>
        <v>39058</v>
      </c>
      <c r="EC101" s="61">
        <v>146554</v>
      </c>
      <c r="ED101" s="64">
        <v>1011</v>
      </c>
      <c r="EE101" s="64">
        <v>195</v>
      </c>
      <c r="EF101" s="64">
        <v>404</v>
      </c>
      <c r="EG101" s="63">
        <v>126</v>
      </c>
      <c r="EH101" s="64">
        <v>6205</v>
      </c>
      <c r="EI101" s="100">
        <v>0.26664236187934875</v>
      </c>
      <c r="EJ101" s="100">
        <v>3.3582404255867004E-2</v>
      </c>
      <c r="EK101" s="61">
        <v>440</v>
      </c>
      <c r="EL101" s="65">
        <v>168.98379291804287</v>
      </c>
      <c r="EM101" s="60">
        <v>395</v>
      </c>
      <c r="EN101" s="65">
        <v>151.70135955142484</v>
      </c>
      <c r="EO101" s="66">
        <f t="shared" si="32"/>
        <v>-0.10227272727272728</v>
      </c>
      <c r="EP101" s="56">
        <v>120</v>
      </c>
      <c r="EQ101" s="67">
        <v>5.244755244755245</v>
      </c>
      <c r="ER101" s="61">
        <v>0</v>
      </c>
      <c r="ES101" s="64">
        <v>0</v>
      </c>
      <c r="ET101" s="64">
        <v>12</v>
      </c>
      <c r="EU101" s="64">
        <v>85.713999999999999</v>
      </c>
      <c r="EV101" s="64">
        <v>0</v>
      </c>
      <c r="EW101" s="64">
        <v>0</v>
      </c>
      <c r="EX101" s="64">
        <v>5111</v>
      </c>
      <c r="EY101" s="64">
        <v>71.472602040816355</v>
      </c>
      <c r="EZ101" s="64">
        <v>998</v>
      </c>
      <c r="FA101" s="64">
        <v>13.253375000000002</v>
      </c>
      <c r="FB101" s="64">
        <v>6121</v>
      </c>
      <c r="FC101" s="63">
        <v>56.813325680272122</v>
      </c>
      <c r="FD101" s="61">
        <v>880</v>
      </c>
      <c r="FE101" s="64">
        <v>135</v>
      </c>
      <c r="FF101" s="64">
        <v>685</v>
      </c>
      <c r="FG101" s="64">
        <v>35</v>
      </c>
      <c r="FH101" s="64">
        <v>25</v>
      </c>
      <c r="FI101" s="63">
        <v>105</v>
      </c>
      <c r="FJ101" s="47">
        <v>21</v>
      </c>
      <c r="FK101" s="47">
        <v>12</v>
      </c>
      <c r="FL101" s="68">
        <f t="shared" si="33"/>
        <v>0.75</v>
      </c>
      <c r="FM101" s="69">
        <v>3.434015</v>
      </c>
      <c r="FN101" s="62">
        <v>9.319369</v>
      </c>
      <c r="FO101" s="62">
        <v>7.0707139999999997</v>
      </c>
      <c r="FP101" s="77">
        <v>3158</v>
      </c>
      <c r="FQ101" s="88">
        <v>790</v>
      </c>
      <c r="FR101" s="88">
        <v>3948</v>
      </c>
      <c r="FS101" s="88">
        <v>2011</v>
      </c>
      <c r="FT101" s="88">
        <v>607</v>
      </c>
      <c r="FU101" s="88">
        <v>2618</v>
      </c>
      <c r="FV101" s="73">
        <f>(FU101-FR101)/FR101</f>
        <v>-0.33687943262411346</v>
      </c>
      <c r="FW101" s="61">
        <v>48544</v>
      </c>
      <c r="FX101" s="70">
        <f t="shared" si="25"/>
        <v>327.35855418436847</v>
      </c>
      <c r="FY101" s="71">
        <v>7.5075075075075004</v>
      </c>
      <c r="FZ101" s="72" t="s">
        <v>211</v>
      </c>
      <c r="GA101" s="73">
        <v>33</v>
      </c>
      <c r="GB101" s="61">
        <v>26700</v>
      </c>
      <c r="GC101" s="64">
        <v>7800</v>
      </c>
      <c r="GD101" s="64">
        <v>14500</v>
      </c>
      <c r="GE101" s="64">
        <v>7400</v>
      </c>
      <c r="GF101" s="68">
        <v>4.5020405200000004</v>
      </c>
      <c r="GG101" s="74">
        <v>1.0285335592</v>
      </c>
      <c r="GH101" s="75">
        <v>449.1</v>
      </c>
      <c r="GI101" s="76">
        <v>509.9</v>
      </c>
      <c r="GJ101" s="76">
        <v>370.4</v>
      </c>
      <c r="GK101" s="68">
        <v>-27.358305550107865</v>
      </c>
      <c r="GL101" s="72">
        <v>549.79999999999995</v>
      </c>
      <c r="GM101" s="72">
        <v>558.29999999999995</v>
      </c>
      <c r="GN101" s="72">
        <v>537.29999999999995</v>
      </c>
      <c r="GO101" s="72">
        <v>-3.7614185921547554</v>
      </c>
      <c r="GP101" s="72">
        <v>192.8</v>
      </c>
      <c r="GQ101" s="72" t="s">
        <v>211</v>
      </c>
      <c r="GR101" s="72">
        <v>190</v>
      </c>
      <c r="GS101" s="73" t="s">
        <v>211</v>
      </c>
      <c r="GT101" s="77">
        <v>64</v>
      </c>
      <c r="GU101" s="72">
        <v>2.1143045920052854</v>
      </c>
      <c r="GV101" s="73">
        <v>0.6</v>
      </c>
      <c r="GW101" s="64">
        <v>41083</v>
      </c>
      <c r="GX101" s="68">
        <f t="shared" si="26"/>
        <v>277.04497943219371</v>
      </c>
      <c r="GY101" s="64">
        <v>263</v>
      </c>
      <c r="GZ101" s="100">
        <f t="shared" si="27"/>
        <v>1.773551824128397</v>
      </c>
      <c r="HA101" s="100">
        <f t="shared" si="28"/>
        <v>5.8981834492038573E-2</v>
      </c>
      <c r="HB101" s="63">
        <v>4459</v>
      </c>
    </row>
    <row r="102" spans="1:210" x14ac:dyDescent="0.3">
      <c r="A102" s="82" t="s">
        <v>925</v>
      </c>
      <c r="B102" s="47" t="s">
        <v>926</v>
      </c>
      <c r="C102" s="82" t="s">
        <v>926</v>
      </c>
      <c r="D102" s="82" t="s">
        <v>925</v>
      </c>
      <c r="E102" s="82" t="s">
        <v>925</v>
      </c>
      <c r="F102" s="47" t="s">
        <v>911</v>
      </c>
      <c r="G102" s="54" t="s">
        <v>911</v>
      </c>
      <c r="H102" s="47">
        <v>188</v>
      </c>
      <c r="I102" s="101">
        <v>0.31382978723404253</v>
      </c>
      <c r="J102" s="97">
        <v>4.0159574468085104</v>
      </c>
      <c r="K102" s="57">
        <v>559</v>
      </c>
      <c r="L102" s="95">
        <f t="shared" si="18"/>
        <v>3.7562155624244054</v>
      </c>
      <c r="M102" s="57">
        <v>559</v>
      </c>
      <c r="N102" s="55">
        <f t="shared" si="19"/>
        <v>3.7562155624244054</v>
      </c>
      <c r="O102" s="56">
        <v>70689</v>
      </c>
      <c r="P102" s="57">
        <v>70689</v>
      </c>
      <c r="Q102" s="57">
        <v>0</v>
      </c>
      <c r="R102" s="57">
        <v>33100</v>
      </c>
      <c r="S102" s="57">
        <v>37085</v>
      </c>
      <c r="T102" s="57">
        <v>504</v>
      </c>
      <c r="U102" s="57">
        <v>4191</v>
      </c>
      <c r="V102" s="57">
        <v>11670</v>
      </c>
      <c r="W102" s="57">
        <v>7675</v>
      </c>
      <c r="X102" s="58">
        <v>1625</v>
      </c>
      <c r="Y102" s="56">
        <v>20498.649999999998</v>
      </c>
      <c r="Z102" s="58">
        <v>29</v>
      </c>
      <c r="AA102" s="59">
        <v>48.7</v>
      </c>
      <c r="AB102" s="96" t="s">
        <v>216</v>
      </c>
      <c r="AC102" s="59">
        <v>0</v>
      </c>
      <c r="AD102" s="98">
        <v>4000</v>
      </c>
      <c r="AE102" s="55">
        <f t="shared" si="20"/>
        <v>26.878107781212204</v>
      </c>
      <c r="AF102" s="61">
        <v>148820</v>
      </c>
      <c r="AG102" s="62">
        <v>37.090000000000003</v>
      </c>
      <c r="AH102" s="62">
        <v>73.954664495549295</v>
      </c>
      <c r="AI102" s="62">
        <v>79.225052408405602</v>
      </c>
      <c r="AJ102" s="62">
        <v>76.589858451977449</v>
      </c>
      <c r="AK102" s="62">
        <v>16.902610218732601</v>
      </c>
      <c r="AL102" s="62">
        <v>19.229103885509101</v>
      </c>
      <c r="AM102" s="62">
        <v>18.065857052120851</v>
      </c>
      <c r="AN102" s="63">
        <v>2488.6037932729769</v>
      </c>
      <c r="AO102" s="64">
        <v>1390</v>
      </c>
      <c r="AP102" s="64">
        <v>1407</v>
      </c>
      <c r="AQ102" s="64">
        <v>1424</v>
      </c>
      <c r="AR102" s="64">
        <v>1521</v>
      </c>
      <c r="AS102" s="64">
        <v>1468</v>
      </c>
      <c r="AT102" s="64">
        <v>1538</v>
      </c>
      <c r="AU102" s="64">
        <v>1453</v>
      </c>
      <c r="AV102" s="64">
        <v>1625</v>
      </c>
      <c r="AW102" s="64">
        <v>1678</v>
      </c>
      <c r="AX102" s="64">
        <v>1617</v>
      </c>
      <c r="AY102" s="64">
        <v>1473</v>
      </c>
      <c r="AZ102" s="64">
        <v>1579</v>
      </c>
      <c r="BA102" s="64">
        <v>1525</v>
      </c>
      <c r="BB102" s="64">
        <v>1443</v>
      </c>
      <c r="BC102" s="64">
        <v>1386</v>
      </c>
      <c r="BD102" s="64">
        <v>1431</v>
      </c>
      <c r="BE102" s="64">
        <v>1354</v>
      </c>
      <c r="BF102" s="64">
        <v>1366</v>
      </c>
      <c r="BG102" s="64">
        <v>1720</v>
      </c>
      <c r="BH102" s="64">
        <v>2383</v>
      </c>
      <c r="BI102" s="64">
        <v>2744</v>
      </c>
      <c r="BJ102" s="64">
        <v>2753</v>
      </c>
      <c r="BK102" s="64">
        <v>2832</v>
      </c>
      <c r="BL102" s="64">
        <v>2787</v>
      </c>
      <c r="BM102" s="64">
        <v>2629</v>
      </c>
      <c r="BN102" s="64">
        <v>2413</v>
      </c>
      <c r="BO102" s="64">
        <v>2390</v>
      </c>
      <c r="BP102" s="64">
        <v>2527</v>
      </c>
      <c r="BQ102" s="64">
        <v>2951</v>
      </c>
      <c r="BR102" s="64">
        <v>2950</v>
      </c>
      <c r="BS102" s="64">
        <v>2848</v>
      </c>
      <c r="BT102" s="64">
        <v>2539</v>
      </c>
      <c r="BU102" s="64">
        <v>2433</v>
      </c>
      <c r="BV102" s="64">
        <v>2381</v>
      </c>
      <c r="BW102" s="64">
        <v>2088</v>
      </c>
      <c r="BX102" s="64">
        <v>2181</v>
      </c>
      <c r="BY102" s="64">
        <v>2022</v>
      </c>
      <c r="BZ102" s="64">
        <v>1881</v>
      </c>
      <c r="CA102" s="64">
        <v>1954</v>
      </c>
      <c r="CB102" s="64">
        <v>1869</v>
      </c>
      <c r="CC102" s="64">
        <v>1670</v>
      </c>
      <c r="CD102" s="64">
        <v>1578</v>
      </c>
      <c r="CE102" s="64">
        <v>1464</v>
      </c>
      <c r="CF102" s="64">
        <v>1479</v>
      </c>
      <c r="CG102" s="64">
        <v>1530</v>
      </c>
      <c r="CH102" s="64">
        <v>1441</v>
      </c>
      <c r="CI102" s="64">
        <v>1381</v>
      </c>
      <c r="CJ102" s="64">
        <v>1494</v>
      </c>
      <c r="CK102" s="64">
        <v>1610</v>
      </c>
      <c r="CL102" s="64">
        <v>1784</v>
      </c>
      <c r="CM102" s="64">
        <v>1684</v>
      </c>
      <c r="CN102" s="64">
        <v>1808</v>
      </c>
      <c r="CO102" s="64">
        <v>1819</v>
      </c>
      <c r="CP102" s="64">
        <v>1756</v>
      </c>
      <c r="CQ102" s="64">
        <v>1867</v>
      </c>
      <c r="CR102" s="64">
        <v>1967</v>
      </c>
      <c r="CS102" s="64">
        <v>1872</v>
      </c>
      <c r="CT102" s="64">
        <v>1964</v>
      </c>
      <c r="CU102" s="64">
        <v>1917</v>
      </c>
      <c r="CV102" s="64">
        <v>1929</v>
      </c>
      <c r="CW102" s="64">
        <v>1890</v>
      </c>
      <c r="CX102" s="64">
        <v>1787</v>
      </c>
      <c r="CY102" s="64">
        <v>1822</v>
      </c>
      <c r="CZ102" s="64">
        <v>1771</v>
      </c>
      <c r="DA102" s="64">
        <v>1543</v>
      </c>
      <c r="DB102" s="64">
        <v>1487</v>
      </c>
      <c r="DC102" s="64">
        <v>1383</v>
      </c>
      <c r="DD102" s="64">
        <v>1441</v>
      </c>
      <c r="DE102" s="64">
        <v>1335</v>
      </c>
      <c r="DF102" s="64">
        <v>1293</v>
      </c>
      <c r="DG102" s="64">
        <v>1356</v>
      </c>
      <c r="DH102" s="64">
        <v>1387</v>
      </c>
      <c r="DI102" s="64">
        <v>1441</v>
      </c>
      <c r="DJ102" s="64">
        <v>1627</v>
      </c>
      <c r="DK102" s="64">
        <v>1142</v>
      </c>
      <c r="DL102" s="64">
        <v>1048</v>
      </c>
      <c r="DM102" s="64">
        <v>1019</v>
      </c>
      <c r="DN102" s="64">
        <v>925</v>
      </c>
      <c r="DO102" s="64">
        <v>923</v>
      </c>
      <c r="DP102" s="64">
        <v>817</v>
      </c>
      <c r="DQ102" s="64">
        <v>832</v>
      </c>
      <c r="DR102" s="64">
        <v>823</v>
      </c>
      <c r="DS102" s="64">
        <v>795</v>
      </c>
      <c r="DT102" s="64">
        <v>651</v>
      </c>
      <c r="DU102" s="64">
        <v>638</v>
      </c>
      <c r="DV102" s="64">
        <v>595</v>
      </c>
      <c r="DW102" s="64">
        <v>610</v>
      </c>
      <c r="DX102" s="64">
        <v>428</v>
      </c>
      <c r="DY102" s="64">
        <v>410</v>
      </c>
      <c r="DZ102" s="64">
        <v>370</v>
      </c>
      <c r="EA102" s="64">
        <v>1264</v>
      </c>
      <c r="EB102" s="64">
        <f t="shared" si="21"/>
        <v>26040</v>
      </c>
      <c r="EC102" s="61">
        <v>139919</v>
      </c>
      <c r="ED102" s="64">
        <v>5899</v>
      </c>
      <c r="EE102" s="64">
        <v>1454</v>
      </c>
      <c r="EF102" s="64">
        <v>692</v>
      </c>
      <c r="EG102" s="63">
        <v>856</v>
      </c>
      <c r="EH102" s="64">
        <v>6425</v>
      </c>
      <c r="EI102" s="100">
        <v>0.26762336492538452</v>
      </c>
      <c r="EJ102" s="100">
        <v>2.9956415295600891E-2</v>
      </c>
      <c r="EK102" s="61">
        <v>519</v>
      </c>
      <c r="EL102" s="65">
        <v>194.54231951420647</v>
      </c>
      <c r="EM102" s="60">
        <v>463</v>
      </c>
      <c r="EN102" s="65">
        <v>173.55124072269282</v>
      </c>
      <c r="EO102" s="66">
        <f t="shared" si="32"/>
        <v>-0.10789980732177264</v>
      </c>
      <c r="EP102" s="56">
        <v>200</v>
      </c>
      <c r="EQ102" s="67">
        <v>7.9872204472843444</v>
      </c>
      <c r="ER102" s="61">
        <v>0</v>
      </c>
      <c r="ES102" s="64">
        <v>0</v>
      </c>
      <c r="ET102" s="64">
        <v>147</v>
      </c>
      <c r="EU102" s="64">
        <v>79.364999999999995</v>
      </c>
      <c r="EV102" s="64">
        <v>0</v>
      </c>
      <c r="EW102" s="64">
        <v>0</v>
      </c>
      <c r="EX102" s="64">
        <v>6263</v>
      </c>
      <c r="EY102" s="64">
        <v>65.165833333333325</v>
      </c>
      <c r="EZ102" s="64">
        <v>1882</v>
      </c>
      <c r="FA102" s="64">
        <v>27.545749999999998</v>
      </c>
      <c r="FB102" s="64">
        <v>8292</v>
      </c>
      <c r="FC102" s="63">
        <v>57.358861111111104</v>
      </c>
      <c r="FD102" s="61">
        <v>1425</v>
      </c>
      <c r="FE102" s="64">
        <v>295</v>
      </c>
      <c r="FF102" s="64">
        <v>1040</v>
      </c>
      <c r="FG102" s="64">
        <v>55</v>
      </c>
      <c r="FH102" s="64">
        <v>35</v>
      </c>
      <c r="FI102" s="63">
        <v>140</v>
      </c>
      <c r="FJ102" s="47">
        <v>34</v>
      </c>
      <c r="FK102" s="47">
        <v>33</v>
      </c>
      <c r="FL102" s="68">
        <f t="shared" si="33"/>
        <v>3.0303030303030304E-2</v>
      </c>
      <c r="FM102" s="69">
        <v>5.1531520000000004</v>
      </c>
      <c r="FN102" s="62">
        <v>11.848280000000001</v>
      </c>
      <c r="FO102" s="62">
        <v>10.372479999999999</v>
      </c>
      <c r="FP102" s="77">
        <v>9766</v>
      </c>
      <c r="FQ102" s="88">
        <v>5571</v>
      </c>
      <c r="FR102" s="88">
        <v>15337</v>
      </c>
      <c r="FS102" s="88">
        <v>7989</v>
      </c>
      <c r="FT102" s="88">
        <v>4451</v>
      </c>
      <c r="FU102" s="88">
        <v>12440</v>
      </c>
      <c r="FV102" s="73">
        <f>(FU102-FR102)/FR102</f>
        <v>-0.18888961335332854</v>
      </c>
      <c r="FW102" s="61">
        <v>46054</v>
      </c>
      <c r="FX102" s="70">
        <f t="shared" si="25"/>
        <v>309.46109393898666</v>
      </c>
      <c r="FY102" s="71">
        <v>6.1199510403916699</v>
      </c>
      <c r="FZ102" s="72" t="s">
        <v>211</v>
      </c>
      <c r="GA102" s="73">
        <v>0</v>
      </c>
      <c r="GB102" s="61">
        <v>31400</v>
      </c>
      <c r="GC102" s="64">
        <v>15500</v>
      </c>
      <c r="GD102" s="64">
        <v>18800</v>
      </c>
      <c r="GE102" s="64">
        <v>8300</v>
      </c>
      <c r="GF102" s="68">
        <v>5.3187578899999997</v>
      </c>
      <c r="GG102" s="74">
        <v>1.1982736948000001</v>
      </c>
      <c r="GH102" s="75">
        <v>483.6</v>
      </c>
      <c r="GI102" s="76">
        <v>528.29999999999995</v>
      </c>
      <c r="GJ102" s="76">
        <v>430.3</v>
      </c>
      <c r="GK102" s="68">
        <v>-18.5500662502366</v>
      </c>
      <c r="GL102" s="72">
        <v>575</v>
      </c>
      <c r="GM102" s="72">
        <v>597.79999999999995</v>
      </c>
      <c r="GN102" s="72">
        <v>550.70000000000005</v>
      </c>
      <c r="GO102" s="72">
        <v>-7.8788892606222669</v>
      </c>
      <c r="GP102" s="72">
        <v>222.8</v>
      </c>
      <c r="GQ102" s="72" t="s">
        <v>211</v>
      </c>
      <c r="GR102" s="72">
        <v>225.2</v>
      </c>
      <c r="GS102" s="73" t="s">
        <v>211</v>
      </c>
      <c r="GT102" s="77">
        <v>108</v>
      </c>
      <c r="GU102" s="72">
        <v>3.7947997189037248</v>
      </c>
      <c r="GV102" s="73">
        <v>0.6875</v>
      </c>
      <c r="GW102" s="64">
        <v>50709</v>
      </c>
      <c r="GX102" s="68">
        <f t="shared" si="26"/>
        <v>340.74049186937236</v>
      </c>
      <c r="GY102" s="64">
        <v>461</v>
      </c>
      <c r="GZ102" s="100">
        <f t="shared" si="27"/>
        <v>3.0977019217847062</v>
      </c>
      <c r="HA102" s="100">
        <f t="shared" si="28"/>
        <v>0.12329499866274404</v>
      </c>
      <c r="HB102" s="63">
        <v>3739</v>
      </c>
    </row>
    <row r="103" spans="1:210" x14ac:dyDescent="0.3">
      <c r="A103" s="47" t="s">
        <v>402</v>
      </c>
      <c r="B103" s="47" t="s">
        <v>403</v>
      </c>
      <c r="C103" s="47" t="s">
        <v>403</v>
      </c>
      <c r="D103" s="47" t="s">
        <v>402</v>
      </c>
      <c r="E103" s="47" t="s">
        <v>402</v>
      </c>
      <c r="F103" s="47" t="s">
        <v>237</v>
      </c>
      <c r="G103" s="54" t="s">
        <v>209</v>
      </c>
      <c r="H103" s="47">
        <v>196</v>
      </c>
      <c r="I103" s="101">
        <v>2.0408163265306121E-2</v>
      </c>
      <c r="J103" s="97">
        <v>4.795918367346939</v>
      </c>
      <c r="K103" s="57">
        <v>359</v>
      </c>
      <c r="L103" s="95">
        <f t="shared" si="18"/>
        <v>1.0548244260903035</v>
      </c>
      <c r="M103" s="57">
        <v>657</v>
      </c>
      <c r="N103" s="55">
        <f t="shared" si="19"/>
        <v>1.9304168466332297</v>
      </c>
      <c r="O103" s="56">
        <v>124082</v>
      </c>
      <c r="P103" s="57">
        <v>124082</v>
      </c>
      <c r="Q103" s="57">
        <v>0</v>
      </c>
      <c r="R103" s="57">
        <v>35329</v>
      </c>
      <c r="S103" s="57">
        <v>66901</v>
      </c>
      <c r="T103" s="57">
        <v>21852</v>
      </c>
      <c r="U103" s="57">
        <v>15138</v>
      </c>
      <c r="V103" s="57">
        <v>16244</v>
      </c>
      <c r="W103" s="57">
        <v>17305</v>
      </c>
      <c r="X103" s="58">
        <v>3479</v>
      </c>
      <c r="Y103" s="56">
        <v>19643</v>
      </c>
      <c r="Z103" s="58">
        <v>14.974910991558334</v>
      </c>
      <c r="AA103" s="59">
        <v>45.233333333333327</v>
      </c>
      <c r="AB103" s="96" t="s">
        <v>216</v>
      </c>
      <c r="AC103" s="59">
        <v>9.0500000000000007</v>
      </c>
      <c r="AD103" s="98">
        <v>12000</v>
      </c>
      <c r="AE103" s="55">
        <f t="shared" si="20"/>
        <v>35.258755189648028</v>
      </c>
      <c r="AF103" s="61">
        <v>340341</v>
      </c>
      <c r="AG103" s="62">
        <v>37.43</v>
      </c>
      <c r="AH103" s="62">
        <v>80.756663303911296</v>
      </c>
      <c r="AI103" s="62">
        <v>84.829424329450404</v>
      </c>
      <c r="AJ103" s="62">
        <v>82.79304381668085</v>
      </c>
      <c r="AK103" s="62">
        <v>19.809957482383702</v>
      </c>
      <c r="AL103" s="62">
        <v>22.316252416444598</v>
      </c>
      <c r="AM103" s="62">
        <v>21.06310494941415</v>
      </c>
      <c r="AN103" s="63">
        <v>6127.5890130782973</v>
      </c>
      <c r="AO103" s="64">
        <v>4522</v>
      </c>
      <c r="AP103" s="64">
        <v>4794</v>
      </c>
      <c r="AQ103" s="64">
        <v>4780</v>
      </c>
      <c r="AR103" s="64">
        <v>4783</v>
      </c>
      <c r="AS103" s="64">
        <v>4773</v>
      </c>
      <c r="AT103" s="64">
        <v>4831</v>
      </c>
      <c r="AU103" s="64">
        <v>4925</v>
      </c>
      <c r="AV103" s="64">
        <v>5029</v>
      </c>
      <c r="AW103" s="64">
        <v>4971</v>
      </c>
      <c r="AX103" s="64">
        <v>4805</v>
      </c>
      <c r="AY103" s="64">
        <v>4674</v>
      </c>
      <c r="AZ103" s="64">
        <v>4333</v>
      </c>
      <c r="BA103" s="64">
        <v>4619</v>
      </c>
      <c r="BB103" s="64">
        <v>4352</v>
      </c>
      <c r="BC103" s="64">
        <v>4261</v>
      </c>
      <c r="BD103" s="64">
        <v>4007</v>
      </c>
      <c r="BE103" s="64">
        <v>3843</v>
      </c>
      <c r="BF103" s="64">
        <v>3904</v>
      </c>
      <c r="BG103" s="64">
        <v>3740</v>
      </c>
      <c r="BH103" s="64">
        <v>3281</v>
      </c>
      <c r="BI103" s="64">
        <v>2974</v>
      </c>
      <c r="BJ103" s="64">
        <v>3232</v>
      </c>
      <c r="BK103" s="64">
        <v>3546</v>
      </c>
      <c r="BL103" s="64">
        <v>3925</v>
      </c>
      <c r="BM103" s="64">
        <v>4685</v>
      </c>
      <c r="BN103" s="64">
        <v>4516</v>
      </c>
      <c r="BO103" s="64">
        <v>4653</v>
      </c>
      <c r="BP103" s="64">
        <v>4567</v>
      </c>
      <c r="BQ103" s="64">
        <v>4659</v>
      </c>
      <c r="BR103" s="64">
        <v>4871</v>
      </c>
      <c r="BS103" s="64">
        <v>5026</v>
      </c>
      <c r="BT103" s="64">
        <v>5269</v>
      </c>
      <c r="BU103" s="64">
        <v>5260</v>
      </c>
      <c r="BV103" s="64">
        <v>5274</v>
      </c>
      <c r="BW103" s="64">
        <v>5713</v>
      </c>
      <c r="BX103" s="64">
        <v>5342</v>
      </c>
      <c r="BY103" s="64">
        <v>5204</v>
      </c>
      <c r="BZ103" s="64">
        <v>5221</v>
      </c>
      <c r="CA103" s="64">
        <v>5323</v>
      </c>
      <c r="CB103" s="64">
        <v>5607</v>
      </c>
      <c r="CC103" s="64">
        <v>5541</v>
      </c>
      <c r="CD103" s="64">
        <v>5525</v>
      </c>
      <c r="CE103" s="64">
        <v>4744</v>
      </c>
      <c r="CF103" s="64">
        <v>5034</v>
      </c>
      <c r="CG103" s="64">
        <v>5043</v>
      </c>
      <c r="CH103" s="64">
        <v>4895</v>
      </c>
      <c r="CI103" s="64">
        <v>5052</v>
      </c>
      <c r="CJ103" s="64">
        <v>4797</v>
      </c>
      <c r="CK103" s="64">
        <v>4965</v>
      </c>
      <c r="CL103" s="64">
        <v>4781</v>
      </c>
      <c r="CM103" s="64">
        <v>4820</v>
      </c>
      <c r="CN103" s="64">
        <v>4766</v>
      </c>
      <c r="CO103" s="64">
        <v>4639</v>
      </c>
      <c r="CP103" s="64">
        <v>4507</v>
      </c>
      <c r="CQ103" s="64">
        <v>4476</v>
      </c>
      <c r="CR103" s="64">
        <v>4379</v>
      </c>
      <c r="CS103" s="64">
        <v>4224</v>
      </c>
      <c r="CT103" s="64">
        <v>4048</v>
      </c>
      <c r="CU103" s="64">
        <v>3993</v>
      </c>
      <c r="CV103" s="64">
        <v>3706</v>
      </c>
      <c r="CW103" s="64">
        <v>3560</v>
      </c>
      <c r="CX103" s="64">
        <v>3485</v>
      </c>
      <c r="CY103" s="64">
        <v>3301</v>
      </c>
      <c r="CZ103" s="64">
        <v>3199</v>
      </c>
      <c r="DA103" s="64">
        <v>3106</v>
      </c>
      <c r="DB103" s="64">
        <v>3046</v>
      </c>
      <c r="DC103" s="64">
        <v>2927</v>
      </c>
      <c r="DD103" s="64">
        <v>2859</v>
      </c>
      <c r="DE103" s="64">
        <v>2659</v>
      </c>
      <c r="DF103" s="64">
        <v>2486</v>
      </c>
      <c r="DG103" s="64">
        <v>2423</v>
      </c>
      <c r="DH103" s="64">
        <v>2431</v>
      </c>
      <c r="DI103" s="64">
        <v>2307</v>
      </c>
      <c r="DJ103" s="64">
        <v>2253</v>
      </c>
      <c r="DK103" s="64">
        <v>1878</v>
      </c>
      <c r="DL103" s="64">
        <v>1716</v>
      </c>
      <c r="DM103" s="64">
        <v>1687</v>
      </c>
      <c r="DN103" s="64">
        <v>1651</v>
      </c>
      <c r="DO103" s="64">
        <v>1500</v>
      </c>
      <c r="DP103" s="64">
        <v>1374</v>
      </c>
      <c r="DQ103" s="64">
        <v>1392</v>
      </c>
      <c r="DR103" s="64">
        <v>1372</v>
      </c>
      <c r="DS103" s="64">
        <v>1338</v>
      </c>
      <c r="DT103" s="64">
        <v>1138</v>
      </c>
      <c r="DU103" s="64">
        <v>1100</v>
      </c>
      <c r="DV103" s="64">
        <v>993</v>
      </c>
      <c r="DW103" s="64">
        <v>867</v>
      </c>
      <c r="DX103" s="64">
        <v>742</v>
      </c>
      <c r="DY103" s="64">
        <v>667</v>
      </c>
      <c r="DZ103" s="64">
        <v>588</v>
      </c>
      <c r="EA103" s="64">
        <v>2267</v>
      </c>
      <c r="EB103" s="64">
        <f t="shared" si="21"/>
        <v>45661</v>
      </c>
      <c r="EC103" s="61">
        <v>166744</v>
      </c>
      <c r="ED103" s="64">
        <v>101000</v>
      </c>
      <c r="EE103" s="64">
        <v>37066</v>
      </c>
      <c r="EF103" s="64">
        <v>15150</v>
      </c>
      <c r="EG103" s="63">
        <v>20381</v>
      </c>
      <c r="EH103" s="64">
        <v>28732</v>
      </c>
      <c r="EI103" s="100">
        <v>0.38485187292098999</v>
      </c>
      <c r="EJ103" s="100">
        <v>-1.1190474033355713E-3</v>
      </c>
      <c r="EK103" s="61">
        <v>4745</v>
      </c>
      <c r="EL103" s="65">
        <v>580.6</v>
      </c>
      <c r="EM103" s="60">
        <v>4949</v>
      </c>
      <c r="EN103" s="65">
        <v>602.29999999999995</v>
      </c>
      <c r="EO103" s="66">
        <f t="shared" si="32"/>
        <v>4.2992623814541622E-2</v>
      </c>
      <c r="EP103" s="56">
        <v>8647</v>
      </c>
      <c r="EQ103" s="67">
        <v>14.590645248380129</v>
      </c>
      <c r="ER103" s="61">
        <v>24</v>
      </c>
      <c r="ES103" s="64">
        <v>36.363636360000001</v>
      </c>
      <c r="ET103" s="64">
        <v>313</v>
      </c>
      <c r="EU103" s="64">
        <v>35.089686100000002</v>
      </c>
      <c r="EV103" s="64">
        <v>0</v>
      </c>
      <c r="EW103" s="64">
        <v>0</v>
      </c>
      <c r="EX103" s="64">
        <v>6206</v>
      </c>
      <c r="EY103" s="64">
        <v>19.92871135</v>
      </c>
      <c r="EZ103" s="64">
        <v>4243</v>
      </c>
      <c r="FA103" s="64">
        <v>19.41432167</v>
      </c>
      <c r="FB103" s="64">
        <v>10786</v>
      </c>
      <c r="FC103" s="63">
        <v>19.84033552</v>
      </c>
      <c r="FD103" s="61">
        <v>1205</v>
      </c>
      <c r="FE103" s="64">
        <v>178</v>
      </c>
      <c r="FF103" s="64">
        <v>931</v>
      </c>
      <c r="FG103" s="64">
        <v>46</v>
      </c>
      <c r="FH103" s="64">
        <v>50</v>
      </c>
      <c r="FI103" s="63">
        <v>25</v>
      </c>
      <c r="FJ103" s="47">
        <v>25</v>
      </c>
      <c r="FK103" s="47">
        <v>33</v>
      </c>
      <c r="FL103" s="68">
        <f t="shared" si="33"/>
        <v>-0.24242424242424243</v>
      </c>
      <c r="FM103" s="69">
        <v>2.3344299999999998</v>
      </c>
      <c r="FN103" s="62">
        <v>8.691535</v>
      </c>
      <c r="FO103" s="62">
        <v>13.914350000000001</v>
      </c>
      <c r="FP103" s="77">
        <v>8726.0046646495211</v>
      </c>
      <c r="FQ103" s="88">
        <v>5679.0000000000009</v>
      </c>
      <c r="FR103" s="88">
        <v>14405.004664649521</v>
      </c>
      <c r="FS103" s="88">
        <v>22167</v>
      </c>
      <c r="FT103" s="88">
        <v>16052</v>
      </c>
      <c r="FU103" s="88">
        <v>38219</v>
      </c>
      <c r="FV103" s="73">
        <f>(FU103-FR103)/FR103</f>
        <v>1.6531751214070074</v>
      </c>
      <c r="FW103" s="61">
        <v>16931</v>
      </c>
      <c r="FX103" s="70">
        <f t="shared" si="25"/>
        <v>49.747165342994236</v>
      </c>
      <c r="FY103" s="71">
        <v>10.3</v>
      </c>
      <c r="FZ103" s="72">
        <v>23.5</v>
      </c>
      <c r="GA103" s="73">
        <v>60.6944562030708</v>
      </c>
      <c r="GB103" s="61">
        <v>85000</v>
      </c>
      <c r="GC103" s="64">
        <v>11100</v>
      </c>
      <c r="GD103" s="64">
        <v>32299.999999999996</v>
      </c>
      <c r="GE103" s="64">
        <v>6300</v>
      </c>
      <c r="GF103" s="68">
        <v>7.0102968099999998</v>
      </c>
      <c r="GG103" s="74">
        <v>1.6628404016000002</v>
      </c>
      <c r="GH103" s="69">
        <v>574.9</v>
      </c>
      <c r="GI103" s="68">
        <v>605.79999999999995</v>
      </c>
      <c r="GJ103" s="68">
        <v>492.6</v>
      </c>
      <c r="GK103" s="68">
        <v>-18.686034995047859</v>
      </c>
      <c r="GL103" s="72">
        <v>670.7</v>
      </c>
      <c r="GM103" s="72">
        <v>668.2</v>
      </c>
      <c r="GN103" s="72">
        <v>681.4</v>
      </c>
      <c r="GO103" s="72">
        <v>1.9754564501646108</v>
      </c>
      <c r="GP103" s="72">
        <v>220.7</v>
      </c>
      <c r="GQ103" s="72">
        <v>247.1</v>
      </c>
      <c r="GR103" s="72">
        <v>198</v>
      </c>
      <c r="GS103" s="73">
        <v>-19.870497774180492</v>
      </c>
      <c r="GT103" s="77">
        <v>210</v>
      </c>
      <c r="GU103" s="72">
        <v>2.7159013022618232</v>
      </c>
      <c r="GV103" s="73">
        <v>7.0861298764249639E-2</v>
      </c>
      <c r="GW103" s="64">
        <v>115888</v>
      </c>
      <c r="GX103" s="68">
        <f t="shared" si="26"/>
        <v>340.50555178482756</v>
      </c>
      <c r="GY103" s="64">
        <v>940</v>
      </c>
      <c r="GZ103" s="100">
        <f t="shared" si="27"/>
        <v>2.7619358231890954</v>
      </c>
      <c r="HA103" s="100">
        <f t="shared" si="28"/>
        <v>0.18588095708918331</v>
      </c>
      <c r="HB103" s="63">
        <v>5057</v>
      </c>
    </row>
    <row r="104" spans="1:210" x14ac:dyDescent="0.3">
      <c r="A104" s="82" t="s">
        <v>927</v>
      </c>
      <c r="B104" s="47" t="s">
        <v>928</v>
      </c>
      <c r="C104" s="82" t="s">
        <v>928</v>
      </c>
      <c r="D104" s="82" t="s">
        <v>927</v>
      </c>
      <c r="E104" s="82" t="s">
        <v>927</v>
      </c>
      <c r="F104" s="47" t="s">
        <v>911</v>
      </c>
      <c r="G104" s="54" t="s">
        <v>911</v>
      </c>
      <c r="H104" s="47">
        <v>163</v>
      </c>
      <c r="I104" s="101">
        <v>0.22085889570552147</v>
      </c>
      <c r="J104" s="97">
        <v>4.0122699386503067</v>
      </c>
      <c r="K104" s="57">
        <v>292</v>
      </c>
      <c r="L104" s="95">
        <f t="shared" si="18"/>
        <v>2.4013157894736841</v>
      </c>
      <c r="M104" s="57">
        <v>292</v>
      </c>
      <c r="N104" s="55">
        <f t="shared" si="19"/>
        <v>2.4013157894736841</v>
      </c>
      <c r="O104" s="56">
        <v>55564</v>
      </c>
      <c r="P104" s="57">
        <v>21114.32</v>
      </c>
      <c r="Q104" s="57">
        <v>34449.68</v>
      </c>
      <c r="R104" s="57">
        <v>22827</v>
      </c>
      <c r="S104" s="57">
        <v>32575</v>
      </c>
      <c r="T104" s="57">
        <v>162</v>
      </c>
      <c r="U104" s="57">
        <v>2610</v>
      </c>
      <c r="V104" s="57">
        <v>10992</v>
      </c>
      <c r="W104" s="57">
        <v>3807</v>
      </c>
      <c r="X104" s="58">
        <v>935</v>
      </c>
      <c r="Y104" s="56">
        <v>17723.84</v>
      </c>
      <c r="Z104" s="58">
        <v>32</v>
      </c>
      <c r="AA104" s="59">
        <v>52.3</v>
      </c>
      <c r="AB104" s="96" t="s">
        <v>238</v>
      </c>
      <c r="AC104" s="59">
        <v>0</v>
      </c>
      <c r="AD104" s="98">
        <v>12500</v>
      </c>
      <c r="AE104" s="55">
        <f t="shared" si="20"/>
        <v>102.79605263157895</v>
      </c>
      <c r="AF104" s="61">
        <v>121600</v>
      </c>
      <c r="AG104" s="62">
        <v>44.88</v>
      </c>
      <c r="AH104" s="62">
        <v>76.007076513417701</v>
      </c>
      <c r="AI104" s="62">
        <v>79.9634547628078</v>
      </c>
      <c r="AJ104" s="62">
        <v>77.98526563811275</v>
      </c>
      <c r="AK104" s="62">
        <v>16.651788279430701</v>
      </c>
      <c r="AL104" s="62">
        <v>18.811322937072799</v>
      </c>
      <c r="AM104" s="62">
        <v>17.73155560825175</v>
      </c>
      <c r="AN104" s="63">
        <v>96.345227769705431</v>
      </c>
      <c r="AO104" s="64">
        <v>1169</v>
      </c>
      <c r="AP104" s="64">
        <v>1145</v>
      </c>
      <c r="AQ104" s="64">
        <v>1208</v>
      </c>
      <c r="AR104" s="64">
        <v>1220</v>
      </c>
      <c r="AS104" s="64">
        <v>1327</v>
      </c>
      <c r="AT104" s="64">
        <v>1351</v>
      </c>
      <c r="AU104" s="64">
        <v>1246</v>
      </c>
      <c r="AV104" s="64">
        <v>1336</v>
      </c>
      <c r="AW104" s="64">
        <v>1450</v>
      </c>
      <c r="AX104" s="64">
        <v>1428</v>
      </c>
      <c r="AY104" s="64">
        <v>1344</v>
      </c>
      <c r="AZ104" s="64">
        <v>1373</v>
      </c>
      <c r="BA104" s="64">
        <v>1369</v>
      </c>
      <c r="BB104" s="64">
        <v>1329</v>
      </c>
      <c r="BC104" s="64">
        <v>1274</v>
      </c>
      <c r="BD104" s="64">
        <v>1300</v>
      </c>
      <c r="BE104" s="64">
        <v>1328</v>
      </c>
      <c r="BF104" s="64">
        <v>1226</v>
      </c>
      <c r="BG104" s="64">
        <v>1237</v>
      </c>
      <c r="BH104" s="64">
        <v>1230</v>
      </c>
      <c r="BI104" s="64">
        <v>1251</v>
      </c>
      <c r="BJ104" s="64">
        <v>1248</v>
      </c>
      <c r="BK104" s="64">
        <v>1357</v>
      </c>
      <c r="BL104" s="64">
        <v>1313</v>
      </c>
      <c r="BM104" s="64">
        <v>1358</v>
      </c>
      <c r="BN104" s="64">
        <v>1427</v>
      </c>
      <c r="BO104" s="64">
        <v>1472</v>
      </c>
      <c r="BP104" s="64">
        <v>1423</v>
      </c>
      <c r="BQ104" s="64">
        <v>1417</v>
      </c>
      <c r="BR104" s="64">
        <v>1495</v>
      </c>
      <c r="BS104" s="64">
        <v>1469</v>
      </c>
      <c r="BT104" s="64">
        <v>1452</v>
      </c>
      <c r="BU104" s="64">
        <v>1442</v>
      </c>
      <c r="BV104" s="64">
        <v>1513</v>
      </c>
      <c r="BW104" s="64">
        <v>1511</v>
      </c>
      <c r="BX104" s="64">
        <v>1423</v>
      </c>
      <c r="BY104" s="64">
        <v>1385</v>
      </c>
      <c r="BZ104" s="64">
        <v>1422</v>
      </c>
      <c r="CA104" s="64">
        <v>1425</v>
      </c>
      <c r="CB104" s="64">
        <v>1476</v>
      </c>
      <c r="CC104" s="64">
        <v>1502</v>
      </c>
      <c r="CD104" s="64">
        <v>1393</v>
      </c>
      <c r="CE104" s="64">
        <v>1283</v>
      </c>
      <c r="CF104" s="64">
        <v>1231</v>
      </c>
      <c r="CG104" s="64">
        <v>1387</v>
      </c>
      <c r="CH104" s="64">
        <v>1469</v>
      </c>
      <c r="CI104" s="64">
        <v>1473</v>
      </c>
      <c r="CJ104" s="64">
        <v>1607</v>
      </c>
      <c r="CK104" s="64">
        <v>1736</v>
      </c>
      <c r="CL104" s="64">
        <v>1824</v>
      </c>
      <c r="CM104" s="64">
        <v>1763</v>
      </c>
      <c r="CN104" s="64">
        <v>1899</v>
      </c>
      <c r="CO104" s="64">
        <v>1914</v>
      </c>
      <c r="CP104" s="64">
        <v>1949</v>
      </c>
      <c r="CQ104" s="64">
        <v>1937</v>
      </c>
      <c r="CR104" s="64">
        <v>2043</v>
      </c>
      <c r="CS104" s="64">
        <v>1914</v>
      </c>
      <c r="CT104" s="64">
        <v>1877</v>
      </c>
      <c r="CU104" s="64">
        <v>1780</v>
      </c>
      <c r="CV104" s="64">
        <v>1834</v>
      </c>
      <c r="CW104" s="64">
        <v>1737</v>
      </c>
      <c r="CX104" s="64">
        <v>1763</v>
      </c>
      <c r="CY104" s="64">
        <v>1689</v>
      </c>
      <c r="CZ104" s="64">
        <v>1662</v>
      </c>
      <c r="DA104" s="64">
        <v>1545</v>
      </c>
      <c r="DB104" s="64">
        <v>1513</v>
      </c>
      <c r="DC104" s="64">
        <v>1488</v>
      </c>
      <c r="DD104" s="64">
        <v>1528</v>
      </c>
      <c r="DE104" s="64">
        <v>1413</v>
      </c>
      <c r="DF104" s="64">
        <v>1376</v>
      </c>
      <c r="DG104" s="64">
        <v>1422</v>
      </c>
      <c r="DH104" s="64">
        <v>1420</v>
      </c>
      <c r="DI104" s="64">
        <v>1459</v>
      </c>
      <c r="DJ104" s="64">
        <v>1598</v>
      </c>
      <c r="DK104" s="64">
        <v>1128</v>
      </c>
      <c r="DL104" s="64">
        <v>1119</v>
      </c>
      <c r="DM104" s="64">
        <v>1060</v>
      </c>
      <c r="DN104" s="64">
        <v>990</v>
      </c>
      <c r="DO104" s="64">
        <v>836</v>
      </c>
      <c r="DP104" s="64">
        <v>794</v>
      </c>
      <c r="DQ104" s="64">
        <v>786</v>
      </c>
      <c r="DR104" s="64">
        <v>725</v>
      </c>
      <c r="DS104" s="64">
        <v>677</v>
      </c>
      <c r="DT104" s="64">
        <v>642</v>
      </c>
      <c r="DU104" s="64">
        <v>513</v>
      </c>
      <c r="DV104" s="64">
        <v>481</v>
      </c>
      <c r="DW104" s="64">
        <v>438</v>
      </c>
      <c r="DX104" s="64">
        <v>364</v>
      </c>
      <c r="DY104" s="64">
        <v>312</v>
      </c>
      <c r="DZ104" s="64">
        <v>244</v>
      </c>
      <c r="EA104" s="64">
        <v>894</v>
      </c>
      <c r="EB104" s="64">
        <f t="shared" si="21"/>
        <v>25220</v>
      </c>
      <c r="EC104" s="61">
        <v>120210</v>
      </c>
      <c r="ED104" s="64">
        <v>900</v>
      </c>
      <c r="EE104" s="64">
        <v>145</v>
      </c>
      <c r="EF104" s="64">
        <v>250</v>
      </c>
      <c r="EG104" s="63">
        <v>95</v>
      </c>
      <c r="EH104" s="64">
        <v>5754</v>
      </c>
      <c r="EI104" s="100">
        <v>0.27275815606117249</v>
      </c>
      <c r="EJ104" s="100">
        <v>2.8875619173049927E-2</v>
      </c>
      <c r="EK104" s="61">
        <v>401</v>
      </c>
      <c r="EL104" s="65">
        <v>171.19924860180166</v>
      </c>
      <c r="EM104" s="60">
        <v>375</v>
      </c>
      <c r="EN104" s="65">
        <v>160.09904794432825</v>
      </c>
      <c r="EO104" s="66">
        <f t="shared" si="32"/>
        <v>-6.4837905236907731E-2</v>
      </c>
      <c r="EP104" s="56">
        <v>200</v>
      </c>
      <c r="EQ104" s="67">
        <v>9.2592592592592595</v>
      </c>
      <c r="ER104" s="61">
        <v>0</v>
      </c>
      <c r="ES104" s="64">
        <v>0</v>
      </c>
      <c r="ET104" s="64">
        <v>229</v>
      </c>
      <c r="EU104" s="64">
        <v>74.137833333333333</v>
      </c>
      <c r="EV104" s="64">
        <v>0</v>
      </c>
      <c r="EW104" s="64">
        <v>0</v>
      </c>
      <c r="EX104" s="64">
        <v>4887</v>
      </c>
      <c r="EY104" s="64">
        <v>64.36130487804877</v>
      </c>
      <c r="EZ104" s="64">
        <v>1075</v>
      </c>
      <c r="FA104" s="64">
        <v>17.883375000000001</v>
      </c>
      <c r="FB104" s="64">
        <v>6191</v>
      </c>
      <c r="FC104" s="63">
        <v>52.127504403794035</v>
      </c>
      <c r="FD104" s="61">
        <v>785</v>
      </c>
      <c r="FE104" s="64">
        <v>170</v>
      </c>
      <c r="FF104" s="64">
        <v>570</v>
      </c>
      <c r="FG104" s="64">
        <v>20</v>
      </c>
      <c r="FH104" s="64">
        <v>25</v>
      </c>
      <c r="FI104" s="63">
        <v>90</v>
      </c>
      <c r="FJ104" s="47">
        <v>23</v>
      </c>
      <c r="FK104" s="47">
        <v>26</v>
      </c>
      <c r="FL104" s="68">
        <f t="shared" si="33"/>
        <v>-0.11538461538461539</v>
      </c>
      <c r="FM104" s="69">
        <v>4.1592079999999996</v>
      </c>
      <c r="FN104" s="62">
        <v>9.8490269999999995</v>
      </c>
      <c r="FO104" s="62">
        <v>8.0536150000000006</v>
      </c>
      <c r="FP104" s="77">
        <v>6187</v>
      </c>
      <c r="FQ104" s="88">
        <v>3426.0000000000005</v>
      </c>
      <c r="FR104" s="88">
        <v>9613.0000000000018</v>
      </c>
      <c r="FS104" s="88">
        <v>4955.0000000000018</v>
      </c>
      <c r="FT104" s="88">
        <v>2189</v>
      </c>
      <c r="FU104" s="88">
        <v>7144.0000000000018</v>
      </c>
      <c r="FV104" s="73">
        <f>(FU104-FR104)/FR104</f>
        <v>-0.25683969624466862</v>
      </c>
      <c r="FW104" s="61">
        <v>39214</v>
      </c>
      <c r="FX104" s="70">
        <f t="shared" si="25"/>
        <v>322.48355263157896</v>
      </c>
      <c r="FY104" s="71">
        <v>5.9096176129779803</v>
      </c>
      <c r="FZ104" s="72" t="s">
        <v>211</v>
      </c>
      <c r="GA104" s="73">
        <v>0</v>
      </c>
      <c r="GB104" s="61">
        <v>16500</v>
      </c>
      <c r="GC104" s="64">
        <v>7900</v>
      </c>
      <c r="GD104" s="64">
        <v>9200</v>
      </c>
      <c r="GE104" s="64">
        <v>5400</v>
      </c>
      <c r="GF104" s="68">
        <v>5.0181794200000001</v>
      </c>
      <c r="GG104" s="74">
        <v>1.1436812072</v>
      </c>
      <c r="GH104" s="75">
        <v>515.4</v>
      </c>
      <c r="GI104" s="76">
        <v>613.9</v>
      </c>
      <c r="GJ104" s="76">
        <v>403.7</v>
      </c>
      <c r="GK104" s="68">
        <v>-34.240104251506757</v>
      </c>
      <c r="GL104" s="72">
        <v>629.6</v>
      </c>
      <c r="GM104" s="72">
        <v>647.9</v>
      </c>
      <c r="GN104" s="72">
        <v>557.20000000000005</v>
      </c>
      <c r="GO104" s="72">
        <v>-13.999073931162206</v>
      </c>
      <c r="GP104" s="72">
        <v>222.1</v>
      </c>
      <c r="GQ104" s="72" t="s">
        <v>211</v>
      </c>
      <c r="GR104" s="72">
        <v>227.2</v>
      </c>
      <c r="GS104" s="73" t="s">
        <v>211</v>
      </c>
      <c r="GT104" s="77">
        <v>40</v>
      </c>
      <c r="GU104" s="72">
        <v>1.5829046299960428</v>
      </c>
      <c r="GV104" s="73">
        <v>0.33333333333333331</v>
      </c>
      <c r="GW104" s="64">
        <v>46207</v>
      </c>
      <c r="GX104" s="68">
        <f t="shared" si="26"/>
        <v>379.99177631578948</v>
      </c>
      <c r="GY104" s="64">
        <v>406</v>
      </c>
      <c r="GZ104" s="100">
        <f t="shared" si="27"/>
        <v>3.3388157894736841</v>
      </c>
      <c r="HA104" s="100">
        <f t="shared" si="28"/>
        <v>0.12438725490196079</v>
      </c>
      <c r="HB104" s="63">
        <v>3264</v>
      </c>
    </row>
    <row r="105" spans="1:210" x14ac:dyDescent="0.3">
      <c r="A105" s="47" t="s">
        <v>283</v>
      </c>
      <c r="B105" s="47" t="s">
        <v>284</v>
      </c>
      <c r="C105" s="47" t="s">
        <v>284</v>
      </c>
      <c r="D105" s="47" t="s">
        <v>283</v>
      </c>
      <c r="E105" s="47" t="s">
        <v>248</v>
      </c>
      <c r="F105" s="47" t="s">
        <v>234</v>
      </c>
      <c r="G105" s="54" t="s">
        <v>209</v>
      </c>
      <c r="H105" s="47">
        <v>50</v>
      </c>
      <c r="I105" s="101">
        <v>0</v>
      </c>
      <c r="J105" s="97">
        <v>7.5</v>
      </c>
      <c r="K105" s="57">
        <v>246</v>
      </c>
      <c r="L105" s="95">
        <f t="shared" si="18"/>
        <v>2.7281195936654394</v>
      </c>
      <c r="M105" s="57">
        <v>284</v>
      </c>
      <c r="N105" s="55">
        <f t="shared" si="19"/>
        <v>3.1495364414674176</v>
      </c>
      <c r="O105" s="56">
        <v>34614</v>
      </c>
      <c r="P105" s="57">
        <v>8990</v>
      </c>
      <c r="Q105" s="57">
        <v>25624</v>
      </c>
      <c r="R105" s="57">
        <v>8893</v>
      </c>
      <c r="S105" s="57">
        <v>23871</v>
      </c>
      <c r="T105" s="57">
        <v>1850</v>
      </c>
      <c r="U105" s="57">
        <v>2290</v>
      </c>
      <c r="V105" s="57">
        <v>7509</v>
      </c>
      <c r="W105" s="57">
        <v>781</v>
      </c>
      <c r="X105" s="58">
        <v>159</v>
      </c>
      <c r="Y105" s="56">
        <v>5097</v>
      </c>
      <c r="Z105" s="58">
        <v>13.742850583530362</v>
      </c>
      <c r="AA105" s="59">
        <v>42.1</v>
      </c>
      <c r="AB105" s="96" t="s">
        <v>216</v>
      </c>
      <c r="AC105" s="59">
        <v>5.49</v>
      </c>
      <c r="AD105" s="98">
        <v>35000</v>
      </c>
      <c r="AE105" s="55">
        <f t="shared" si="20"/>
        <v>388.14709665971696</v>
      </c>
      <c r="AF105" s="61">
        <v>90172</v>
      </c>
      <c r="AG105" s="62">
        <v>43.75</v>
      </c>
      <c r="AH105" s="62">
        <v>81.076807160757895</v>
      </c>
      <c r="AI105" s="62">
        <v>85.233755880323201</v>
      </c>
      <c r="AJ105" s="62">
        <v>83.155281520540541</v>
      </c>
      <c r="AK105" s="62">
        <v>19.609877944578301</v>
      </c>
      <c r="AL105" s="62">
        <v>22.287476969115101</v>
      </c>
      <c r="AM105" s="62">
        <v>20.948677456846703</v>
      </c>
      <c r="AN105" s="63">
        <v>138.45223143135274</v>
      </c>
      <c r="AO105" s="64">
        <v>842</v>
      </c>
      <c r="AP105" s="64">
        <v>863</v>
      </c>
      <c r="AQ105" s="64">
        <v>981</v>
      </c>
      <c r="AR105" s="64">
        <v>963</v>
      </c>
      <c r="AS105" s="64">
        <v>1106</v>
      </c>
      <c r="AT105" s="64">
        <v>1060</v>
      </c>
      <c r="AU105" s="64">
        <v>1062</v>
      </c>
      <c r="AV105" s="64">
        <v>1212</v>
      </c>
      <c r="AW105" s="64">
        <v>1202</v>
      </c>
      <c r="AX105" s="64">
        <v>1272</v>
      </c>
      <c r="AY105" s="64">
        <v>1184</v>
      </c>
      <c r="AZ105" s="64">
        <v>1257</v>
      </c>
      <c r="BA105" s="64">
        <v>1193</v>
      </c>
      <c r="BB105" s="64">
        <v>1086</v>
      </c>
      <c r="BC105" s="64">
        <v>1180</v>
      </c>
      <c r="BD105" s="64">
        <v>1091</v>
      </c>
      <c r="BE105" s="64">
        <v>999</v>
      </c>
      <c r="BF105" s="64">
        <v>1043</v>
      </c>
      <c r="BG105" s="64">
        <v>950</v>
      </c>
      <c r="BH105" s="64">
        <v>631</v>
      </c>
      <c r="BI105" s="64">
        <v>631</v>
      </c>
      <c r="BJ105" s="64">
        <v>756</v>
      </c>
      <c r="BK105" s="64">
        <v>739</v>
      </c>
      <c r="BL105" s="64">
        <v>807</v>
      </c>
      <c r="BM105" s="64">
        <v>911</v>
      </c>
      <c r="BN105" s="64">
        <v>884</v>
      </c>
      <c r="BO105" s="64">
        <v>877</v>
      </c>
      <c r="BP105" s="64">
        <v>835</v>
      </c>
      <c r="BQ105" s="64">
        <v>874</v>
      </c>
      <c r="BR105" s="64">
        <v>908</v>
      </c>
      <c r="BS105" s="64">
        <v>986</v>
      </c>
      <c r="BT105" s="64">
        <v>998</v>
      </c>
      <c r="BU105" s="64">
        <v>1043</v>
      </c>
      <c r="BV105" s="64">
        <v>1010</v>
      </c>
      <c r="BW105" s="64">
        <v>1031</v>
      </c>
      <c r="BX105" s="64">
        <v>1162</v>
      </c>
      <c r="BY105" s="64">
        <v>1059</v>
      </c>
      <c r="BZ105" s="64">
        <v>1227</v>
      </c>
      <c r="CA105" s="64">
        <v>1286</v>
      </c>
      <c r="CB105" s="64">
        <v>1249</v>
      </c>
      <c r="CC105" s="64">
        <v>1307</v>
      </c>
      <c r="CD105" s="64">
        <v>1271</v>
      </c>
      <c r="CE105" s="64">
        <v>1136</v>
      </c>
      <c r="CF105" s="64">
        <v>1224</v>
      </c>
      <c r="CG105" s="64">
        <v>1192</v>
      </c>
      <c r="CH105" s="64">
        <v>1231</v>
      </c>
      <c r="CI105" s="64">
        <v>1297</v>
      </c>
      <c r="CJ105" s="64">
        <v>1346</v>
      </c>
      <c r="CK105" s="64">
        <v>1372</v>
      </c>
      <c r="CL105" s="64">
        <v>1349</v>
      </c>
      <c r="CM105" s="64">
        <v>1312</v>
      </c>
      <c r="CN105" s="64">
        <v>1363</v>
      </c>
      <c r="CO105" s="64">
        <v>1323</v>
      </c>
      <c r="CP105" s="64">
        <v>1362</v>
      </c>
      <c r="CQ105" s="64">
        <v>1338</v>
      </c>
      <c r="CR105" s="64">
        <v>1329</v>
      </c>
      <c r="CS105" s="64">
        <v>1290</v>
      </c>
      <c r="CT105" s="64">
        <v>1281</v>
      </c>
      <c r="CU105" s="64">
        <v>1241</v>
      </c>
      <c r="CV105" s="64">
        <v>1155</v>
      </c>
      <c r="CW105" s="64">
        <v>1162</v>
      </c>
      <c r="CX105" s="64">
        <v>1036</v>
      </c>
      <c r="CY105" s="64">
        <v>1129</v>
      </c>
      <c r="CZ105" s="64">
        <v>1012</v>
      </c>
      <c r="DA105" s="64">
        <v>1008</v>
      </c>
      <c r="DB105" s="64">
        <v>1001</v>
      </c>
      <c r="DC105" s="64">
        <v>1009</v>
      </c>
      <c r="DD105" s="64">
        <v>959</v>
      </c>
      <c r="DE105" s="64">
        <v>1002</v>
      </c>
      <c r="DF105" s="64">
        <v>931</v>
      </c>
      <c r="DG105" s="64">
        <v>986</v>
      </c>
      <c r="DH105" s="64">
        <v>1016</v>
      </c>
      <c r="DI105" s="64">
        <v>1055</v>
      </c>
      <c r="DJ105" s="64">
        <v>1193</v>
      </c>
      <c r="DK105" s="64">
        <v>889</v>
      </c>
      <c r="DL105" s="64">
        <v>874</v>
      </c>
      <c r="DM105" s="64">
        <v>814</v>
      </c>
      <c r="DN105" s="64">
        <v>732</v>
      </c>
      <c r="DO105" s="64">
        <v>603</v>
      </c>
      <c r="DP105" s="64">
        <v>571</v>
      </c>
      <c r="DQ105" s="64">
        <v>597</v>
      </c>
      <c r="DR105" s="64">
        <v>481</v>
      </c>
      <c r="DS105" s="64">
        <v>512</v>
      </c>
      <c r="DT105" s="64">
        <v>474</v>
      </c>
      <c r="DU105" s="64">
        <v>434</v>
      </c>
      <c r="DV105" s="64">
        <v>423</v>
      </c>
      <c r="DW105" s="64">
        <v>345</v>
      </c>
      <c r="DX105" s="64">
        <v>312</v>
      </c>
      <c r="DY105" s="64">
        <v>259</v>
      </c>
      <c r="DZ105" s="64">
        <v>229</v>
      </c>
      <c r="EA105" s="64">
        <v>955</v>
      </c>
      <c r="EB105" s="64">
        <f t="shared" si="21"/>
        <v>18656</v>
      </c>
      <c r="EC105" s="61">
        <v>86788</v>
      </c>
      <c r="ED105" s="64">
        <v>1307</v>
      </c>
      <c r="EE105" s="64">
        <v>544</v>
      </c>
      <c r="EF105" s="64">
        <v>1271</v>
      </c>
      <c r="EG105" s="63">
        <v>262</v>
      </c>
      <c r="EH105" s="64">
        <v>3267</v>
      </c>
      <c r="EI105" s="100">
        <v>0.18442033231258392</v>
      </c>
      <c r="EJ105" s="100">
        <v>5.7317018508911133E-3</v>
      </c>
      <c r="EK105" s="61">
        <v>6539</v>
      </c>
      <c r="EL105" s="65">
        <v>481.8</v>
      </c>
      <c r="EM105" s="60">
        <v>6112</v>
      </c>
      <c r="EN105" s="65">
        <v>448</v>
      </c>
      <c r="EO105" s="66">
        <f t="shared" si="32"/>
        <v>-6.530050466432176E-2</v>
      </c>
      <c r="EP105" s="56">
        <v>14742</v>
      </c>
      <c r="EQ105" s="67">
        <v>14.790512882253793</v>
      </c>
      <c r="ER105" s="61">
        <v>4</v>
      </c>
      <c r="ES105" s="64">
        <v>25</v>
      </c>
      <c r="ET105" s="64">
        <v>611</v>
      </c>
      <c r="EU105" s="64">
        <v>42.137931029999997</v>
      </c>
      <c r="EV105" s="64">
        <v>12</v>
      </c>
      <c r="EW105" s="64">
        <v>2.3575638510000001</v>
      </c>
      <c r="EX105" s="64">
        <v>9224</v>
      </c>
      <c r="EY105" s="64">
        <v>17.853479140000001</v>
      </c>
      <c r="EZ105" s="64">
        <v>4974</v>
      </c>
      <c r="FA105" s="64">
        <v>14.22972393</v>
      </c>
      <c r="FB105" s="64">
        <v>14825</v>
      </c>
      <c r="FC105" s="63">
        <v>16.733449969999999</v>
      </c>
      <c r="FD105" s="61">
        <v>0</v>
      </c>
      <c r="FE105" s="64">
        <v>0</v>
      </c>
      <c r="FF105" s="64">
        <v>0</v>
      </c>
      <c r="FG105" s="64">
        <v>0</v>
      </c>
      <c r="FH105" s="64">
        <v>0</v>
      </c>
      <c r="FI105" s="63">
        <v>0</v>
      </c>
      <c r="FJ105" s="47">
        <v>7</v>
      </c>
      <c r="FK105" s="47">
        <v>11</v>
      </c>
      <c r="FL105" s="68">
        <f t="shared" si="33"/>
        <v>-0.36363636363636365</v>
      </c>
      <c r="FM105" s="69">
        <v>1.449738</v>
      </c>
      <c r="FN105" s="62">
        <v>5.1617889999999997</v>
      </c>
      <c r="FO105" s="62">
        <v>9.3183159999999994</v>
      </c>
      <c r="FP105" s="77">
        <v>5453</v>
      </c>
      <c r="FQ105" s="88">
        <v>3245</v>
      </c>
      <c r="FR105" s="88">
        <v>8698</v>
      </c>
      <c r="FS105" s="88">
        <v>5936</v>
      </c>
      <c r="FT105" s="88">
        <v>3518</v>
      </c>
      <c r="FU105" s="88">
        <v>9454</v>
      </c>
      <c r="FV105" s="73">
        <f>(FU105-FR105)/FR105</f>
        <v>8.6916532536215216E-2</v>
      </c>
      <c r="FW105" s="61">
        <v>25168</v>
      </c>
      <c r="FX105" s="70">
        <f t="shared" si="25"/>
        <v>279.11103224947874</v>
      </c>
      <c r="FY105" s="71">
        <v>5.6</v>
      </c>
      <c r="FZ105" s="72">
        <v>13.8</v>
      </c>
      <c r="GA105" s="73">
        <v>58.804563207911201</v>
      </c>
      <c r="GB105" s="61">
        <v>20300</v>
      </c>
      <c r="GC105" s="64">
        <v>1800</v>
      </c>
      <c r="GD105" s="64">
        <v>8500</v>
      </c>
      <c r="GE105" s="64">
        <v>1700</v>
      </c>
      <c r="GF105" s="68">
        <v>3.0876449199999998</v>
      </c>
      <c r="GG105" s="74">
        <v>1.0517234952000001</v>
      </c>
      <c r="GH105" s="75">
        <v>548.9</v>
      </c>
      <c r="GI105" s="76">
        <v>666.2</v>
      </c>
      <c r="GJ105" s="76">
        <v>402.3</v>
      </c>
      <c r="GK105" s="68">
        <v>-39.612728910237166</v>
      </c>
      <c r="GL105" s="72">
        <v>629.4</v>
      </c>
      <c r="GM105" s="72">
        <v>684</v>
      </c>
      <c r="GN105" s="72">
        <v>515.5</v>
      </c>
      <c r="GO105" s="72">
        <v>-24.634502923976608</v>
      </c>
      <c r="GP105" s="72">
        <v>236.4</v>
      </c>
      <c r="GQ105" s="72" t="s">
        <v>211</v>
      </c>
      <c r="GR105" s="72">
        <v>270.2</v>
      </c>
      <c r="GS105" s="73" t="s">
        <v>211</v>
      </c>
      <c r="GT105" s="77">
        <v>420</v>
      </c>
      <c r="GU105" s="72">
        <v>3.2163138874548269</v>
      </c>
      <c r="GV105" s="73">
        <v>0.19982374132263767</v>
      </c>
      <c r="GW105" s="64">
        <v>25814</v>
      </c>
      <c r="GX105" s="68">
        <f t="shared" si="26"/>
        <v>286.27511866211239</v>
      </c>
      <c r="GY105" s="64">
        <v>120</v>
      </c>
      <c r="GZ105" s="100">
        <f t="shared" si="27"/>
        <v>1.3307900456904582</v>
      </c>
      <c r="HA105" s="100">
        <f t="shared" si="28"/>
        <v>7.1047957371225573E-2</v>
      </c>
      <c r="HB105" s="63">
        <v>1689</v>
      </c>
    </row>
    <row r="106" spans="1:210" x14ac:dyDescent="0.3">
      <c r="A106" s="47" t="s">
        <v>395</v>
      </c>
      <c r="B106" s="47" t="s">
        <v>396</v>
      </c>
      <c r="C106" s="47" t="s">
        <v>396</v>
      </c>
      <c r="D106" s="47" t="s">
        <v>395</v>
      </c>
      <c r="E106" s="47" t="s">
        <v>397</v>
      </c>
      <c r="F106" s="47" t="s">
        <v>255</v>
      </c>
      <c r="G106" s="54" t="s">
        <v>209</v>
      </c>
      <c r="H106" s="47">
        <v>81</v>
      </c>
      <c r="I106" s="101">
        <v>0</v>
      </c>
      <c r="J106" s="97">
        <v>7.1975308641975309</v>
      </c>
      <c r="K106" s="57">
        <v>501</v>
      </c>
      <c r="L106" s="95">
        <f t="shared" si="18"/>
        <v>3.3833063209076175</v>
      </c>
      <c r="M106" s="57">
        <v>566</v>
      </c>
      <c r="N106" s="55">
        <f t="shared" si="19"/>
        <v>3.8222582387898432</v>
      </c>
      <c r="O106" s="56">
        <v>59071</v>
      </c>
      <c r="P106" s="57">
        <v>26791</v>
      </c>
      <c r="Q106" s="57">
        <v>32280</v>
      </c>
      <c r="R106" s="57">
        <v>18269</v>
      </c>
      <c r="S106" s="57">
        <v>37715</v>
      </c>
      <c r="T106" s="57">
        <v>3087</v>
      </c>
      <c r="U106" s="57">
        <v>4345</v>
      </c>
      <c r="V106" s="57">
        <v>20075</v>
      </c>
      <c r="W106" s="57">
        <v>1014</v>
      </c>
      <c r="X106" s="58">
        <v>256</v>
      </c>
      <c r="Y106" s="56">
        <v>6148</v>
      </c>
      <c r="Z106" s="58">
        <v>9.4022501076929839</v>
      </c>
      <c r="AA106" s="59">
        <v>43.5</v>
      </c>
      <c r="AB106" s="96" t="s">
        <v>216</v>
      </c>
      <c r="AC106" s="59">
        <v>5.77</v>
      </c>
      <c r="AD106" s="98">
        <v>71000</v>
      </c>
      <c r="AE106" s="55">
        <f t="shared" si="20"/>
        <v>479.47055645596976</v>
      </c>
      <c r="AF106" s="61">
        <v>148080</v>
      </c>
      <c r="AG106" s="62">
        <v>51.31</v>
      </c>
      <c r="AH106" s="62">
        <v>81.487516923230103</v>
      </c>
      <c r="AI106" s="62">
        <v>84.936878183985598</v>
      </c>
      <c r="AJ106" s="62">
        <v>83.212197553607851</v>
      </c>
      <c r="AK106" s="62">
        <v>20.147353831899899</v>
      </c>
      <c r="AL106" s="62">
        <v>22.3985984271592</v>
      </c>
      <c r="AM106" s="62">
        <v>21.27297612952955</v>
      </c>
      <c r="AN106" s="63">
        <v>181.8617916702436</v>
      </c>
      <c r="AO106" s="64">
        <v>1129</v>
      </c>
      <c r="AP106" s="64">
        <v>1223</v>
      </c>
      <c r="AQ106" s="64">
        <v>1265</v>
      </c>
      <c r="AR106" s="64">
        <v>1322</v>
      </c>
      <c r="AS106" s="64">
        <v>1479</v>
      </c>
      <c r="AT106" s="64">
        <v>1400</v>
      </c>
      <c r="AU106" s="64">
        <v>1513</v>
      </c>
      <c r="AV106" s="64">
        <v>1537</v>
      </c>
      <c r="AW106" s="64">
        <v>1569</v>
      </c>
      <c r="AX106" s="64">
        <v>1678</v>
      </c>
      <c r="AY106" s="64">
        <v>1643</v>
      </c>
      <c r="AZ106" s="64">
        <v>1591</v>
      </c>
      <c r="BA106" s="64">
        <v>1612</v>
      </c>
      <c r="BB106" s="64">
        <v>1591</v>
      </c>
      <c r="BC106" s="64">
        <v>1595</v>
      </c>
      <c r="BD106" s="64">
        <v>1460</v>
      </c>
      <c r="BE106" s="64">
        <v>1468</v>
      </c>
      <c r="BF106" s="64">
        <v>1424</v>
      </c>
      <c r="BG106" s="64">
        <v>1431</v>
      </c>
      <c r="BH106" s="64">
        <v>1100</v>
      </c>
      <c r="BI106" s="64">
        <v>962</v>
      </c>
      <c r="BJ106" s="64">
        <v>934</v>
      </c>
      <c r="BK106" s="64">
        <v>1147</v>
      </c>
      <c r="BL106" s="64">
        <v>1306</v>
      </c>
      <c r="BM106" s="64">
        <v>1183</v>
      </c>
      <c r="BN106" s="64">
        <v>1253</v>
      </c>
      <c r="BO106" s="64">
        <v>1245</v>
      </c>
      <c r="BP106" s="64">
        <v>1225</v>
      </c>
      <c r="BQ106" s="64">
        <v>1385</v>
      </c>
      <c r="BR106" s="64">
        <v>1353</v>
      </c>
      <c r="BS106" s="64">
        <v>1374</v>
      </c>
      <c r="BT106" s="64">
        <v>1351</v>
      </c>
      <c r="BU106" s="64">
        <v>1452</v>
      </c>
      <c r="BV106" s="64">
        <v>1490</v>
      </c>
      <c r="BW106" s="64">
        <v>1484</v>
      </c>
      <c r="BX106" s="64">
        <v>1352</v>
      </c>
      <c r="BY106" s="64">
        <v>1386</v>
      </c>
      <c r="BZ106" s="64">
        <v>1449</v>
      </c>
      <c r="CA106" s="64">
        <v>1441</v>
      </c>
      <c r="CB106" s="64">
        <v>1468</v>
      </c>
      <c r="CC106" s="64">
        <v>1576</v>
      </c>
      <c r="CD106" s="64">
        <v>1498</v>
      </c>
      <c r="CE106" s="64">
        <v>1467</v>
      </c>
      <c r="CF106" s="64">
        <v>1413</v>
      </c>
      <c r="CG106" s="64">
        <v>1462</v>
      </c>
      <c r="CH106" s="64">
        <v>1543</v>
      </c>
      <c r="CI106" s="64">
        <v>1617</v>
      </c>
      <c r="CJ106" s="64">
        <v>1784</v>
      </c>
      <c r="CK106" s="64">
        <v>1936</v>
      </c>
      <c r="CL106" s="64">
        <v>1876</v>
      </c>
      <c r="CM106" s="64">
        <v>1953</v>
      </c>
      <c r="CN106" s="64">
        <v>2078</v>
      </c>
      <c r="CO106" s="64">
        <v>2029</v>
      </c>
      <c r="CP106" s="64">
        <v>2139</v>
      </c>
      <c r="CQ106" s="64">
        <v>2129</v>
      </c>
      <c r="CR106" s="64">
        <v>2139</v>
      </c>
      <c r="CS106" s="64">
        <v>2230</v>
      </c>
      <c r="CT106" s="64">
        <v>2143</v>
      </c>
      <c r="CU106" s="64">
        <v>2149</v>
      </c>
      <c r="CV106" s="64">
        <v>2033</v>
      </c>
      <c r="CW106" s="64">
        <v>2050</v>
      </c>
      <c r="CX106" s="64">
        <v>2122</v>
      </c>
      <c r="CY106" s="64">
        <v>2117</v>
      </c>
      <c r="CZ106" s="64">
        <v>2122</v>
      </c>
      <c r="DA106" s="64">
        <v>2101</v>
      </c>
      <c r="DB106" s="64">
        <v>2066</v>
      </c>
      <c r="DC106" s="64">
        <v>2138</v>
      </c>
      <c r="DD106" s="64">
        <v>2156</v>
      </c>
      <c r="DE106" s="64">
        <v>2123</v>
      </c>
      <c r="DF106" s="64">
        <v>2148</v>
      </c>
      <c r="DG106" s="64">
        <v>2258</v>
      </c>
      <c r="DH106" s="64">
        <v>2365</v>
      </c>
      <c r="DI106" s="64">
        <v>2543</v>
      </c>
      <c r="DJ106" s="64">
        <v>2691</v>
      </c>
      <c r="DK106" s="64">
        <v>2146</v>
      </c>
      <c r="DL106" s="64">
        <v>2096</v>
      </c>
      <c r="DM106" s="64">
        <v>2030</v>
      </c>
      <c r="DN106" s="64">
        <v>1880</v>
      </c>
      <c r="DO106" s="64">
        <v>1637</v>
      </c>
      <c r="DP106" s="64">
        <v>1418</v>
      </c>
      <c r="DQ106" s="64">
        <v>1436</v>
      </c>
      <c r="DR106" s="64">
        <v>1334</v>
      </c>
      <c r="DS106" s="64">
        <v>1338</v>
      </c>
      <c r="DT106" s="64">
        <v>1230</v>
      </c>
      <c r="DU106" s="64">
        <v>1134</v>
      </c>
      <c r="DV106" s="64">
        <v>1001</v>
      </c>
      <c r="DW106" s="64">
        <v>888</v>
      </c>
      <c r="DX106" s="64">
        <v>817</v>
      </c>
      <c r="DY106" s="64">
        <v>772</v>
      </c>
      <c r="DZ106" s="64">
        <v>755</v>
      </c>
      <c r="EA106" s="64">
        <v>2704</v>
      </c>
      <c r="EB106" s="64">
        <f t="shared" si="21"/>
        <v>45104</v>
      </c>
      <c r="EC106" s="61">
        <v>145721</v>
      </c>
      <c r="ED106" s="64">
        <v>1039</v>
      </c>
      <c r="EE106" s="64">
        <v>163</v>
      </c>
      <c r="EF106" s="64">
        <v>1010</v>
      </c>
      <c r="EG106" s="63">
        <v>147</v>
      </c>
      <c r="EH106" s="64">
        <v>5769</v>
      </c>
      <c r="EI106" s="100">
        <v>0.24696819484233856</v>
      </c>
      <c r="EJ106" s="100">
        <v>-5.2585452795028687E-3</v>
      </c>
      <c r="EK106" s="61">
        <v>7404</v>
      </c>
      <c r="EL106" s="65">
        <v>507.5</v>
      </c>
      <c r="EM106" s="60">
        <v>5416</v>
      </c>
      <c r="EN106" s="65">
        <v>368.8</v>
      </c>
      <c r="EO106" s="66">
        <f t="shared" si="32"/>
        <v>-0.26850351161534308</v>
      </c>
      <c r="EP106" s="56">
        <v>19901</v>
      </c>
      <c r="EQ106" s="67">
        <v>18.57285512967681</v>
      </c>
      <c r="ER106" s="61">
        <v>29</v>
      </c>
      <c r="ES106" s="64">
        <v>35.802469139999999</v>
      </c>
      <c r="ET106" s="64">
        <v>543</v>
      </c>
      <c r="EU106" s="64">
        <v>37.319587630000001</v>
      </c>
      <c r="EV106" s="64">
        <v>23</v>
      </c>
      <c r="EW106" s="64">
        <v>14.93506494</v>
      </c>
      <c r="EX106" s="64">
        <v>8409</v>
      </c>
      <c r="EY106" s="64">
        <v>14.681542009999999</v>
      </c>
      <c r="EZ106" s="64">
        <v>5726</v>
      </c>
      <c r="FA106" s="64">
        <v>14.08610086</v>
      </c>
      <c r="FB106" s="64">
        <v>14730</v>
      </c>
      <c r="FC106" s="63">
        <v>14.78678124</v>
      </c>
      <c r="FD106" s="61">
        <v>158</v>
      </c>
      <c r="FE106" s="64">
        <v>19</v>
      </c>
      <c r="FF106" s="64">
        <v>127</v>
      </c>
      <c r="FG106" s="64">
        <v>8</v>
      </c>
      <c r="FH106" s="64">
        <v>4</v>
      </c>
      <c r="FI106" s="63">
        <v>13</v>
      </c>
      <c r="FJ106" s="47">
        <v>9</v>
      </c>
      <c r="FK106" s="47">
        <v>12</v>
      </c>
      <c r="FL106" s="68">
        <f t="shared" si="33"/>
        <v>-0.25</v>
      </c>
      <c r="FM106" s="69">
        <v>3.8945539999999998</v>
      </c>
      <c r="FN106" s="62">
        <v>8.2380060000000004</v>
      </c>
      <c r="FO106" s="62">
        <v>9.3009640000000005</v>
      </c>
      <c r="FP106" s="77" t="s">
        <v>269</v>
      </c>
      <c r="FQ106" s="88" t="s">
        <v>269</v>
      </c>
      <c r="FR106" s="88" t="s">
        <v>269</v>
      </c>
      <c r="FS106" s="88">
        <v>51.651935719503285</v>
      </c>
      <c r="FT106" s="88">
        <v>41.448250728862973</v>
      </c>
      <c r="FU106" s="88">
        <v>93.100186448366259</v>
      </c>
      <c r="FV106" s="89" t="s">
        <v>269</v>
      </c>
      <c r="FW106" s="61">
        <v>38810</v>
      </c>
      <c r="FX106" s="70">
        <f t="shared" si="25"/>
        <v>262.08806050783363</v>
      </c>
      <c r="FY106" s="71">
        <v>10.199999999999999</v>
      </c>
      <c r="FZ106" s="72">
        <v>13.8</v>
      </c>
      <c r="GA106" s="73">
        <v>56.678171245262597</v>
      </c>
      <c r="GB106" s="61">
        <v>27000</v>
      </c>
      <c r="GC106" s="64">
        <v>2700</v>
      </c>
      <c r="GD106" s="64">
        <v>16000</v>
      </c>
      <c r="GE106" s="64">
        <v>2600</v>
      </c>
      <c r="GF106" s="68">
        <v>3.3655195600000001</v>
      </c>
      <c r="GG106" s="74">
        <v>0.97389148359999989</v>
      </c>
      <c r="GH106" s="75">
        <v>459.7</v>
      </c>
      <c r="GI106" s="76">
        <v>572.6</v>
      </c>
      <c r="GJ106" s="76">
        <v>395.4</v>
      </c>
      <c r="GK106" s="68">
        <v>-30.946559552916529</v>
      </c>
      <c r="GL106" s="72">
        <v>592.6</v>
      </c>
      <c r="GM106" s="72">
        <v>617.20000000000005</v>
      </c>
      <c r="GN106" s="72">
        <v>544.4</v>
      </c>
      <c r="GO106" s="72">
        <v>-11.795204147764107</v>
      </c>
      <c r="GP106" s="72">
        <v>212.9</v>
      </c>
      <c r="GQ106" s="72" t="s">
        <v>211</v>
      </c>
      <c r="GR106" s="72">
        <v>213.4</v>
      </c>
      <c r="GS106" s="73" t="s">
        <v>211</v>
      </c>
      <c r="GT106" s="77">
        <v>790</v>
      </c>
      <c r="GU106" s="72">
        <v>5.0710284752837946</v>
      </c>
      <c r="GV106" s="73">
        <v>-6.9508618370017761E-3</v>
      </c>
      <c r="GW106" s="64">
        <v>40337</v>
      </c>
      <c r="GX106" s="68">
        <f t="shared" si="26"/>
        <v>272.40005402485144</v>
      </c>
      <c r="GY106" s="64">
        <v>243</v>
      </c>
      <c r="GZ106" s="100">
        <f t="shared" si="27"/>
        <v>1.6410048622366289</v>
      </c>
      <c r="HA106" s="100">
        <f t="shared" si="28"/>
        <v>6.1659477290027909E-2</v>
      </c>
      <c r="HB106" s="63">
        <v>3941</v>
      </c>
    </row>
    <row r="107" spans="1:210" x14ac:dyDescent="0.3">
      <c r="A107" s="82" t="s">
        <v>929</v>
      </c>
      <c r="B107" s="47" t="s">
        <v>930</v>
      </c>
      <c r="C107" s="82" t="s">
        <v>930</v>
      </c>
      <c r="D107" s="82" t="s">
        <v>929</v>
      </c>
      <c r="E107" s="82" t="s">
        <v>929</v>
      </c>
      <c r="F107" s="47" t="s">
        <v>911</v>
      </c>
      <c r="G107" s="54" t="s">
        <v>911</v>
      </c>
      <c r="H107" s="47">
        <v>130</v>
      </c>
      <c r="I107" s="101">
        <v>3.0769230769230771E-2</v>
      </c>
      <c r="J107" s="97">
        <v>7.046153846153846</v>
      </c>
      <c r="K107" s="57">
        <v>209</v>
      </c>
      <c r="L107" s="95">
        <f t="shared" si="18"/>
        <v>1.9218390804597703</v>
      </c>
      <c r="M107" s="57">
        <v>209</v>
      </c>
      <c r="N107" s="55">
        <f t="shared" si="19"/>
        <v>1.9218390804597703</v>
      </c>
      <c r="O107" s="56">
        <v>46563</v>
      </c>
      <c r="P107" s="57">
        <v>40044.18</v>
      </c>
      <c r="Q107" s="57">
        <v>6518.82</v>
      </c>
      <c r="R107" s="57">
        <v>15013</v>
      </c>
      <c r="S107" s="57">
        <v>31459</v>
      </c>
      <c r="T107" s="57">
        <v>91</v>
      </c>
      <c r="U107" s="57">
        <v>2766</v>
      </c>
      <c r="V107" s="57">
        <v>9776</v>
      </c>
      <c r="W107" s="57">
        <v>2443</v>
      </c>
      <c r="X107" s="58">
        <v>612</v>
      </c>
      <c r="Y107" s="56">
        <v>10170.16</v>
      </c>
      <c r="Z107" s="58">
        <v>22</v>
      </c>
      <c r="AA107" s="59">
        <v>49.300000000000004</v>
      </c>
      <c r="AB107" s="96" t="s">
        <v>216</v>
      </c>
      <c r="AC107" s="59">
        <v>0</v>
      </c>
      <c r="AD107" s="98">
        <v>9000</v>
      </c>
      <c r="AE107" s="55">
        <f t="shared" si="20"/>
        <v>82.758620689655174</v>
      </c>
      <c r="AF107" s="61">
        <v>108750</v>
      </c>
      <c r="AG107" s="62">
        <v>46.33</v>
      </c>
      <c r="AH107" s="62">
        <v>80.370813007583607</v>
      </c>
      <c r="AI107" s="62">
        <v>83.377983176311304</v>
      </c>
      <c r="AJ107" s="62">
        <v>81.874398091947455</v>
      </c>
      <c r="AK107" s="62">
        <v>19.231534752054799</v>
      </c>
      <c r="AL107" s="62">
        <v>21.411109042722</v>
      </c>
      <c r="AM107" s="62">
        <v>20.321321897388401</v>
      </c>
      <c r="AN107" s="63">
        <v>623.24845692278598</v>
      </c>
      <c r="AO107" s="64">
        <v>919</v>
      </c>
      <c r="AP107" s="64">
        <v>1003</v>
      </c>
      <c r="AQ107" s="64">
        <v>1091</v>
      </c>
      <c r="AR107" s="64">
        <v>1209</v>
      </c>
      <c r="AS107" s="64">
        <v>1190</v>
      </c>
      <c r="AT107" s="64">
        <v>1252</v>
      </c>
      <c r="AU107" s="64">
        <v>1300</v>
      </c>
      <c r="AV107" s="64">
        <v>1264</v>
      </c>
      <c r="AW107" s="64">
        <v>1225</v>
      </c>
      <c r="AX107" s="64">
        <v>1389</v>
      </c>
      <c r="AY107" s="64">
        <v>1299</v>
      </c>
      <c r="AZ107" s="64">
        <v>1324</v>
      </c>
      <c r="BA107" s="64">
        <v>1285</v>
      </c>
      <c r="BB107" s="64">
        <v>1221</v>
      </c>
      <c r="BC107" s="64">
        <v>1254</v>
      </c>
      <c r="BD107" s="64">
        <v>1275</v>
      </c>
      <c r="BE107" s="64">
        <v>1233</v>
      </c>
      <c r="BF107" s="64">
        <v>1162</v>
      </c>
      <c r="BG107" s="64">
        <v>1075</v>
      </c>
      <c r="BH107" s="64">
        <v>1068</v>
      </c>
      <c r="BI107" s="64">
        <v>1079</v>
      </c>
      <c r="BJ107" s="64">
        <v>1118</v>
      </c>
      <c r="BK107" s="64">
        <v>1144</v>
      </c>
      <c r="BL107" s="64">
        <v>1064</v>
      </c>
      <c r="BM107" s="64">
        <v>1169</v>
      </c>
      <c r="BN107" s="64">
        <v>1126</v>
      </c>
      <c r="BO107" s="64">
        <v>1150</v>
      </c>
      <c r="BP107" s="64">
        <v>1083</v>
      </c>
      <c r="BQ107" s="64">
        <v>1178</v>
      </c>
      <c r="BR107" s="64">
        <v>1088</v>
      </c>
      <c r="BS107" s="64">
        <v>1038</v>
      </c>
      <c r="BT107" s="64">
        <v>1048</v>
      </c>
      <c r="BU107" s="64">
        <v>1121</v>
      </c>
      <c r="BV107" s="64">
        <v>1013</v>
      </c>
      <c r="BW107" s="64">
        <v>1099</v>
      </c>
      <c r="BX107" s="64">
        <v>1109</v>
      </c>
      <c r="BY107" s="64">
        <v>1143</v>
      </c>
      <c r="BZ107" s="64">
        <v>1158</v>
      </c>
      <c r="CA107" s="64">
        <v>1191</v>
      </c>
      <c r="CB107" s="64">
        <v>1262</v>
      </c>
      <c r="CC107" s="64">
        <v>1296</v>
      </c>
      <c r="CD107" s="64">
        <v>1326</v>
      </c>
      <c r="CE107" s="64">
        <v>1187</v>
      </c>
      <c r="CF107" s="64">
        <v>1220</v>
      </c>
      <c r="CG107" s="64">
        <v>1264</v>
      </c>
      <c r="CH107" s="64">
        <v>1251</v>
      </c>
      <c r="CI107" s="64">
        <v>1243</v>
      </c>
      <c r="CJ107" s="64">
        <v>1410</v>
      </c>
      <c r="CK107" s="64">
        <v>1522</v>
      </c>
      <c r="CL107" s="64">
        <v>1621</v>
      </c>
      <c r="CM107" s="64">
        <v>1564</v>
      </c>
      <c r="CN107" s="64">
        <v>1561</v>
      </c>
      <c r="CO107" s="64">
        <v>1557</v>
      </c>
      <c r="CP107" s="64">
        <v>1679</v>
      </c>
      <c r="CQ107" s="64">
        <v>1605</v>
      </c>
      <c r="CR107" s="64">
        <v>1750</v>
      </c>
      <c r="CS107" s="64">
        <v>1717</v>
      </c>
      <c r="CT107" s="64">
        <v>1707</v>
      </c>
      <c r="CU107" s="64">
        <v>1749</v>
      </c>
      <c r="CV107" s="64">
        <v>1671</v>
      </c>
      <c r="CW107" s="64">
        <v>1546</v>
      </c>
      <c r="CX107" s="64">
        <v>1642</v>
      </c>
      <c r="CY107" s="64">
        <v>1536</v>
      </c>
      <c r="CZ107" s="64">
        <v>1548</v>
      </c>
      <c r="DA107" s="64">
        <v>1426</v>
      </c>
      <c r="DB107" s="64">
        <v>1417</v>
      </c>
      <c r="DC107" s="64">
        <v>1334</v>
      </c>
      <c r="DD107" s="64">
        <v>1359</v>
      </c>
      <c r="DE107" s="64">
        <v>1200</v>
      </c>
      <c r="DF107" s="64">
        <v>1259</v>
      </c>
      <c r="DG107" s="64">
        <v>1302</v>
      </c>
      <c r="DH107" s="64">
        <v>1294</v>
      </c>
      <c r="DI107" s="64">
        <v>1314</v>
      </c>
      <c r="DJ107" s="64">
        <v>1421</v>
      </c>
      <c r="DK107" s="64">
        <v>1041</v>
      </c>
      <c r="DL107" s="64">
        <v>1037</v>
      </c>
      <c r="DM107" s="64">
        <v>1056</v>
      </c>
      <c r="DN107" s="64">
        <v>987</v>
      </c>
      <c r="DO107" s="64">
        <v>806</v>
      </c>
      <c r="DP107" s="64">
        <v>788</v>
      </c>
      <c r="DQ107" s="64">
        <v>830</v>
      </c>
      <c r="DR107" s="64">
        <v>803</v>
      </c>
      <c r="DS107" s="64">
        <v>764</v>
      </c>
      <c r="DT107" s="64">
        <v>760</v>
      </c>
      <c r="DU107" s="64">
        <v>607</v>
      </c>
      <c r="DV107" s="64">
        <v>596</v>
      </c>
      <c r="DW107" s="64">
        <v>518</v>
      </c>
      <c r="DX107" s="64">
        <v>425</v>
      </c>
      <c r="DY107" s="64">
        <v>396</v>
      </c>
      <c r="DZ107" s="64">
        <v>308</v>
      </c>
      <c r="EA107" s="64">
        <v>1111</v>
      </c>
      <c r="EB107" s="64">
        <f t="shared" si="21"/>
        <v>24733</v>
      </c>
      <c r="EC107" s="61">
        <v>104189</v>
      </c>
      <c r="ED107" s="64">
        <v>3558</v>
      </c>
      <c r="EE107" s="64">
        <v>249</v>
      </c>
      <c r="EF107" s="64">
        <v>434</v>
      </c>
      <c r="EG107" s="63">
        <v>320</v>
      </c>
      <c r="EH107" s="64">
        <v>3161</v>
      </c>
      <c r="EI107" s="100">
        <v>0.16277055442333221</v>
      </c>
      <c r="EJ107" s="100">
        <v>1.0410189628601074E-2</v>
      </c>
      <c r="EK107" s="61">
        <v>140</v>
      </c>
      <c r="EL107" s="65">
        <v>63.941539164192733</v>
      </c>
      <c r="EM107" s="60">
        <v>149</v>
      </c>
      <c r="EN107" s="65">
        <v>68.052066681890835</v>
      </c>
      <c r="EO107" s="66">
        <f t="shared" si="32"/>
        <v>6.4285714285714279E-2</v>
      </c>
      <c r="EP107" s="56">
        <v>130</v>
      </c>
      <c r="EQ107" s="67">
        <v>6.4324591786244429</v>
      </c>
      <c r="ER107" s="61">
        <v>0</v>
      </c>
      <c r="ES107" s="64">
        <v>0</v>
      </c>
      <c r="ET107" s="64">
        <v>112</v>
      </c>
      <c r="EU107" s="64">
        <v>62.856999999999999</v>
      </c>
      <c r="EV107" s="64">
        <v>0</v>
      </c>
      <c r="EW107" s="64">
        <v>0</v>
      </c>
      <c r="EX107" s="64">
        <v>4317</v>
      </c>
      <c r="EY107" s="64">
        <v>59.710166666666659</v>
      </c>
      <c r="EZ107" s="64">
        <v>657</v>
      </c>
      <c r="FA107" s="64">
        <v>9.2353749999999994</v>
      </c>
      <c r="FB107" s="64">
        <v>5086</v>
      </c>
      <c r="FC107" s="63">
        <v>43.93418055555555</v>
      </c>
      <c r="FD107" s="61">
        <v>390</v>
      </c>
      <c r="FE107" s="64">
        <v>150</v>
      </c>
      <c r="FF107" s="64">
        <v>210</v>
      </c>
      <c r="FG107" s="64">
        <v>20</v>
      </c>
      <c r="FH107" s="64">
        <v>10</v>
      </c>
      <c r="FI107" s="63">
        <v>10</v>
      </c>
      <c r="FJ107" s="47">
        <v>15</v>
      </c>
      <c r="FK107" s="47">
        <v>15</v>
      </c>
      <c r="FL107" s="68">
        <f t="shared" si="33"/>
        <v>0</v>
      </c>
      <c r="FM107" s="69">
        <v>2.4570419999999999</v>
      </c>
      <c r="FN107" s="62">
        <v>12.33728</v>
      </c>
      <c r="FO107" s="62">
        <v>6.6105590000000003</v>
      </c>
      <c r="FP107" s="77">
        <v>3080</v>
      </c>
      <c r="FQ107" s="88">
        <v>1188</v>
      </c>
      <c r="FR107" s="88">
        <v>4268</v>
      </c>
      <c r="FS107" s="88">
        <v>3692</v>
      </c>
      <c r="FT107" s="88">
        <v>1669</v>
      </c>
      <c r="FU107" s="88">
        <v>5361</v>
      </c>
      <c r="FV107" s="73">
        <f t="shared" ref="FV107:FV125" si="34">(FU107-FR107)/FR107</f>
        <v>0.25609184629803189</v>
      </c>
      <c r="FW107" s="61">
        <v>29459</v>
      </c>
      <c r="FX107" s="70">
        <f t="shared" si="25"/>
        <v>270.88735632183909</v>
      </c>
      <c r="FY107" s="71">
        <v>3.0969030969030897</v>
      </c>
      <c r="FZ107" s="72" t="s">
        <v>211</v>
      </c>
      <c r="GA107" s="73">
        <v>0</v>
      </c>
      <c r="GB107" s="61">
        <v>12400</v>
      </c>
      <c r="GC107" s="64">
        <v>4000</v>
      </c>
      <c r="GD107" s="64">
        <v>7400</v>
      </c>
      <c r="GE107" s="64">
        <v>1500</v>
      </c>
      <c r="GF107" s="68">
        <v>3.8466967800000003</v>
      </c>
      <c r="GG107" s="74">
        <v>0.89989920999999995</v>
      </c>
      <c r="GH107" s="75">
        <v>618.6</v>
      </c>
      <c r="GI107" s="76">
        <v>669.7</v>
      </c>
      <c r="GJ107" s="76">
        <v>576.70000000000005</v>
      </c>
      <c r="GK107" s="68">
        <v>-13.886814991787366</v>
      </c>
      <c r="GL107" s="72">
        <v>754.7</v>
      </c>
      <c r="GM107" s="72">
        <v>761.1</v>
      </c>
      <c r="GN107" s="72">
        <v>741.7</v>
      </c>
      <c r="GO107" s="72">
        <v>-2.5489423203258412</v>
      </c>
      <c r="GP107" s="72">
        <v>277.5</v>
      </c>
      <c r="GQ107" s="72" t="s">
        <v>211</v>
      </c>
      <c r="GR107" s="72">
        <v>298.8</v>
      </c>
      <c r="GS107" s="73" t="s">
        <v>211</v>
      </c>
      <c r="GT107" s="77">
        <v>5</v>
      </c>
      <c r="GU107" s="72">
        <v>0.18148820326678766</v>
      </c>
      <c r="GV107" s="73">
        <v>-0.5</v>
      </c>
      <c r="GW107" s="64">
        <v>40944</v>
      </c>
      <c r="GX107" s="68">
        <f t="shared" si="26"/>
        <v>376.49655172413793</v>
      </c>
      <c r="GY107" s="64">
        <v>339</v>
      </c>
      <c r="GZ107" s="100">
        <f t="shared" si="27"/>
        <v>3.1172413793103444</v>
      </c>
      <c r="HA107" s="100">
        <f t="shared" si="28"/>
        <v>0.13967861557478367</v>
      </c>
      <c r="HB107" s="63">
        <v>2427</v>
      </c>
    </row>
    <row r="108" spans="1:210" x14ac:dyDescent="0.3">
      <c r="A108" s="47" t="s">
        <v>443</v>
      </c>
      <c r="B108" s="47" t="s">
        <v>444</v>
      </c>
      <c r="C108" s="47" t="s">
        <v>444</v>
      </c>
      <c r="D108" s="47" t="s">
        <v>443</v>
      </c>
      <c r="E108" s="47" t="s">
        <v>427</v>
      </c>
      <c r="F108" s="47" t="s">
        <v>208</v>
      </c>
      <c r="G108" s="54" t="s">
        <v>209</v>
      </c>
      <c r="H108" s="47">
        <v>72</v>
      </c>
      <c r="I108" s="101">
        <v>0</v>
      </c>
      <c r="J108" s="97">
        <v>7.9861111111111107</v>
      </c>
      <c r="K108" s="57">
        <v>370</v>
      </c>
      <c r="L108" s="95">
        <f t="shared" si="18"/>
        <v>2.9877743503609553</v>
      </c>
      <c r="M108" s="57">
        <v>458</v>
      </c>
      <c r="N108" s="55">
        <f t="shared" si="19"/>
        <v>3.6983801417981557</v>
      </c>
      <c r="O108" s="56">
        <v>47258</v>
      </c>
      <c r="P108" s="57">
        <v>30826</v>
      </c>
      <c r="Q108" s="57">
        <v>16432</v>
      </c>
      <c r="R108" s="57">
        <v>12182</v>
      </c>
      <c r="S108" s="57">
        <v>32489</v>
      </c>
      <c r="T108" s="57">
        <v>2587</v>
      </c>
      <c r="U108" s="57">
        <v>3739</v>
      </c>
      <c r="V108" s="57">
        <v>11381</v>
      </c>
      <c r="W108" s="57">
        <v>936</v>
      </c>
      <c r="X108" s="58">
        <v>287</v>
      </c>
      <c r="Y108" s="56">
        <v>3048</v>
      </c>
      <c r="Z108" s="58">
        <v>5.9918482988060013</v>
      </c>
      <c r="AA108" s="59">
        <v>36.5</v>
      </c>
      <c r="AB108" s="96" t="s">
        <v>210</v>
      </c>
      <c r="AC108" s="59">
        <v>12.18</v>
      </c>
      <c r="AD108" s="98">
        <v>21000</v>
      </c>
      <c r="AE108" s="55">
        <f t="shared" si="20"/>
        <v>169.57638204751368</v>
      </c>
      <c r="AF108" s="61">
        <v>123838</v>
      </c>
      <c r="AG108" s="62">
        <v>47.35</v>
      </c>
      <c r="AH108" s="62">
        <v>81.117398390069994</v>
      </c>
      <c r="AI108" s="62">
        <v>84.605809433791805</v>
      </c>
      <c r="AJ108" s="62">
        <v>82.861603911930899</v>
      </c>
      <c r="AK108" s="62">
        <v>20.289483401575801</v>
      </c>
      <c r="AL108" s="62">
        <v>21.931359031599602</v>
      </c>
      <c r="AM108" s="62">
        <v>21.110421216587703</v>
      </c>
      <c r="AN108" s="63">
        <v>240.72754388236197</v>
      </c>
      <c r="AO108" s="64">
        <v>1102</v>
      </c>
      <c r="AP108" s="64">
        <v>1150</v>
      </c>
      <c r="AQ108" s="64">
        <v>1163</v>
      </c>
      <c r="AR108" s="64">
        <v>1287</v>
      </c>
      <c r="AS108" s="64">
        <v>1280</v>
      </c>
      <c r="AT108" s="64">
        <v>1317</v>
      </c>
      <c r="AU108" s="64">
        <v>1410</v>
      </c>
      <c r="AV108" s="64">
        <v>1468</v>
      </c>
      <c r="AW108" s="64">
        <v>1552</v>
      </c>
      <c r="AX108" s="64">
        <v>1420</v>
      </c>
      <c r="AY108" s="64">
        <v>1525</v>
      </c>
      <c r="AZ108" s="64">
        <v>1503</v>
      </c>
      <c r="BA108" s="64">
        <v>1578</v>
      </c>
      <c r="BB108" s="64">
        <v>1525</v>
      </c>
      <c r="BC108" s="64">
        <v>1488</v>
      </c>
      <c r="BD108" s="64">
        <v>1512</v>
      </c>
      <c r="BE108" s="64">
        <v>1511</v>
      </c>
      <c r="BF108" s="64">
        <v>1412</v>
      </c>
      <c r="BG108" s="64">
        <v>1452</v>
      </c>
      <c r="BH108" s="64">
        <v>1042</v>
      </c>
      <c r="BI108" s="64">
        <v>849</v>
      </c>
      <c r="BJ108" s="64">
        <v>965</v>
      </c>
      <c r="BK108" s="64">
        <v>1054</v>
      </c>
      <c r="BL108" s="64">
        <v>1304</v>
      </c>
      <c r="BM108" s="64">
        <v>1201</v>
      </c>
      <c r="BN108" s="64">
        <v>1287</v>
      </c>
      <c r="BO108" s="64">
        <v>1095</v>
      </c>
      <c r="BP108" s="64">
        <v>1067</v>
      </c>
      <c r="BQ108" s="64">
        <v>1116</v>
      </c>
      <c r="BR108" s="64">
        <v>1165</v>
      </c>
      <c r="BS108" s="64">
        <v>1203</v>
      </c>
      <c r="BT108" s="64">
        <v>1220</v>
      </c>
      <c r="BU108" s="64">
        <v>1177</v>
      </c>
      <c r="BV108" s="64">
        <v>1144</v>
      </c>
      <c r="BW108" s="64">
        <v>1183</v>
      </c>
      <c r="BX108" s="64">
        <v>1139</v>
      </c>
      <c r="BY108" s="64">
        <v>1219</v>
      </c>
      <c r="BZ108" s="64">
        <v>1288</v>
      </c>
      <c r="CA108" s="64">
        <v>1242</v>
      </c>
      <c r="CB108" s="64">
        <v>1335</v>
      </c>
      <c r="CC108" s="64">
        <v>1409</v>
      </c>
      <c r="CD108" s="64">
        <v>1500</v>
      </c>
      <c r="CE108" s="64">
        <v>1355</v>
      </c>
      <c r="CF108" s="64">
        <v>1439</v>
      </c>
      <c r="CG108" s="64">
        <v>1443</v>
      </c>
      <c r="CH108" s="64">
        <v>1594</v>
      </c>
      <c r="CI108" s="64">
        <v>1613</v>
      </c>
      <c r="CJ108" s="64">
        <v>1773</v>
      </c>
      <c r="CK108" s="64">
        <v>1843</v>
      </c>
      <c r="CL108" s="64">
        <v>1873</v>
      </c>
      <c r="CM108" s="64">
        <v>1857</v>
      </c>
      <c r="CN108" s="64">
        <v>1932</v>
      </c>
      <c r="CO108" s="64">
        <v>1854</v>
      </c>
      <c r="CP108" s="64">
        <v>1929</v>
      </c>
      <c r="CQ108" s="64">
        <v>2000</v>
      </c>
      <c r="CR108" s="64">
        <v>1855</v>
      </c>
      <c r="CS108" s="64">
        <v>2032</v>
      </c>
      <c r="CT108" s="64">
        <v>2037</v>
      </c>
      <c r="CU108" s="64">
        <v>1870</v>
      </c>
      <c r="CV108" s="64">
        <v>1938</v>
      </c>
      <c r="CW108" s="64">
        <v>1783</v>
      </c>
      <c r="CX108" s="64">
        <v>1703</v>
      </c>
      <c r="CY108" s="64">
        <v>1695</v>
      </c>
      <c r="CZ108" s="64">
        <v>1676</v>
      </c>
      <c r="DA108" s="64">
        <v>1585</v>
      </c>
      <c r="DB108" s="64">
        <v>1468</v>
      </c>
      <c r="DC108" s="64">
        <v>1451</v>
      </c>
      <c r="DD108" s="64">
        <v>1373</v>
      </c>
      <c r="DE108" s="64">
        <v>1437</v>
      </c>
      <c r="DF108" s="64">
        <v>1389</v>
      </c>
      <c r="DG108" s="64">
        <v>1466</v>
      </c>
      <c r="DH108" s="64">
        <v>1573</v>
      </c>
      <c r="DI108" s="64">
        <v>1663</v>
      </c>
      <c r="DJ108" s="64">
        <v>1822</v>
      </c>
      <c r="DK108" s="64">
        <v>1466</v>
      </c>
      <c r="DL108" s="64">
        <v>1265</v>
      </c>
      <c r="DM108" s="64">
        <v>1319</v>
      </c>
      <c r="DN108" s="64">
        <v>1166</v>
      </c>
      <c r="DO108" s="64">
        <v>1089</v>
      </c>
      <c r="DP108" s="64">
        <v>889</v>
      </c>
      <c r="DQ108" s="64">
        <v>920</v>
      </c>
      <c r="DR108" s="64">
        <v>881</v>
      </c>
      <c r="DS108" s="64">
        <v>834</v>
      </c>
      <c r="DT108" s="64">
        <v>769</v>
      </c>
      <c r="DU108" s="64">
        <v>750</v>
      </c>
      <c r="DV108" s="64">
        <v>608</v>
      </c>
      <c r="DW108" s="64">
        <v>599</v>
      </c>
      <c r="DX108" s="64">
        <v>553</v>
      </c>
      <c r="DY108" s="64">
        <v>471</v>
      </c>
      <c r="DZ108" s="64">
        <v>412</v>
      </c>
      <c r="EA108" s="64">
        <v>1667</v>
      </c>
      <c r="EB108" s="64">
        <f t="shared" si="21"/>
        <v>29300</v>
      </c>
      <c r="EC108" s="61">
        <v>119582</v>
      </c>
      <c r="ED108" s="64">
        <v>1991</v>
      </c>
      <c r="EE108" s="64">
        <v>553</v>
      </c>
      <c r="EF108" s="64">
        <v>1397</v>
      </c>
      <c r="EG108" s="63">
        <v>315</v>
      </c>
      <c r="EH108" s="64">
        <v>4359</v>
      </c>
      <c r="EI108" s="100">
        <v>0.19694213569164276</v>
      </c>
      <c r="EJ108" s="100">
        <v>-2.1771058440208435E-2</v>
      </c>
      <c r="EK108" s="61">
        <v>14847</v>
      </c>
      <c r="EL108" s="65">
        <v>522.79999999999995</v>
      </c>
      <c r="EM108" s="60">
        <v>15595</v>
      </c>
      <c r="EN108" s="65">
        <v>548.5</v>
      </c>
      <c r="EO108" s="66">
        <f t="shared" si="32"/>
        <v>5.0380548258907525E-2</v>
      </c>
      <c r="EP108" s="56">
        <v>30141</v>
      </c>
      <c r="EQ108" s="67">
        <v>15.382691728632599</v>
      </c>
      <c r="ER108" s="61">
        <v>27</v>
      </c>
      <c r="ES108" s="64">
        <v>31.39534884</v>
      </c>
      <c r="ET108" s="64">
        <v>1060</v>
      </c>
      <c r="EU108" s="64">
        <v>34.259857789999998</v>
      </c>
      <c r="EV108" s="64">
        <v>0</v>
      </c>
      <c r="EW108" s="64">
        <v>0</v>
      </c>
      <c r="EX108" s="64">
        <v>15757</v>
      </c>
      <c r="EY108" s="64">
        <v>14.85598454</v>
      </c>
      <c r="EZ108" s="64">
        <v>9540</v>
      </c>
      <c r="FA108" s="64">
        <v>13.303027350000001</v>
      </c>
      <c r="FB108" s="64">
        <v>26384</v>
      </c>
      <c r="FC108" s="63">
        <v>14.55837642</v>
      </c>
      <c r="FD108" s="61">
        <v>112</v>
      </c>
      <c r="FE108" s="64">
        <v>10</v>
      </c>
      <c r="FF108" s="64">
        <v>90</v>
      </c>
      <c r="FG108" s="64">
        <v>6</v>
      </c>
      <c r="FH108" s="64">
        <v>6</v>
      </c>
      <c r="FI108" s="63">
        <v>1</v>
      </c>
      <c r="FJ108" s="47">
        <v>8</v>
      </c>
      <c r="FK108" s="47">
        <v>14</v>
      </c>
      <c r="FL108" s="68">
        <f t="shared" si="33"/>
        <v>-0.42857142857142855</v>
      </c>
      <c r="FM108" s="69">
        <v>2.9580090000000001</v>
      </c>
      <c r="FN108" s="62">
        <v>7.9134650000000004</v>
      </c>
      <c r="FO108" s="62">
        <v>8.3489280000000008</v>
      </c>
      <c r="FP108" s="77">
        <v>3109.2045754509459</v>
      </c>
      <c r="FQ108" s="88">
        <v>1672.9616724738676</v>
      </c>
      <c r="FR108" s="88">
        <v>4782.1662479248134</v>
      </c>
      <c r="FS108" s="88">
        <v>5923</v>
      </c>
      <c r="FT108" s="88">
        <v>3948</v>
      </c>
      <c r="FU108" s="88">
        <v>9871</v>
      </c>
      <c r="FV108" s="73">
        <f t="shared" si="34"/>
        <v>1.0641273197650645</v>
      </c>
      <c r="FW108" s="61">
        <v>53062</v>
      </c>
      <c r="FX108" s="70">
        <f t="shared" si="25"/>
        <v>428.47914210500812</v>
      </c>
      <c r="FY108" s="71">
        <v>7.7</v>
      </c>
      <c r="FZ108" s="72">
        <v>14.8</v>
      </c>
      <c r="GA108" s="73">
        <v>57.505266112997496</v>
      </c>
      <c r="GB108" s="61">
        <v>26400</v>
      </c>
      <c r="GC108" s="64">
        <v>2200</v>
      </c>
      <c r="GD108" s="64">
        <v>13400</v>
      </c>
      <c r="GE108" s="64">
        <v>2100</v>
      </c>
      <c r="GF108" s="68">
        <v>3.6625906200000005</v>
      </c>
      <c r="GG108" s="74">
        <v>1.0929220876000001</v>
      </c>
      <c r="GH108" s="75">
        <v>568.6</v>
      </c>
      <c r="GI108" s="76">
        <v>629.6</v>
      </c>
      <c r="GJ108" s="76">
        <v>455.1</v>
      </c>
      <c r="GK108" s="68">
        <v>-27.71601016518424</v>
      </c>
      <c r="GL108" s="72">
        <v>633.4</v>
      </c>
      <c r="GM108" s="72">
        <v>637.20000000000005</v>
      </c>
      <c r="GN108" s="72">
        <v>621.5</v>
      </c>
      <c r="GO108" s="72">
        <v>-2.4639045825486572</v>
      </c>
      <c r="GP108" s="72">
        <v>238.4</v>
      </c>
      <c r="GQ108" s="72" t="s">
        <v>211</v>
      </c>
      <c r="GR108" s="72">
        <v>238.2</v>
      </c>
      <c r="GS108" s="73" t="s">
        <v>211</v>
      </c>
      <c r="GT108" s="77">
        <v>1480</v>
      </c>
      <c r="GU108" s="72">
        <v>5.1750610678143536</v>
      </c>
      <c r="GV108" s="73">
        <v>1.4263702204465032</v>
      </c>
      <c r="GW108" s="64">
        <v>35432</v>
      </c>
      <c r="GX108" s="68">
        <f t="shared" si="26"/>
        <v>286.11573184321452</v>
      </c>
      <c r="GY108" s="64">
        <v>239</v>
      </c>
      <c r="GZ108" s="100">
        <f t="shared" si="27"/>
        <v>1.9299407290169415</v>
      </c>
      <c r="HA108" s="100">
        <f t="shared" si="28"/>
        <v>9.4020456333595598E-2</v>
      </c>
      <c r="HB108" s="63">
        <v>2542</v>
      </c>
    </row>
    <row r="109" spans="1:210" x14ac:dyDescent="0.3">
      <c r="A109" s="47" t="s">
        <v>410</v>
      </c>
      <c r="B109" s="47" t="s">
        <v>411</v>
      </c>
      <c r="C109" s="47" t="s">
        <v>411</v>
      </c>
      <c r="D109" s="47" t="s">
        <v>410</v>
      </c>
      <c r="E109" s="47" t="s">
        <v>305</v>
      </c>
      <c r="F109" s="47" t="s">
        <v>234</v>
      </c>
      <c r="G109" s="54" t="s">
        <v>209</v>
      </c>
      <c r="H109" s="47">
        <v>84</v>
      </c>
      <c r="I109" s="101">
        <v>0</v>
      </c>
      <c r="J109" s="97">
        <v>8.5595238095238102</v>
      </c>
      <c r="K109" s="57">
        <v>423</v>
      </c>
      <c r="L109" s="95">
        <f t="shared" si="18"/>
        <v>2.7868182836361717</v>
      </c>
      <c r="M109" s="57">
        <v>526</v>
      </c>
      <c r="N109" s="55">
        <f t="shared" si="19"/>
        <v>3.4654052415901333</v>
      </c>
      <c r="O109" s="56">
        <v>56577</v>
      </c>
      <c r="P109" s="57">
        <v>40574</v>
      </c>
      <c r="Q109" s="57">
        <v>16003</v>
      </c>
      <c r="R109" s="57">
        <v>15722</v>
      </c>
      <c r="S109" s="57">
        <v>37886</v>
      </c>
      <c r="T109" s="57">
        <v>2969</v>
      </c>
      <c r="U109" s="57">
        <v>4462</v>
      </c>
      <c r="V109" s="57">
        <v>11297</v>
      </c>
      <c r="W109" s="57">
        <v>599</v>
      </c>
      <c r="X109" s="58">
        <v>400</v>
      </c>
      <c r="Y109" s="56">
        <v>6351</v>
      </c>
      <c r="Z109" s="58">
        <v>10.437735024656241</v>
      </c>
      <c r="AA109" s="59">
        <v>40.549999999999997</v>
      </c>
      <c r="AB109" s="96" t="s">
        <v>216</v>
      </c>
      <c r="AC109" s="59">
        <v>5.89</v>
      </c>
      <c r="AD109" s="98">
        <v>65000</v>
      </c>
      <c r="AE109" s="55">
        <f t="shared" si="20"/>
        <v>428.23448802919899</v>
      </c>
      <c r="AF109" s="61">
        <v>151786</v>
      </c>
      <c r="AG109" s="62">
        <v>42.69</v>
      </c>
      <c r="AH109" s="62">
        <v>81.918663450746706</v>
      </c>
      <c r="AI109" s="62">
        <v>84.887766221305199</v>
      </c>
      <c r="AJ109" s="62">
        <v>83.403214836025953</v>
      </c>
      <c r="AK109" s="62">
        <v>20.038871967723001</v>
      </c>
      <c r="AL109" s="62">
        <v>22.141186299372301</v>
      </c>
      <c r="AM109" s="62">
        <v>21.090029133547652</v>
      </c>
      <c r="AN109" s="63">
        <v>319.0997110388621</v>
      </c>
      <c r="AO109" s="64">
        <v>1591</v>
      </c>
      <c r="AP109" s="64">
        <v>1584</v>
      </c>
      <c r="AQ109" s="64">
        <v>1727</v>
      </c>
      <c r="AR109" s="64">
        <v>1833</v>
      </c>
      <c r="AS109" s="64">
        <v>1805</v>
      </c>
      <c r="AT109" s="64">
        <v>1819</v>
      </c>
      <c r="AU109" s="64">
        <v>1779</v>
      </c>
      <c r="AV109" s="64">
        <v>1843</v>
      </c>
      <c r="AW109" s="64">
        <v>1991</v>
      </c>
      <c r="AX109" s="64">
        <v>2037</v>
      </c>
      <c r="AY109" s="64">
        <v>2082</v>
      </c>
      <c r="AZ109" s="64">
        <v>1966</v>
      </c>
      <c r="BA109" s="64">
        <v>2058</v>
      </c>
      <c r="BB109" s="64">
        <v>1922</v>
      </c>
      <c r="BC109" s="64">
        <v>1982</v>
      </c>
      <c r="BD109" s="64">
        <v>1914</v>
      </c>
      <c r="BE109" s="64">
        <v>1901</v>
      </c>
      <c r="BF109" s="64">
        <v>1788</v>
      </c>
      <c r="BG109" s="64">
        <v>1722</v>
      </c>
      <c r="BH109" s="64">
        <v>1112</v>
      </c>
      <c r="BI109" s="64">
        <v>1104</v>
      </c>
      <c r="BJ109" s="64">
        <v>1301</v>
      </c>
      <c r="BK109" s="64">
        <v>1328</v>
      </c>
      <c r="BL109" s="64">
        <v>1517</v>
      </c>
      <c r="BM109" s="64">
        <v>1563</v>
      </c>
      <c r="BN109" s="64">
        <v>1676</v>
      </c>
      <c r="BO109" s="64">
        <v>1610</v>
      </c>
      <c r="BP109" s="64">
        <v>1624</v>
      </c>
      <c r="BQ109" s="64">
        <v>1553</v>
      </c>
      <c r="BR109" s="64">
        <v>1678</v>
      </c>
      <c r="BS109" s="64">
        <v>1651</v>
      </c>
      <c r="BT109" s="64">
        <v>1858</v>
      </c>
      <c r="BU109" s="64">
        <v>1816</v>
      </c>
      <c r="BV109" s="64">
        <v>1816</v>
      </c>
      <c r="BW109" s="64">
        <v>1931</v>
      </c>
      <c r="BX109" s="64">
        <v>1705</v>
      </c>
      <c r="BY109" s="64">
        <v>1887</v>
      </c>
      <c r="BZ109" s="64">
        <v>1821</v>
      </c>
      <c r="CA109" s="64">
        <v>1962</v>
      </c>
      <c r="CB109" s="64">
        <v>2140</v>
      </c>
      <c r="CC109" s="64">
        <v>2249</v>
      </c>
      <c r="CD109" s="64">
        <v>2193</v>
      </c>
      <c r="CE109" s="64">
        <v>2110</v>
      </c>
      <c r="CF109" s="64">
        <v>1980</v>
      </c>
      <c r="CG109" s="64">
        <v>2072</v>
      </c>
      <c r="CH109" s="64">
        <v>2222</v>
      </c>
      <c r="CI109" s="64">
        <v>2337</v>
      </c>
      <c r="CJ109" s="64">
        <v>2327</v>
      </c>
      <c r="CK109" s="64">
        <v>2361</v>
      </c>
      <c r="CL109" s="64">
        <v>2305</v>
      </c>
      <c r="CM109" s="64">
        <v>2224</v>
      </c>
      <c r="CN109" s="64">
        <v>2409</v>
      </c>
      <c r="CO109" s="64">
        <v>2400</v>
      </c>
      <c r="CP109" s="64">
        <v>2365</v>
      </c>
      <c r="CQ109" s="64">
        <v>2402</v>
      </c>
      <c r="CR109" s="64">
        <v>2430</v>
      </c>
      <c r="CS109" s="64">
        <v>2353</v>
      </c>
      <c r="CT109" s="64">
        <v>2182</v>
      </c>
      <c r="CU109" s="64">
        <v>2241</v>
      </c>
      <c r="CV109" s="64">
        <v>2035</v>
      </c>
      <c r="CW109" s="64">
        <v>1958</v>
      </c>
      <c r="CX109" s="64">
        <v>1846</v>
      </c>
      <c r="CY109" s="64">
        <v>1780</v>
      </c>
      <c r="CZ109" s="64">
        <v>1733</v>
      </c>
      <c r="DA109" s="64">
        <v>1596</v>
      </c>
      <c r="DB109" s="64">
        <v>1528</v>
      </c>
      <c r="DC109" s="64">
        <v>1498</v>
      </c>
      <c r="DD109" s="64">
        <v>1481</v>
      </c>
      <c r="DE109" s="64">
        <v>1316</v>
      </c>
      <c r="DF109" s="64">
        <v>1407</v>
      </c>
      <c r="DG109" s="64">
        <v>1418</v>
      </c>
      <c r="DH109" s="64">
        <v>1506</v>
      </c>
      <c r="DI109" s="64">
        <v>1543</v>
      </c>
      <c r="DJ109" s="64">
        <v>1797</v>
      </c>
      <c r="DK109" s="64">
        <v>1199</v>
      </c>
      <c r="DL109" s="64">
        <v>1214</v>
      </c>
      <c r="DM109" s="64">
        <v>1179</v>
      </c>
      <c r="DN109" s="64">
        <v>1108</v>
      </c>
      <c r="DO109" s="64">
        <v>932</v>
      </c>
      <c r="DP109" s="64">
        <v>782</v>
      </c>
      <c r="DQ109" s="64">
        <v>861</v>
      </c>
      <c r="DR109" s="64">
        <v>838</v>
      </c>
      <c r="DS109" s="64">
        <v>804</v>
      </c>
      <c r="DT109" s="64">
        <v>683</v>
      </c>
      <c r="DU109" s="64">
        <v>708</v>
      </c>
      <c r="DV109" s="64">
        <v>602</v>
      </c>
      <c r="DW109" s="64">
        <v>564</v>
      </c>
      <c r="DX109" s="64">
        <v>504</v>
      </c>
      <c r="DY109" s="64">
        <v>444</v>
      </c>
      <c r="DZ109" s="64">
        <v>364</v>
      </c>
      <c r="EA109" s="64">
        <v>1399</v>
      </c>
      <c r="EB109" s="64">
        <f t="shared" si="21"/>
        <v>27679</v>
      </c>
      <c r="EC109" s="61">
        <v>144916</v>
      </c>
      <c r="ED109" s="64">
        <v>2955</v>
      </c>
      <c r="EE109" s="64">
        <v>1084</v>
      </c>
      <c r="EF109" s="64">
        <v>2440</v>
      </c>
      <c r="EG109" s="63">
        <v>391</v>
      </c>
      <c r="EH109" s="64">
        <v>4839</v>
      </c>
      <c r="EI109" s="100">
        <v>0.16293048858642578</v>
      </c>
      <c r="EJ109" s="100">
        <v>-3.2272934913635254E-3</v>
      </c>
      <c r="EK109" s="61">
        <v>7671</v>
      </c>
      <c r="EL109" s="65">
        <v>283.10000000000002</v>
      </c>
      <c r="EM109" s="60">
        <v>7519</v>
      </c>
      <c r="EN109" s="65">
        <v>275.89999999999998</v>
      </c>
      <c r="EO109" s="66">
        <f t="shared" si="32"/>
        <v>-1.9814887237648286E-2</v>
      </c>
      <c r="EP109" s="56">
        <v>33939</v>
      </c>
      <c r="EQ109" s="67">
        <v>15.258009117311202</v>
      </c>
      <c r="ER109" s="61">
        <v>37</v>
      </c>
      <c r="ES109" s="64">
        <v>35.23809524</v>
      </c>
      <c r="ET109" s="64">
        <v>924</v>
      </c>
      <c r="EU109" s="64">
        <v>35.34812548</v>
      </c>
      <c r="EV109" s="64">
        <v>0</v>
      </c>
      <c r="EW109" s="64">
        <v>0</v>
      </c>
      <c r="EX109" s="64">
        <v>13000</v>
      </c>
      <c r="EY109" s="64">
        <v>12.41951201</v>
      </c>
      <c r="EZ109" s="64">
        <v>8936</v>
      </c>
      <c r="FA109" s="64">
        <v>9.9841344329999995</v>
      </c>
      <c r="FB109" s="64">
        <v>22897</v>
      </c>
      <c r="FC109" s="63">
        <v>11.546704719999999</v>
      </c>
      <c r="FD109" s="61">
        <v>291</v>
      </c>
      <c r="FE109" s="64">
        <v>52</v>
      </c>
      <c r="FF109" s="64">
        <v>212</v>
      </c>
      <c r="FG109" s="64">
        <v>14</v>
      </c>
      <c r="FH109" s="64">
        <v>13</v>
      </c>
      <c r="FI109" s="63">
        <v>6</v>
      </c>
      <c r="FJ109" s="47">
        <v>10</v>
      </c>
      <c r="FK109" s="47">
        <v>13</v>
      </c>
      <c r="FL109" s="68">
        <f t="shared" si="33"/>
        <v>-0.23076923076923078</v>
      </c>
      <c r="FM109" s="69">
        <v>1.187665</v>
      </c>
      <c r="FN109" s="62">
        <v>4.3826609999999997</v>
      </c>
      <c r="FO109" s="62">
        <v>7.389259</v>
      </c>
      <c r="FP109" s="77">
        <v>5854</v>
      </c>
      <c r="FQ109" s="88">
        <v>4733</v>
      </c>
      <c r="FR109" s="88">
        <v>10587</v>
      </c>
      <c r="FS109" s="88">
        <v>7361</v>
      </c>
      <c r="FT109" s="88">
        <v>6473</v>
      </c>
      <c r="FU109" s="88">
        <v>13834</v>
      </c>
      <c r="FV109" s="73">
        <f t="shared" si="34"/>
        <v>0.30669689241522624</v>
      </c>
      <c r="FW109" s="61">
        <v>43803</v>
      </c>
      <c r="FX109" s="70">
        <f t="shared" si="25"/>
        <v>288.58392737143083</v>
      </c>
      <c r="FY109" s="71">
        <v>7</v>
      </c>
      <c r="FZ109" s="72">
        <v>12.4</v>
      </c>
      <c r="GA109" s="73">
        <v>62.406734440785399</v>
      </c>
      <c r="GB109" s="61">
        <v>44300</v>
      </c>
      <c r="GC109" s="64">
        <v>4100</v>
      </c>
      <c r="GD109" s="64">
        <v>21800</v>
      </c>
      <c r="GE109" s="64">
        <v>3300</v>
      </c>
      <c r="GF109" s="68">
        <v>3.6600838500000004</v>
      </c>
      <c r="GG109" s="74">
        <v>0.99175478639999992</v>
      </c>
      <c r="GH109" s="75">
        <v>594.5</v>
      </c>
      <c r="GI109" s="76">
        <v>742.6</v>
      </c>
      <c r="GJ109" s="76">
        <v>500</v>
      </c>
      <c r="GK109" s="68">
        <v>-32.66900080797199</v>
      </c>
      <c r="GL109" s="72">
        <v>763.2</v>
      </c>
      <c r="GM109" s="72">
        <v>801.9</v>
      </c>
      <c r="GN109" s="72">
        <v>647.70000000000005</v>
      </c>
      <c r="GO109" s="72">
        <v>-19.229330340441443</v>
      </c>
      <c r="GP109" s="72">
        <v>203</v>
      </c>
      <c r="GQ109" s="72" t="s">
        <v>211</v>
      </c>
      <c r="GR109" s="72" t="s">
        <v>211</v>
      </c>
      <c r="GS109" s="73" t="s">
        <v>211</v>
      </c>
      <c r="GT109" s="77">
        <v>970</v>
      </c>
      <c r="GU109" s="72">
        <v>3.6911435332228222</v>
      </c>
      <c r="GV109" s="73">
        <v>0.35921774609659202</v>
      </c>
      <c r="GW109" s="64">
        <v>48391</v>
      </c>
      <c r="GX109" s="68">
        <f t="shared" si="26"/>
        <v>318.81069400339953</v>
      </c>
      <c r="GY109" s="64">
        <v>297</v>
      </c>
      <c r="GZ109" s="100">
        <f t="shared" si="27"/>
        <v>1.9567021991488014</v>
      </c>
      <c r="HA109" s="100">
        <f t="shared" si="28"/>
        <v>0.11</v>
      </c>
      <c r="HB109" s="63">
        <v>2700</v>
      </c>
    </row>
    <row r="110" spans="1:210" x14ac:dyDescent="0.3">
      <c r="A110" s="47" t="s">
        <v>412</v>
      </c>
      <c r="B110" s="47" t="s">
        <v>413</v>
      </c>
      <c r="C110" s="47" t="s">
        <v>413</v>
      </c>
      <c r="D110" s="47" t="s">
        <v>412</v>
      </c>
      <c r="E110" s="47" t="s">
        <v>276</v>
      </c>
      <c r="F110" s="47" t="s">
        <v>220</v>
      </c>
      <c r="G110" s="54" t="s">
        <v>209</v>
      </c>
      <c r="H110" s="47">
        <v>81</v>
      </c>
      <c r="I110" s="101">
        <v>0.16049382716049382</v>
      </c>
      <c r="J110" s="97">
        <v>3.8395061728395063</v>
      </c>
      <c r="K110" s="57">
        <v>420</v>
      </c>
      <c r="L110" s="95">
        <f t="shared" si="18"/>
        <v>2.9571217348447512</v>
      </c>
      <c r="M110" s="57">
        <v>438</v>
      </c>
      <c r="N110" s="55">
        <f t="shared" si="19"/>
        <v>3.0838555234809548</v>
      </c>
      <c r="O110" s="56">
        <v>60890</v>
      </c>
      <c r="P110" s="57">
        <v>25038</v>
      </c>
      <c r="Q110" s="57">
        <v>35852</v>
      </c>
      <c r="R110" s="57">
        <v>18179</v>
      </c>
      <c r="S110" s="57">
        <v>39738</v>
      </c>
      <c r="T110" s="57">
        <v>2973</v>
      </c>
      <c r="U110" s="57">
        <v>4753</v>
      </c>
      <c r="V110" s="57">
        <v>18300</v>
      </c>
      <c r="W110" s="57">
        <v>68</v>
      </c>
      <c r="X110" s="58">
        <v>296</v>
      </c>
      <c r="Y110" s="56">
        <v>10002</v>
      </c>
      <c r="Z110" s="58">
        <v>15.214319121827446</v>
      </c>
      <c r="AA110" s="59">
        <v>48.7</v>
      </c>
      <c r="AB110" s="96" t="s">
        <v>216</v>
      </c>
      <c r="AC110" s="59">
        <v>9.6199999999999992</v>
      </c>
      <c r="AD110" s="98">
        <v>77000</v>
      </c>
      <c r="AE110" s="55">
        <f t="shared" si="20"/>
        <v>542.13898472153767</v>
      </c>
      <c r="AF110" s="61">
        <v>142030</v>
      </c>
      <c r="AG110" s="62">
        <v>52.81</v>
      </c>
      <c r="AH110" s="62">
        <v>77.806818388102201</v>
      </c>
      <c r="AI110" s="62">
        <v>82.007136987085502</v>
      </c>
      <c r="AJ110" s="62">
        <v>79.906977687593852</v>
      </c>
      <c r="AK110" s="62">
        <v>18.421465447224001</v>
      </c>
      <c r="AL110" s="62">
        <v>20.371679485654301</v>
      </c>
      <c r="AM110" s="62">
        <v>19.396572466439153</v>
      </c>
      <c r="AN110" s="63">
        <v>80.389491984596546</v>
      </c>
      <c r="AO110" s="64">
        <v>1058</v>
      </c>
      <c r="AP110" s="64">
        <v>1143</v>
      </c>
      <c r="AQ110" s="64">
        <v>1233</v>
      </c>
      <c r="AR110" s="64">
        <v>1228</v>
      </c>
      <c r="AS110" s="64">
        <v>1348</v>
      </c>
      <c r="AT110" s="64">
        <v>1332</v>
      </c>
      <c r="AU110" s="64">
        <v>1335</v>
      </c>
      <c r="AV110" s="64">
        <v>1380</v>
      </c>
      <c r="AW110" s="64">
        <v>1475</v>
      </c>
      <c r="AX110" s="64">
        <v>1474</v>
      </c>
      <c r="AY110" s="64">
        <v>1501</v>
      </c>
      <c r="AZ110" s="64">
        <v>1412</v>
      </c>
      <c r="BA110" s="64">
        <v>1516</v>
      </c>
      <c r="BB110" s="64">
        <v>1360</v>
      </c>
      <c r="BC110" s="64">
        <v>1484</v>
      </c>
      <c r="BD110" s="64">
        <v>1331</v>
      </c>
      <c r="BE110" s="64">
        <v>1365</v>
      </c>
      <c r="BF110" s="64">
        <v>1364</v>
      </c>
      <c r="BG110" s="64">
        <v>1156</v>
      </c>
      <c r="BH110" s="64">
        <v>993</v>
      </c>
      <c r="BI110" s="64">
        <v>928</v>
      </c>
      <c r="BJ110" s="64">
        <v>1103</v>
      </c>
      <c r="BK110" s="64">
        <v>1138</v>
      </c>
      <c r="BL110" s="64">
        <v>1247</v>
      </c>
      <c r="BM110" s="64">
        <v>1284</v>
      </c>
      <c r="BN110" s="64">
        <v>1181</v>
      </c>
      <c r="BO110" s="64">
        <v>1262</v>
      </c>
      <c r="BP110" s="64">
        <v>1233</v>
      </c>
      <c r="BQ110" s="64">
        <v>1241</v>
      </c>
      <c r="BR110" s="64">
        <v>1305</v>
      </c>
      <c r="BS110" s="64">
        <v>1338</v>
      </c>
      <c r="BT110" s="64">
        <v>1324</v>
      </c>
      <c r="BU110" s="64">
        <v>1364</v>
      </c>
      <c r="BV110" s="64">
        <v>1295</v>
      </c>
      <c r="BW110" s="64">
        <v>1306</v>
      </c>
      <c r="BX110" s="64">
        <v>1187</v>
      </c>
      <c r="BY110" s="64">
        <v>1263</v>
      </c>
      <c r="BZ110" s="64">
        <v>1262</v>
      </c>
      <c r="CA110" s="64">
        <v>1225</v>
      </c>
      <c r="CB110" s="64">
        <v>1319</v>
      </c>
      <c r="CC110" s="64">
        <v>1290</v>
      </c>
      <c r="CD110" s="64">
        <v>1256</v>
      </c>
      <c r="CE110" s="64">
        <v>1151</v>
      </c>
      <c r="CF110" s="64">
        <v>1221</v>
      </c>
      <c r="CG110" s="64">
        <v>1228</v>
      </c>
      <c r="CH110" s="64">
        <v>1328</v>
      </c>
      <c r="CI110" s="64">
        <v>1507</v>
      </c>
      <c r="CJ110" s="64">
        <v>1614</v>
      </c>
      <c r="CK110" s="64">
        <v>1804</v>
      </c>
      <c r="CL110" s="64">
        <v>1893</v>
      </c>
      <c r="CM110" s="64">
        <v>1859</v>
      </c>
      <c r="CN110" s="64">
        <v>2061</v>
      </c>
      <c r="CO110" s="64">
        <v>1871</v>
      </c>
      <c r="CP110" s="64">
        <v>2110</v>
      </c>
      <c r="CQ110" s="64">
        <v>2144</v>
      </c>
      <c r="CR110" s="64">
        <v>2400</v>
      </c>
      <c r="CS110" s="64">
        <v>2291</v>
      </c>
      <c r="CT110" s="64">
        <v>2297</v>
      </c>
      <c r="CU110" s="64">
        <v>2343</v>
      </c>
      <c r="CV110" s="64">
        <v>2302</v>
      </c>
      <c r="CW110" s="64">
        <v>2330</v>
      </c>
      <c r="CX110" s="64">
        <v>2316</v>
      </c>
      <c r="CY110" s="64">
        <v>2311</v>
      </c>
      <c r="CZ110" s="64">
        <v>2324</v>
      </c>
      <c r="DA110" s="64">
        <v>2327</v>
      </c>
      <c r="DB110" s="64">
        <v>2229</v>
      </c>
      <c r="DC110" s="64">
        <v>2268</v>
      </c>
      <c r="DD110" s="64">
        <v>2393</v>
      </c>
      <c r="DE110" s="64">
        <v>2207</v>
      </c>
      <c r="DF110" s="64">
        <v>2361</v>
      </c>
      <c r="DG110" s="64">
        <v>2430</v>
      </c>
      <c r="DH110" s="64">
        <v>2394</v>
      </c>
      <c r="DI110" s="64">
        <v>2546</v>
      </c>
      <c r="DJ110" s="64">
        <v>2793</v>
      </c>
      <c r="DK110" s="64">
        <v>2207</v>
      </c>
      <c r="DL110" s="64">
        <v>2117</v>
      </c>
      <c r="DM110" s="64">
        <v>2048</v>
      </c>
      <c r="DN110" s="64">
        <v>1732</v>
      </c>
      <c r="DO110" s="64">
        <v>1609</v>
      </c>
      <c r="DP110" s="64">
        <v>1296</v>
      </c>
      <c r="DQ110" s="64">
        <v>1284</v>
      </c>
      <c r="DR110" s="64">
        <v>1262</v>
      </c>
      <c r="DS110" s="64">
        <v>1126</v>
      </c>
      <c r="DT110" s="64">
        <v>1013</v>
      </c>
      <c r="DU110" s="64">
        <v>915</v>
      </c>
      <c r="DV110" s="64">
        <v>821</v>
      </c>
      <c r="DW110" s="64">
        <v>630</v>
      </c>
      <c r="DX110" s="64">
        <v>663</v>
      </c>
      <c r="DY110" s="64">
        <v>623</v>
      </c>
      <c r="DZ110" s="64">
        <v>479</v>
      </c>
      <c r="EA110" s="64">
        <v>1713</v>
      </c>
      <c r="EB110" s="64">
        <f t="shared" si="21"/>
        <v>43159</v>
      </c>
      <c r="EC110" s="61">
        <v>139856</v>
      </c>
      <c r="ED110" s="64">
        <v>821</v>
      </c>
      <c r="EE110" s="64">
        <v>274</v>
      </c>
      <c r="EF110" s="64">
        <v>975</v>
      </c>
      <c r="EG110" s="63">
        <v>104</v>
      </c>
      <c r="EH110" s="64">
        <v>6478</v>
      </c>
      <c r="EI110" s="100">
        <v>0.30035677552223206</v>
      </c>
      <c r="EJ110" s="100">
        <v>1.9454091787338257E-2</v>
      </c>
      <c r="EK110" s="61">
        <v>6212</v>
      </c>
      <c r="EL110" s="65">
        <v>426.5</v>
      </c>
      <c r="EM110" s="60">
        <v>6265</v>
      </c>
      <c r="EN110" s="65">
        <v>427.9</v>
      </c>
      <c r="EO110" s="66">
        <f t="shared" si="32"/>
        <v>8.5318737926593693E-3</v>
      </c>
      <c r="EP110" s="56">
        <v>19190</v>
      </c>
      <c r="EQ110" s="67">
        <v>17.197189661970821</v>
      </c>
      <c r="ER110" s="61">
        <v>52</v>
      </c>
      <c r="ES110" s="64">
        <v>58.426966290000003</v>
      </c>
      <c r="ET110" s="64">
        <v>831</v>
      </c>
      <c r="EU110" s="64">
        <v>42.012133470000002</v>
      </c>
      <c r="EV110" s="64">
        <v>2</v>
      </c>
      <c r="EW110" s="64">
        <v>0.62305295999999999</v>
      </c>
      <c r="EX110" s="64">
        <v>12002</v>
      </c>
      <c r="EY110" s="64">
        <v>21.263553259999998</v>
      </c>
      <c r="EZ110" s="64">
        <v>7741</v>
      </c>
      <c r="FA110" s="64">
        <v>15.99380165</v>
      </c>
      <c r="FB110" s="64">
        <v>20628</v>
      </c>
      <c r="FC110" s="63">
        <v>19.23679499</v>
      </c>
      <c r="FD110" s="61">
        <v>0</v>
      </c>
      <c r="FE110" s="64">
        <v>0</v>
      </c>
      <c r="FF110" s="64">
        <v>0</v>
      </c>
      <c r="FG110" s="64">
        <v>0</v>
      </c>
      <c r="FH110" s="64">
        <v>0</v>
      </c>
      <c r="FI110" s="63">
        <v>4</v>
      </c>
      <c r="FJ110" s="47">
        <v>18</v>
      </c>
      <c r="FK110" s="47">
        <v>15</v>
      </c>
      <c r="FL110" s="68">
        <f t="shared" si="33"/>
        <v>0.2</v>
      </c>
      <c r="FM110" s="69">
        <v>2.5688469999999999</v>
      </c>
      <c r="FN110" s="62">
        <v>6.4026839999999998</v>
      </c>
      <c r="FO110" s="62">
        <v>9.693854</v>
      </c>
      <c r="FP110" s="77">
        <v>1578</v>
      </c>
      <c r="FQ110" s="88">
        <v>925</v>
      </c>
      <c r="FR110" s="88">
        <v>2503</v>
      </c>
      <c r="FS110" s="88">
        <v>1030</v>
      </c>
      <c r="FT110" s="88">
        <v>531</v>
      </c>
      <c r="FU110" s="88">
        <v>1561</v>
      </c>
      <c r="FV110" s="73">
        <f t="shared" si="34"/>
        <v>-0.37634838194166997</v>
      </c>
      <c r="FW110" s="61">
        <v>42050</v>
      </c>
      <c r="FX110" s="70">
        <f t="shared" si="25"/>
        <v>296.06421178624237</v>
      </c>
      <c r="FY110" s="71">
        <v>11.2</v>
      </c>
      <c r="FZ110" s="72">
        <v>22.3</v>
      </c>
      <c r="GA110" s="73">
        <v>73.260677405048597</v>
      </c>
      <c r="GB110" s="61">
        <v>23200</v>
      </c>
      <c r="GC110" s="64">
        <v>3200</v>
      </c>
      <c r="GD110" s="64">
        <v>14600</v>
      </c>
      <c r="GE110" s="64">
        <v>2400</v>
      </c>
      <c r="GF110" s="68">
        <v>5.9811496899999996</v>
      </c>
      <c r="GG110" s="74">
        <v>1.7013090276</v>
      </c>
      <c r="GH110" s="69">
        <v>417.9</v>
      </c>
      <c r="GI110" s="68">
        <v>518</v>
      </c>
      <c r="GJ110" s="68">
        <v>350.1</v>
      </c>
      <c r="GK110" s="68">
        <v>-32.413127413127405</v>
      </c>
      <c r="GL110" s="72">
        <v>524.5</v>
      </c>
      <c r="GM110" s="72">
        <v>564.79999999999995</v>
      </c>
      <c r="GN110" s="72">
        <v>476.5</v>
      </c>
      <c r="GO110" s="72">
        <v>-15.633852691218122</v>
      </c>
      <c r="GP110" s="72">
        <v>185.4</v>
      </c>
      <c r="GQ110" s="72">
        <v>180</v>
      </c>
      <c r="GR110" s="72">
        <v>196.3</v>
      </c>
      <c r="GS110" s="73">
        <v>9.0555555555555625</v>
      </c>
      <c r="GT110" s="77">
        <v>720</v>
      </c>
      <c r="GU110" s="72">
        <v>4.5795574288724969</v>
      </c>
      <c r="GV110" s="73">
        <v>-0.25824290073111072</v>
      </c>
      <c r="GW110" s="64">
        <v>35968</v>
      </c>
      <c r="GX110" s="68">
        <f t="shared" si="26"/>
        <v>253.24227275927618</v>
      </c>
      <c r="GY110" s="64">
        <v>446</v>
      </c>
      <c r="GZ110" s="100">
        <f t="shared" si="27"/>
        <v>3.1401816517637116</v>
      </c>
      <c r="HA110" s="100">
        <f t="shared" si="28"/>
        <v>9.4471510273247197E-2</v>
      </c>
      <c r="HB110" s="63">
        <v>4721</v>
      </c>
    </row>
    <row r="111" spans="1:210" x14ac:dyDescent="0.3">
      <c r="A111" s="82" t="s">
        <v>931</v>
      </c>
      <c r="B111" s="47" t="s">
        <v>932</v>
      </c>
      <c r="C111" s="82" t="s">
        <v>932</v>
      </c>
      <c r="D111" s="82" t="s">
        <v>931</v>
      </c>
      <c r="E111" s="82" t="s">
        <v>931</v>
      </c>
      <c r="F111" s="47" t="s">
        <v>911</v>
      </c>
      <c r="G111" s="54" t="s">
        <v>911</v>
      </c>
      <c r="H111" s="47">
        <v>132</v>
      </c>
      <c r="I111" s="101">
        <v>2.2727272727272728E-2</v>
      </c>
      <c r="J111" s="97">
        <v>5.4242424242424239</v>
      </c>
      <c r="K111" s="57">
        <v>393</v>
      </c>
      <c r="L111" s="95">
        <f t="shared" si="18"/>
        <v>3.6422613531047263</v>
      </c>
      <c r="M111" s="57">
        <v>393</v>
      </c>
      <c r="N111" s="55">
        <f t="shared" si="19"/>
        <v>3.6422613531047263</v>
      </c>
      <c r="O111" s="56">
        <v>47482</v>
      </c>
      <c r="P111" s="57">
        <v>21366.9</v>
      </c>
      <c r="Q111" s="57">
        <v>26115.1</v>
      </c>
      <c r="R111" s="57">
        <v>16897</v>
      </c>
      <c r="S111" s="57">
        <v>30430</v>
      </c>
      <c r="T111" s="57">
        <v>155</v>
      </c>
      <c r="U111" s="57">
        <v>2355</v>
      </c>
      <c r="V111" s="57">
        <v>9088</v>
      </c>
      <c r="W111" s="57">
        <v>3206</v>
      </c>
      <c r="X111" s="58">
        <v>686</v>
      </c>
      <c r="Y111" s="56">
        <v>10757.33</v>
      </c>
      <c r="Z111" s="58">
        <v>23</v>
      </c>
      <c r="AA111" s="59">
        <v>44.6</v>
      </c>
      <c r="AB111" s="96" t="s">
        <v>216</v>
      </c>
      <c r="AC111" s="59">
        <v>0</v>
      </c>
      <c r="AD111" s="98">
        <v>7000</v>
      </c>
      <c r="AE111" s="55">
        <f t="shared" si="20"/>
        <v>64.874884151992575</v>
      </c>
      <c r="AF111" s="61">
        <v>107900</v>
      </c>
      <c r="AG111" s="62">
        <v>44.83</v>
      </c>
      <c r="AH111" s="62">
        <v>78.641906116658504</v>
      </c>
      <c r="AI111" s="62">
        <v>82.3669561662863</v>
      </c>
      <c r="AJ111" s="62">
        <v>80.504431141472395</v>
      </c>
      <c r="AK111" s="62">
        <v>18.2867119356189</v>
      </c>
      <c r="AL111" s="62">
        <v>20.297710510889299</v>
      </c>
      <c r="AM111" s="62">
        <v>19.2922112232541</v>
      </c>
      <c r="AN111" s="63">
        <v>158.85382621303077</v>
      </c>
      <c r="AO111" s="64">
        <v>987</v>
      </c>
      <c r="AP111" s="64">
        <v>1083</v>
      </c>
      <c r="AQ111" s="64">
        <v>1081</v>
      </c>
      <c r="AR111" s="64">
        <v>1152</v>
      </c>
      <c r="AS111" s="64">
        <v>1265</v>
      </c>
      <c r="AT111" s="64">
        <v>1222</v>
      </c>
      <c r="AU111" s="64">
        <v>1250</v>
      </c>
      <c r="AV111" s="64">
        <v>1221</v>
      </c>
      <c r="AW111" s="64">
        <v>1345</v>
      </c>
      <c r="AX111" s="64">
        <v>1376</v>
      </c>
      <c r="AY111" s="64">
        <v>1272</v>
      </c>
      <c r="AZ111" s="64">
        <v>1334</v>
      </c>
      <c r="BA111" s="64">
        <v>1386</v>
      </c>
      <c r="BB111" s="64">
        <v>1280</v>
      </c>
      <c r="BC111" s="64">
        <v>1263</v>
      </c>
      <c r="BD111" s="64">
        <v>1184</v>
      </c>
      <c r="BE111" s="64">
        <v>1190</v>
      </c>
      <c r="BF111" s="64">
        <v>1044</v>
      </c>
      <c r="BG111" s="64">
        <v>1039</v>
      </c>
      <c r="BH111" s="64">
        <v>1027</v>
      </c>
      <c r="BI111" s="64">
        <v>1033</v>
      </c>
      <c r="BJ111" s="64">
        <v>975</v>
      </c>
      <c r="BK111" s="64">
        <v>1041</v>
      </c>
      <c r="BL111" s="64">
        <v>1088</v>
      </c>
      <c r="BM111" s="64">
        <v>1122</v>
      </c>
      <c r="BN111" s="64">
        <v>1160</v>
      </c>
      <c r="BO111" s="64">
        <v>1225</v>
      </c>
      <c r="BP111" s="64">
        <v>1278</v>
      </c>
      <c r="BQ111" s="64">
        <v>1350</v>
      </c>
      <c r="BR111" s="64">
        <v>1161</v>
      </c>
      <c r="BS111" s="64">
        <v>1105</v>
      </c>
      <c r="BT111" s="64">
        <v>1122</v>
      </c>
      <c r="BU111" s="64">
        <v>1196</v>
      </c>
      <c r="BV111" s="64">
        <v>1187</v>
      </c>
      <c r="BW111" s="64">
        <v>1250</v>
      </c>
      <c r="BX111" s="64">
        <v>1200</v>
      </c>
      <c r="BY111" s="64">
        <v>1198</v>
      </c>
      <c r="BZ111" s="64">
        <v>1295</v>
      </c>
      <c r="CA111" s="64">
        <v>1347</v>
      </c>
      <c r="CB111" s="64">
        <v>1348</v>
      </c>
      <c r="CC111" s="64">
        <v>1269</v>
      </c>
      <c r="CD111" s="64">
        <v>1374</v>
      </c>
      <c r="CE111" s="64">
        <v>1229</v>
      </c>
      <c r="CF111" s="64">
        <v>1279</v>
      </c>
      <c r="CG111" s="64">
        <v>1352</v>
      </c>
      <c r="CH111" s="64">
        <v>1343</v>
      </c>
      <c r="CI111" s="64">
        <v>1377</v>
      </c>
      <c r="CJ111" s="64">
        <v>1511</v>
      </c>
      <c r="CK111" s="64">
        <v>1541</v>
      </c>
      <c r="CL111" s="64">
        <v>1634</v>
      </c>
      <c r="CM111" s="64">
        <v>1580</v>
      </c>
      <c r="CN111" s="64">
        <v>1586</v>
      </c>
      <c r="CO111" s="64">
        <v>1708</v>
      </c>
      <c r="CP111" s="64">
        <v>1709</v>
      </c>
      <c r="CQ111" s="64">
        <v>1595</v>
      </c>
      <c r="CR111" s="64">
        <v>1767</v>
      </c>
      <c r="CS111" s="64">
        <v>1656</v>
      </c>
      <c r="CT111" s="64">
        <v>1754</v>
      </c>
      <c r="CU111" s="64">
        <v>1674</v>
      </c>
      <c r="CV111" s="64">
        <v>1635</v>
      </c>
      <c r="CW111" s="64">
        <v>1563</v>
      </c>
      <c r="CX111" s="64">
        <v>1574</v>
      </c>
      <c r="CY111" s="64">
        <v>1445</v>
      </c>
      <c r="CZ111" s="64">
        <v>1503</v>
      </c>
      <c r="DA111" s="64">
        <v>1368</v>
      </c>
      <c r="DB111" s="64">
        <v>1319</v>
      </c>
      <c r="DC111" s="64">
        <v>1258</v>
      </c>
      <c r="DD111" s="64">
        <v>1179</v>
      </c>
      <c r="DE111" s="64">
        <v>1201</v>
      </c>
      <c r="DF111" s="64">
        <v>1180</v>
      </c>
      <c r="DG111" s="64">
        <v>1184</v>
      </c>
      <c r="DH111" s="64">
        <v>1153</v>
      </c>
      <c r="DI111" s="64">
        <v>1318</v>
      </c>
      <c r="DJ111" s="64">
        <v>1332</v>
      </c>
      <c r="DK111" s="64">
        <v>1025</v>
      </c>
      <c r="DL111" s="64">
        <v>930</v>
      </c>
      <c r="DM111" s="64">
        <v>1020</v>
      </c>
      <c r="DN111" s="64">
        <v>840</v>
      </c>
      <c r="DO111" s="64">
        <v>806</v>
      </c>
      <c r="DP111" s="64">
        <v>735</v>
      </c>
      <c r="DQ111" s="64">
        <v>676</v>
      </c>
      <c r="DR111" s="64">
        <v>622</v>
      </c>
      <c r="DS111" s="64">
        <v>663</v>
      </c>
      <c r="DT111" s="64">
        <v>518</v>
      </c>
      <c r="DU111" s="64">
        <v>525</v>
      </c>
      <c r="DV111" s="64">
        <v>425</v>
      </c>
      <c r="DW111" s="64">
        <v>436</v>
      </c>
      <c r="DX111" s="64">
        <v>360</v>
      </c>
      <c r="DY111" s="64">
        <v>311</v>
      </c>
      <c r="DZ111" s="64">
        <v>255</v>
      </c>
      <c r="EA111" s="64">
        <v>921</v>
      </c>
      <c r="EB111" s="64">
        <f t="shared" si="21"/>
        <v>22192</v>
      </c>
      <c r="EC111" s="61">
        <v>106054</v>
      </c>
      <c r="ED111" s="64">
        <v>1033</v>
      </c>
      <c r="EE111" s="64">
        <v>309</v>
      </c>
      <c r="EF111" s="64">
        <v>392</v>
      </c>
      <c r="EG111" s="63">
        <v>112</v>
      </c>
      <c r="EH111" s="64">
        <v>4808</v>
      </c>
      <c r="EI111" s="100">
        <v>0.24461618065834045</v>
      </c>
      <c r="EJ111" s="100">
        <v>2.5551915168762207E-2</v>
      </c>
      <c r="EK111" s="61">
        <v>245</v>
      </c>
      <c r="EL111" s="65">
        <v>111.693640300889</v>
      </c>
      <c r="EM111" s="60">
        <v>246</v>
      </c>
      <c r="EN111" s="65">
        <v>112.14953271028037</v>
      </c>
      <c r="EO111" s="66">
        <f t="shared" si="32"/>
        <v>4.0816326530612249E-3</v>
      </c>
      <c r="EP111" s="56">
        <v>80</v>
      </c>
      <c r="EQ111" s="67">
        <v>4.2194092827004219</v>
      </c>
      <c r="ER111" s="61">
        <v>0</v>
      </c>
      <c r="ES111" s="64">
        <v>0</v>
      </c>
      <c r="ET111" s="64">
        <v>0</v>
      </c>
      <c r="EU111" s="64">
        <v>0</v>
      </c>
      <c r="EV111" s="64">
        <v>0</v>
      </c>
      <c r="EW111" s="64">
        <v>0</v>
      </c>
      <c r="EX111" s="64">
        <v>4180</v>
      </c>
      <c r="EY111" s="64">
        <v>63.944142857142857</v>
      </c>
      <c r="EZ111" s="64">
        <v>448</v>
      </c>
      <c r="FA111" s="64">
        <v>7.5213333333333336</v>
      </c>
      <c r="FB111" s="64">
        <v>4628</v>
      </c>
      <c r="FC111" s="63">
        <v>23.8218253968254</v>
      </c>
      <c r="FD111" s="61">
        <v>740</v>
      </c>
      <c r="FE111" s="64">
        <v>160</v>
      </c>
      <c r="FF111" s="64">
        <v>510</v>
      </c>
      <c r="FG111" s="64">
        <v>35</v>
      </c>
      <c r="FH111" s="64">
        <v>35</v>
      </c>
      <c r="FI111" s="63">
        <v>40</v>
      </c>
      <c r="FJ111" s="47">
        <v>13</v>
      </c>
      <c r="FK111" s="47">
        <v>16</v>
      </c>
      <c r="FL111" s="68">
        <f t="shared" si="33"/>
        <v>-0.1875</v>
      </c>
      <c r="FM111" s="69">
        <v>4.3951560000000001</v>
      </c>
      <c r="FN111" s="62">
        <v>10.575469999999999</v>
      </c>
      <c r="FO111" s="62">
        <v>7.818867</v>
      </c>
      <c r="FP111" s="77">
        <v>3620</v>
      </c>
      <c r="FQ111" s="88">
        <v>2572</v>
      </c>
      <c r="FR111" s="88">
        <v>6192</v>
      </c>
      <c r="FS111" s="88">
        <v>4348</v>
      </c>
      <c r="FT111" s="88">
        <v>2602</v>
      </c>
      <c r="FU111" s="88">
        <v>6950</v>
      </c>
      <c r="FV111" s="73">
        <f t="shared" si="34"/>
        <v>0.12241602067183463</v>
      </c>
      <c r="FW111" s="61">
        <v>29310</v>
      </c>
      <c r="FX111" s="70">
        <f t="shared" si="25"/>
        <v>271.64040778498611</v>
      </c>
      <c r="FY111" s="71">
        <v>5.6540084388185603</v>
      </c>
      <c r="FZ111" s="72" t="s">
        <v>211</v>
      </c>
      <c r="GA111" s="73">
        <v>0</v>
      </c>
      <c r="GB111" s="61">
        <v>15600</v>
      </c>
      <c r="GC111" s="64">
        <v>3400</v>
      </c>
      <c r="GD111" s="64">
        <v>8600</v>
      </c>
      <c r="GE111" s="64">
        <v>2800</v>
      </c>
      <c r="GF111" s="68">
        <v>4.0183919499999998</v>
      </c>
      <c r="GG111" s="74">
        <v>0.9683638524</v>
      </c>
      <c r="GH111" s="75">
        <v>490.9</v>
      </c>
      <c r="GI111" s="76">
        <v>596.79999999999995</v>
      </c>
      <c r="GJ111" s="76">
        <v>398.4</v>
      </c>
      <c r="GK111" s="68">
        <v>-33.243967828418228</v>
      </c>
      <c r="GL111" s="72">
        <v>594</v>
      </c>
      <c r="GM111" s="72">
        <v>648.9</v>
      </c>
      <c r="GN111" s="72">
        <v>497</v>
      </c>
      <c r="GO111" s="72">
        <v>-23.408845738942823</v>
      </c>
      <c r="GP111" s="72" t="s">
        <v>211</v>
      </c>
      <c r="GQ111" s="72" t="s">
        <v>211</v>
      </c>
      <c r="GR111" s="72">
        <v>230.9</v>
      </c>
      <c r="GS111" s="73" t="s">
        <v>211</v>
      </c>
      <c r="GT111" s="77">
        <v>24</v>
      </c>
      <c r="GU111" s="72">
        <v>1.1100832562442182</v>
      </c>
      <c r="GV111" s="73">
        <v>1.4</v>
      </c>
      <c r="GW111" s="64">
        <v>34167</v>
      </c>
      <c r="GX111" s="68">
        <f t="shared" si="26"/>
        <v>316.65430954587583</v>
      </c>
      <c r="GY111" s="64">
        <v>212</v>
      </c>
      <c r="GZ111" s="100">
        <f t="shared" si="27"/>
        <v>1.9647822057460613</v>
      </c>
      <c r="HA111" s="100">
        <f t="shared" si="28"/>
        <v>8.8149688149688155E-2</v>
      </c>
      <c r="HB111" s="63">
        <v>2405</v>
      </c>
    </row>
    <row r="112" spans="1:210" x14ac:dyDescent="0.3">
      <c r="A112" s="47" t="s">
        <v>414</v>
      </c>
      <c r="B112" s="47" t="s">
        <v>415</v>
      </c>
      <c r="C112" s="47" t="s">
        <v>361</v>
      </c>
      <c r="D112" s="47" t="s">
        <v>362</v>
      </c>
      <c r="E112" s="47" t="s">
        <v>362</v>
      </c>
      <c r="F112" s="47" t="s">
        <v>220</v>
      </c>
      <c r="G112" s="54" t="s">
        <v>209</v>
      </c>
      <c r="H112" s="47">
        <v>49</v>
      </c>
      <c r="I112" s="101">
        <v>0</v>
      </c>
      <c r="J112" s="97">
        <v>6.9183673469387754</v>
      </c>
      <c r="K112" s="57">
        <v>220</v>
      </c>
      <c r="L112" s="95">
        <f t="shared" si="18"/>
        <v>2.3273773630814474</v>
      </c>
      <c r="M112" s="57">
        <v>254</v>
      </c>
      <c r="N112" s="55">
        <f t="shared" si="19"/>
        <v>2.6870629555576713</v>
      </c>
      <c r="O112" s="56">
        <v>35662</v>
      </c>
      <c r="P112" s="57">
        <v>15334</v>
      </c>
      <c r="Q112" s="57">
        <v>20328</v>
      </c>
      <c r="R112" s="57">
        <v>9134</v>
      </c>
      <c r="S112" s="57">
        <v>24821</v>
      </c>
      <c r="T112" s="57">
        <v>1707</v>
      </c>
      <c r="U112" s="57">
        <v>3080</v>
      </c>
      <c r="V112" s="57">
        <v>7374</v>
      </c>
      <c r="W112" s="57">
        <v>619</v>
      </c>
      <c r="X112" s="58">
        <v>155</v>
      </c>
      <c r="Y112" s="56">
        <v>4785</v>
      </c>
      <c r="Z112" s="58">
        <v>12.509949657872925</v>
      </c>
      <c r="AA112" s="59">
        <v>46.9</v>
      </c>
      <c r="AB112" s="96" t="s">
        <v>216</v>
      </c>
      <c r="AC112" s="59">
        <v>9.7100000000000009</v>
      </c>
      <c r="AD112" s="98">
        <v>8000</v>
      </c>
      <c r="AE112" s="55">
        <f t="shared" si="20"/>
        <v>84.631904112052638</v>
      </c>
      <c r="AF112" s="61">
        <v>94527</v>
      </c>
      <c r="AG112" s="62">
        <v>44.8</v>
      </c>
      <c r="AH112" s="62">
        <v>80.441799078027103</v>
      </c>
      <c r="AI112" s="62">
        <v>83.156632931595595</v>
      </c>
      <c r="AJ112" s="62">
        <v>81.799216004811342</v>
      </c>
      <c r="AK112" s="62">
        <v>19.1721924667976</v>
      </c>
      <c r="AL112" s="62">
        <v>21.003642131297099</v>
      </c>
      <c r="AM112" s="62">
        <v>20.087917299047348</v>
      </c>
      <c r="AN112" s="63">
        <v>185</v>
      </c>
      <c r="AO112" s="64">
        <v>919</v>
      </c>
      <c r="AP112" s="64">
        <v>998</v>
      </c>
      <c r="AQ112" s="64">
        <v>1075</v>
      </c>
      <c r="AR112" s="64">
        <v>1049</v>
      </c>
      <c r="AS112" s="64">
        <v>1034</v>
      </c>
      <c r="AT112" s="64">
        <v>1065</v>
      </c>
      <c r="AU112" s="64">
        <v>1103</v>
      </c>
      <c r="AV112" s="64">
        <v>1113</v>
      </c>
      <c r="AW112" s="64">
        <v>1181</v>
      </c>
      <c r="AX112" s="64">
        <v>1114</v>
      </c>
      <c r="AY112" s="64">
        <v>1129</v>
      </c>
      <c r="AZ112" s="64">
        <v>1212</v>
      </c>
      <c r="BA112" s="64">
        <v>1210</v>
      </c>
      <c r="BB112" s="64">
        <v>1217</v>
      </c>
      <c r="BC112" s="64">
        <v>1209</v>
      </c>
      <c r="BD112" s="64">
        <v>1273</v>
      </c>
      <c r="BE112" s="64">
        <v>1164</v>
      </c>
      <c r="BF112" s="64">
        <v>1082</v>
      </c>
      <c r="BG112" s="64">
        <v>1116</v>
      </c>
      <c r="BH112" s="64">
        <v>761</v>
      </c>
      <c r="BI112" s="64">
        <v>780</v>
      </c>
      <c r="BJ112" s="64">
        <v>915</v>
      </c>
      <c r="BK112" s="64">
        <v>876</v>
      </c>
      <c r="BL112" s="64">
        <v>859</v>
      </c>
      <c r="BM112" s="64">
        <v>967</v>
      </c>
      <c r="BN112" s="64">
        <v>929</v>
      </c>
      <c r="BO112" s="64">
        <v>903</v>
      </c>
      <c r="BP112" s="64">
        <v>1027</v>
      </c>
      <c r="BQ112" s="64">
        <v>946</v>
      </c>
      <c r="BR112" s="64">
        <v>1061</v>
      </c>
      <c r="BS112" s="64">
        <v>987</v>
      </c>
      <c r="BT112" s="64">
        <v>1096</v>
      </c>
      <c r="BU112" s="64">
        <v>943</v>
      </c>
      <c r="BV112" s="64">
        <v>1028</v>
      </c>
      <c r="BW112" s="64">
        <v>1111</v>
      </c>
      <c r="BX112" s="64">
        <v>1001</v>
      </c>
      <c r="BY112" s="64">
        <v>1087</v>
      </c>
      <c r="BZ112" s="64">
        <v>1116</v>
      </c>
      <c r="CA112" s="64">
        <v>1039</v>
      </c>
      <c r="CB112" s="64">
        <v>1211</v>
      </c>
      <c r="CC112" s="64">
        <v>1113</v>
      </c>
      <c r="CD112" s="64">
        <v>1036</v>
      </c>
      <c r="CE112" s="64">
        <v>1106</v>
      </c>
      <c r="CF112" s="64">
        <v>1117</v>
      </c>
      <c r="CG112" s="64">
        <v>1177</v>
      </c>
      <c r="CH112" s="64">
        <v>1291</v>
      </c>
      <c r="CI112" s="64">
        <v>1382</v>
      </c>
      <c r="CJ112" s="64">
        <v>1434</v>
      </c>
      <c r="CK112" s="64">
        <v>1491</v>
      </c>
      <c r="CL112" s="64">
        <v>1463</v>
      </c>
      <c r="CM112" s="64">
        <v>1450</v>
      </c>
      <c r="CN112" s="64">
        <v>1564</v>
      </c>
      <c r="CO112" s="64">
        <v>1596</v>
      </c>
      <c r="CP112" s="64">
        <v>1502</v>
      </c>
      <c r="CQ112" s="64">
        <v>1529</v>
      </c>
      <c r="CR112" s="64">
        <v>1334</v>
      </c>
      <c r="CS112" s="64">
        <v>1409</v>
      </c>
      <c r="CT112" s="64">
        <v>1426</v>
      </c>
      <c r="CU112" s="64">
        <v>1310</v>
      </c>
      <c r="CV112" s="64">
        <v>1279</v>
      </c>
      <c r="CW112" s="64">
        <v>1182</v>
      </c>
      <c r="CX112" s="64">
        <v>1199</v>
      </c>
      <c r="CY112" s="64">
        <v>1162</v>
      </c>
      <c r="CZ112" s="64">
        <v>1013</v>
      </c>
      <c r="DA112" s="64">
        <v>1027</v>
      </c>
      <c r="DB112" s="64">
        <v>1173</v>
      </c>
      <c r="DC112" s="64">
        <v>1081</v>
      </c>
      <c r="DD112" s="64">
        <v>1134</v>
      </c>
      <c r="DE112" s="64">
        <v>1180</v>
      </c>
      <c r="DF112" s="64">
        <v>1136</v>
      </c>
      <c r="DG112" s="64">
        <v>1194</v>
      </c>
      <c r="DH112" s="64">
        <v>1265</v>
      </c>
      <c r="DI112" s="64">
        <v>1327</v>
      </c>
      <c r="DJ112" s="64">
        <v>986</v>
      </c>
      <c r="DK112" s="64">
        <v>981</v>
      </c>
      <c r="DL112" s="64">
        <v>898</v>
      </c>
      <c r="DM112" s="64">
        <v>792</v>
      </c>
      <c r="DN112" s="64">
        <v>688</v>
      </c>
      <c r="DO112" s="64">
        <v>613</v>
      </c>
      <c r="DP112" s="64">
        <v>570</v>
      </c>
      <c r="DQ112" s="64">
        <v>603</v>
      </c>
      <c r="DR112" s="64">
        <v>586</v>
      </c>
      <c r="DS112" s="64">
        <v>477</v>
      </c>
      <c r="DT112" s="64">
        <v>428</v>
      </c>
      <c r="DU112" s="64">
        <v>384</v>
      </c>
      <c r="DV112" s="64">
        <v>428</v>
      </c>
      <c r="DW112" s="64">
        <v>334</v>
      </c>
      <c r="DX112" s="64">
        <v>289</v>
      </c>
      <c r="DY112" s="64">
        <v>252</v>
      </c>
      <c r="DZ112" s="64">
        <v>236</v>
      </c>
      <c r="EA112" s="64">
        <v>994</v>
      </c>
      <c r="EB112" s="64">
        <f t="shared" si="21"/>
        <v>20029</v>
      </c>
      <c r="EC112" s="61">
        <v>91342</v>
      </c>
      <c r="ED112" s="64">
        <v>1194</v>
      </c>
      <c r="EE112" s="64">
        <v>686</v>
      </c>
      <c r="EF112" s="64">
        <v>1146</v>
      </c>
      <c r="EG112" s="63">
        <v>159</v>
      </c>
      <c r="EH112" s="64">
        <v>3781</v>
      </c>
      <c r="EI112" s="100">
        <v>0.21133309602737427</v>
      </c>
      <c r="EJ112" s="100">
        <v>5.6506842374801636E-3</v>
      </c>
      <c r="EK112" s="61">
        <v>4246</v>
      </c>
      <c r="EL112" s="65">
        <v>210.75098029483297</v>
      </c>
      <c r="EM112" s="60">
        <v>4373</v>
      </c>
      <c r="EN112" s="65">
        <v>217.05464833473968</v>
      </c>
      <c r="EO112" s="66">
        <f t="shared" si="32"/>
        <v>2.9910504003768254E-2</v>
      </c>
      <c r="EP112" s="56">
        <v>8923</v>
      </c>
      <c r="EQ112" s="67">
        <v>14.2</v>
      </c>
      <c r="ER112" s="61">
        <v>0</v>
      </c>
      <c r="ES112" s="64">
        <v>0</v>
      </c>
      <c r="ET112" s="64">
        <v>0</v>
      </c>
      <c r="EU112" s="64">
        <v>0</v>
      </c>
      <c r="EV112" s="64">
        <v>0</v>
      </c>
      <c r="EW112" s="64">
        <v>0</v>
      </c>
      <c r="EX112" s="64">
        <v>0</v>
      </c>
      <c r="EY112" s="64">
        <v>0</v>
      </c>
      <c r="EZ112" s="64">
        <v>0</v>
      </c>
      <c r="FA112" s="64">
        <v>0</v>
      </c>
      <c r="FB112" s="64">
        <v>0</v>
      </c>
      <c r="FC112" s="63">
        <v>0</v>
      </c>
      <c r="FD112" s="61">
        <v>86</v>
      </c>
      <c r="FE112" s="64">
        <v>14</v>
      </c>
      <c r="FF112" s="64">
        <v>68</v>
      </c>
      <c r="FG112" s="64">
        <v>1</v>
      </c>
      <c r="FH112" s="64">
        <v>3</v>
      </c>
      <c r="FI112" s="63">
        <v>5</v>
      </c>
      <c r="FJ112" s="47">
        <v>24</v>
      </c>
      <c r="FK112" s="47">
        <v>33</v>
      </c>
      <c r="FL112" s="68">
        <f t="shared" si="33"/>
        <v>-0.27272727272727271</v>
      </c>
      <c r="FM112" s="69">
        <v>4.116422</v>
      </c>
      <c r="FN112" s="62">
        <v>8.7824869999999997</v>
      </c>
      <c r="FO112" s="62">
        <v>9.4640690000000003</v>
      </c>
      <c r="FP112" s="77">
        <v>1566</v>
      </c>
      <c r="FQ112" s="88">
        <v>1462</v>
      </c>
      <c r="FR112" s="88">
        <v>3028</v>
      </c>
      <c r="FS112" s="88">
        <v>3988</v>
      </c>
      <c r="FT112" s="88">
        <v>3159</v>
      </c>
      <c r="FU112" s="88">
        <v>7147</v>
      </c>
      <c r="FV112" s="73">
        <f t="shared" si="34"/>
        <v>1.3603038309114928</v>
      </c>
      <c r="FW112" s="61">
        <v>15812</v>
      </c>
      <c r="FX112" s="70">
        <f t="shared" si="25"/>
        <v>167.27495847747204</v>
      </c>
      <c r="FY112" s="71">
        <v>7.5</v>
      </c>
      <c r="FZ112" s="72">
        <v>14.5</v>
      </c>
      <c r="GA112" s="73">
        <v>0</v>
      </c>
      <c r="GB112" s="61">
        <v>20000</v>
      </c>
      <c r="GC112" s="64">
        <v>1000</v>
      </c>
      <c r="GD112" s="64">
        <v>8900</v>
      </c>
      <c r="GE112" s="64">
        <v>1300</v>
      </c>
      <c r="GF112" s="68">
        <v>4.3169721000000001</v>
      </c>
      <c r="GG112" s="74">
        <v>1.2277956459999999</v>
      </c>
      <c r="GH112" s="69">
        <v>516.5</v>
      </c>
      <c r="GI112" s="68">
        <v>610.5</v>
      </c>
      <c r="GJ112" s="68">
        <v>406.4</v>
      </c>
      <c r="GK112" s="68">
        <v>-33.431613431613435</v>
      </c>
      <c r="GL112" s="72">
        <v>579.70000000000005</v>
      </c>
      <c r="GM112" s="72">
        <v>640.20000000000005</v>
      </c>
      <c r="GN112" s="72">
        <v>488.1</v>
      </c>
      <c r="GO112" s="72">
        <v>-23.758200562324276</v>
      </c>
      <c r="GP112" s="72">
        <v>207.3</v>
      </c>
      <c r="GQ112" s="72">
        <v>223.4</v>
      </c>
      <c r="GR112" s="72">
        <v>206.3</v>
      </c>
      <c r="GS112" s="73">
        <v>-7.6544315129811968</v>
      </c>
      <c r="GT112" s="77">
        <v>280</v>
      </c>
      <c r="GU112" s="72">
        <v>3.4</v>
      </c>
      <c r="GV112" s="73">
        <v>-0.13354863504095454</v>
      </c>
      <c r="GW112" s="64">
        <v>28099</v>
      </c>
      <c r="GX112" s="68">
        <f t="shared" si="26"/>
        <v>297.25898420557093</v>
      </c>
      <c r="GY112" s="64">
        <v>172</v>
      </c>
      <c r="GZ112" s="100">
        <f t="shared" si="27"/>
        <v>1.8195859384091317</v>
      </c>
      <c r="HA112" s="100">
        <f t="shared" si="28"/>
        <v>0.13650793650793649</v>
      </c>
      <c r="HB112" s="63">
        <v>1260</v>
      </c>
    </row>
    <row r="113" spans="1:210" x14ac:dyDescent="0.3">
      <c r="A113" s="82" t="s">
        <v>933</v>
      </c>
      <c r="B113" s="47" t="s">
        <v>934</v>
      </c>
      <c r="C113" s="82" t="s">
        <v>934</v>
      </c>
      <c r="D113" s="82" t="s">
        <v>933</v>
      </c>
      <c r="E113" s="82" t="s">
        <v>933</v>
      </c>
      <c r="F113" s="47" t="s">
        <v>911</v>
      </c>
      <c r="G113" s="54" t="s">
        <v>911</v>
      </c>
      <c r="H113" s="47">
        <v>122</v>
      </c>
      <c r="I113" s="101">
        <v>3.2786885245901641E-2</v>
      </c>
      <c r="J113" s="97">
        <v>7.4836065573770494</v>
      </c>
      <c r="K113" s="57">
        <v>225</v>
      </c>
      <c r="L113" s="95">
        <f t="shared" si="18"/>
        <v>2.3422860712054967</v>
      </c>
      <c r="M113" s="57">
        <v>225</v>
      </c>
      <c r="N113" s="55">
        <f t="shared" si="19"/>
        <v>2.3422860712054967</v>
      </c>
      <c r="O113" s="56">
        <v>39586</v>
      </c>
      <c r="P113" s="57">
        <v>34835.68</v>
      </c>
      <c r="Q113" s="57">
        <v>4750.32</v>
      </c>
      <c r="R113" s="57">
        <v>12063</v>
      </c>
      <c r="S113" s="57">
        <v>27469</v>
      </c>
      <c r="T113" s="57">
        <v>54</v>
      </c>
      <c r="U113" s="57">
        <v>12988</v>
      </c>
      <c r="V113" s="57">
        <v>40068</v>
      </c>
      <c r="W113" s="57">
        <v>2189</v>
      </c>
      <c r="X113" s="58">
        <v>521</v>
      </c>
      <c r="Y113" s="56">
        <v>7082.0999999999995</v>
      </c>
      <c r="Z113" s="58">
        <v>18</v>
      </c>
      <c r="AA113" s="59">
        <v>41.8</v>
      </c>
      <c r="AB113" s="96" t="s">
        <v>216</v>
      </c>
      <c r="AC113" s="59">
        <v>0</v>
      </c>
      <c r="AD113" s="98">
        <v>8300</v>
      </c>
      <c r="AE113" s="55">
        <f t="shared" si="20"/>
        <v>86.404330626691646</v>
      </c>
      <c r="AF113" s="61">
        <v>96060</v>
      </c>
      <c r="AG113" s="62">
        <v>43.66</v>
      </c>
      <c r="AH113" s="62">
        <v>80.681011547599596</v>
      </c>
      <c r="AI113" s="62">
        <v>83.565563728624497</v>
      </c>
      <c r="AJ113" s="62">
        <v>82.123287638112046</v>
      </c>
      <c r="AK113" s="62">
        <v>19.249238568429199</v>
      </c>
      <c r="AL113" s="62">
        <v>21.284028839249299</v>
      </c>
      <c r="AM113" s="62">
        <v>20.266633703839247</v>
      </c>
      <c r="AN113" s="63">
        <v>551.27848286508708</v>
      </c>
      <c r="AO113" s="64">
        <v>820</v>
      </c>
      <c r="AP113" s="64">
        <v>962</v>
      </c>
      <c r="AQ113" s="64">
        <v>976</v>
      </c>
      <c r="AR113" s="64">
        <v>1099</v>
      </c>
      <c r="AS113" s="64">
        <v>1175</v>
      </c>
      <c r="AT113" s="64">
        <v>1172</v>
      </c>
      <c r="AU113" s="64">
        <v>1251</v>
      </c>
      <c r="AV113" s="64">
        <v>1306</v>
      </c>
      <c r="AW113" s="64">
        <v>1392</v>
      </c>
      <c r="AX113" s="64">
        <v>1426</v>
      </c>
      <c r="AY113" s="64">
        <v>1368</v>
      </c>
      <c r="AZ113" s="64">
        <v>1320</v>
      </c>
      <c r="BA113" s="64">
        <v>1393</v>
      </c>
      <c r="BB113" s="64">
        <v>1384</v>
      </c>
      <c r="BC113" s="64">
        <v>1293</v>
      </c>
      <c r="BD113" s="64">
        <v>1309</v>
      </c>
      <c r="BE113" s="64">
        <v>1254</v>
      </c>
      <c r="BF113" s="64">
        <v>1155</v>
      </c>
      <c r="BG113" s="64">
        <v>1071</v>
      </c>
      <c r="BH113" s="64">
        <v>1014</v>
      </c>
      <c r="BI113" s="64">
        <v>1030</v>
      </c>
      <c r="BJ113" s="64">
        <v>1013</v>
      </c>
      <c r="BK113" s="64">
        <v>1032</v>
      </c>
      <c r="BL113" s="64">
        <v>1032</v>
      </c>
      <c r="BM113" s="64">
        <v>982</v>
      </c>
      <c r="BN113" s="64">
        <v>944</v>
      </c>
      <c r="BO113" s="64">
        <v>937</v>
      </c>
      <c r="BP113" s="64">
        <v>949</v>
      </c>
      <c r="BQ113" s="64">
        <v>863</v>
      </c>
      <c r="BR113" s="64">
        <v>852</v>
      </c>
      <c r="BS113" s="64">
        <v>883</v>
      </c>
      <c r="BT113" s="64">
        <v>951</v>
      </c>
      <c r="BU113" s="64">
        <v>951</v>
      </c>
      <c r="BV113" s="64">
        <v>879</v>
      </c>
      <c r="BW113" s="64">
        <v>930</v>
      </c>
      <c r="BX113" s="64">
        <v>893</v>
      </c>
      <c r="BY113" s="64">
        <v>994</v>
      </c>
      <c r="BZ113" s="64">
        <v>991</v>
      </c>
      <c r="CA113" s="64">
        <v>1120</v>
      </c>
      <c r="CB113" s="64">
        <v>1171</v>
      </c>
      <c r="CC113" s="64">
        <v>1243</v>
      </c>
      <c r="CD113" s="64">
        <v>1221</v>
      </c>
      <c r="CE113" s="64">
        <v>1229</v>
      </c>
      <c r="CF113" s="64">
        <v>1206</v>
      </c>
      <c r="CG113" s="64">
        <v>1236</v>
      </c>
      <c r="CH113" s="64">
        <v>1204</v>
      </c>
      <c r="CI113" s="64">
        <v>1244</v>
      </c>
      <c r="CJ113" s="64">
        <v>1373</v>
      </c>
      <c r="CK113" s="64">
        <v>1351</v>
      </c>
      <c r="CL113" s="64">
        <v>1389</v>
      </c>
      <c r="CM113" s="64">
        <v>1325</v>
      </c>
      <c r="CN113" s="64">
        <v>1439</v>
      </c>
      <c r="CO113" s="64">
        <v>1408</v>
      </c>
      <c r="CP113" s="64">
        <v>1467</v>
      </c>
      <c r="CQ113" s="64">
        <v>1443</v>
      </c>
      <c r="CR113" s="64">
        <v>1371</v>
      </c>
      <c r="CS113" s="64">
        <v>1513</v>
      </c>
      <c r="CT113" s="64">
        <v>1377</v>
      </c>
      <c r="CU113" s="64">
        <v>1395</v>
      </c>
      <c r="CV113" s="64">
        <v>1303</v>
      </c>
      <c r="CW113" s="64">
        <v>1311</v>
      </c>
      <c r="CX113" s="64">
        <v>1309</v>
      </c>
      <c r="CY113" s="64">
        <v>1255</v>
      </c>
      <c r="CZ113" s="64">
        <v>1223</v>
      </c>
      <c r="DA113" s="64">
        <v>1247</v>
      </c>
      <c r="DB113" s="64">
        <v>1118</v>
      </c>
      <c r="DC113" s="64">
        <v>1062</v>
      </c>
      <c r="DD113" s="64">
        <v>1047</v>
      </c>
      <c r="DE113" s="64">
        <v>1030</v>
      </c>
      <c r="DF113" s="64">
        <v>969</v>
      </c>
      <c r="DG113" s="64">
        <v>970</v>
      </c>
      <c r="DH113" s="64">
        <v>1011</v>
      </c>
      <c r="DI113" s="64">
        <v>1043</v>
      </c>
      <c r="DJ113" s="64">
        <v>1092</v>
      </c>
      <c r="DK113" s="64">
        <v>812</v>
      </c>
      <c r="DL113" s="64">
        <v>808</v>
      </c>
      <c r="DM113" s="64">
        <v>827</v>
      </c>
      <c r="DN113" s="64">
        <v>765</v>
      </c>
      <c r="DO113" s="64">
        <v>656</v>
      </c>
      <c r="DP113" s="64">
        <v>658</v>
      </c>
      <c r="DQ113" s="64">
        <v>564</v>
      </c>
      <c r="DR113" s="64">
        <v>612</v>
      </c>
      <c r="DS113" s="64">
        <v>564</v>
      </c>
      <c r="DT113" s="64">
        <v>530</v>
      </c>
      <c r="DU113" s="64">
        <v>516</v>
      </c>
      <c r="DV113" s="64">
        <v>438</v>
      </c>
      <c r="DW113" s="64">
        <v>423</v>
      </c>
      <c r="DX113" s="64">
        <v>343</v>
      </c>
      <c r="DY113" s="64">
        <v>329</v>
      </c>
      <c r="DZ113" s="64">
        <v>265</v>
      </c>
      <c r="EA113" s="64">
        <v>989</v>
      </c>
      <c r="EB113" s="64">
        <f t="shared" si="21"/>
        <v>19441</v>
      </c>
      <c r="EC113" s="61">
        <v>90372</v>
      </c>
      <c r="ED113" s="64">
        <v>4847</v>
      </c>
      <c r="EE113" s="64">
        <v>178</v>
      </c>
      <c r="EF113" s="64">
        <v>409</v>
      </c>
      <c r="EG113" s="63">
        <v>254</v>
      </c>
      <c r="EH113" s="64">
        <v>3064</v>
      </c>
      <c r="EI113" s="100">
        <v>0.15768469870090485</v>
      </c>
      <c r="EJ113" s="100">
        <v>7.8356117010116577E-3</v>
      </c>
      <c r="EK113" s="61">
        <v>110</v>
      </c>
      <c r="EL113" s="65">
        <v>49.875311720698257</v>
      </c>
      <c r="EM113" s="60">
        <v>102</v>
      </c>
      <c r="EN113" s="65">
        <v>46.248016322829287</v>
      </c>
      <c r="EO113" s="66">
        <f t="shared" si="32"/>
        <v>-7.2727272727272724E-2</v>
      </c>
      <c r="EP113" s="56">
        <v>140</v>
      </c>
      <c r="EQ113" s="67">
        <v>7.5471698113207548</v>
      </c>
      <c r="ER113" s="61">
        <v>0</v>
      </c>
      <c r="ES113" s="64">
        <v>0</v>
      </c>
      <c r="ET113" s="64">
        <v>132</v>
      </c>
      <c r="EU113" s="64">
        <v>100</v>
      </c>
      <c r="EV113" s="64">
        <v>0</v>
      </c>
      <c r="EW113" s="64">
        <v>0</v>
      </c>
      <c r="EX113" s="64">
        <v>4225</v>
      </c>
      <c r="EY113" s="64">
        <v>58.632413043478259</v>
      </c>
      <c r="EZ113" s="64">
        <v>482</v>
      </c>
      <c r="FA113" s="64">
        <v>8.0218571428571419</v>
      </c>
      <c r="FB113" s="64">
        <v>4839</v>
      </c>
      <c r="FC113" s="63">
        <v>55.551423395445134</v>
      </c>
      <c r="FD113" s="61">
        <v>295</v>
      </c>
      <c r="FE113" s="64">
        <v>85</v>
      </c>
      <c r="FF113" s="64">
        <v>195</v>
      </c>
      <c r="FG113" s="64">
        <v>10</v>
      </c>
      <c r="FH113" s="64">
        <v>5</v>
      </c>
      <c r="FI113" s="63">
        <v>40</v>
      </c>
      <c r="FJ113" s="47">
        <v>7</v>
      </c>
      <c r="FK113" s="47">
        <v>5</v>
      </c>
      <c r="FL113" s="68">
        <f t="shared" si="33"/>
        <v>0.4</v>
      </c>
      <c r="FM113" s="69">
        <v>4.23611</v>
      </c>
      <c r="FN113" s="62">
        <v>11.00018</v>
      </c>
      <c r="FO113" s="62">
        <v>8.0497359999999993</v>
      </c>
      <c r="FP113" s="77">
        <v>2988</v>
      </c>
      <c r="FQ113" s="88">
        <v>1754</v>
      </c>
      <c r="FR113" s="88">
        <v>4742</v>
      </c>
      <c r="FS113" s="88">
        <v>2365</v>
      </c>
      <c r="FT113" s="88">
        <v>1701</v>
      </c>
      <c r="FU113" s="88">
        <v>4066</v>
      </c>
      <c r="FV113" s="73">
        <f t="shared" si="34"/>
        <v>-0.1425558835934205</v>
      </c>
      <c r="FW113" s="61">
        <v>24753</v>
      </c>
      <c r="FX113" s="70">
        <f t="shared" si="25"/>
        <v>257.682698313554</v>
      </c>
      <c r="FY113" s="71">
        <v>4.4354838709677402</v>
      </c>
      <c r="FZ113" s="72" t="s">
        <v>211</v>
      </c>
      <c r="GA113" s="73">
        <v>0</v>
      </c>
      <c r="GB113" s="61">
        <v>9400</v>
      </c>
      <c r="GC113" s="64">
        <v>3300</v>
      </c>
      <c r="GD113" s="64">
        <v>6600</v>
      </c>
      <c r="GE113" s="64">
        <v>1700</v>
      </c>
      <c r="GF113" s="68">
        <v>4.16948849</v>
      </c>
      <c r="GG113" s="74">
        <v>1.0367444108000001</v>
      </c>
      <c r="GH113" s="75">
        <v>635.79999999999995</v>
      </c>
      <c r="GI113" s="76">
        <v>809.1</v>
      </c>
      <c r="GJ113" s="76">
        <v>518.20000000000005</v>
      </c>
      <c r="GK113" s="68">
        <v>-35.953528612038063</v>
      </c>
      <c r="GL113" s="72">
        <v>809.4</v>
      </c>
      <c r="GM113" s="72">
        <v>917.2</v>
      </c>
      <c r="GN113" s="72">
        <v>720.9</v>
      </c>
      <c r="GO113" s="72">
        <v>-21.402093327518539</v>
      </c>
      <c r="GP113" s="72">
        <v>308</v>
      </c>
      <c r="GQ113" s="72" t="s">
        <v>211</v>
      </c>
      <c r="GR113" s="72">
        <v>352.2</v>
      </c>
      <c r="GS113" s="73" t="s">
        <v>211</v>
      </c>
      <c r="GT113" s="77">
        <v>23</v>
      </c>
      <c r="GU113" s="72">
        <v>0.82912761355443398</v>
      </c>
      <c r="GV113" s="73">
        <v>1.3</v>
      </c>
      <c r="GW113" s="64">
        <v>36605</v>
      </c>
      <c r="GX113" s="68">
        <f t="shared" si="26"/>
        <v>381.06391838434314</v>
      </c>
      <c r="GY113" s="64">
        <v>274</v>
      </c>
      <c r="GZ113" s="100">
        <f t="shared" si="27"/>
        <v>2.8523839267124713</v>
      </c>
      <c r="HA113" s="100">
        <f t="shared" si="28"/>
        <v>0.13838383838383839</v>
      </c>
      <c r="HB113" s="63">
        <v>1980</v>
      </c>
    </row>
    <row r="114" spans="1:210" x14ac:dyDescent="0.3">
      <c r="A114" s="47" t="s">
        <v>416</v>
      </c>
      <c r="B114" s="47" t="s">
        <v>417</v>
      </c>
      <c r="C114" s="47" t="s">
        <v>417</v>
      </c>
      <c r="D114" s="47" t="s">
        <v>416</v>
      </c>
      <c r="E114" s="47" t="s">
        <v>416</v>
      </c>
      <c r="F114" s="47" t="s">
        <v>243</v>
      </c>
      <c r="G114" s="54" t="s">
        <v>209</v>
      </c>
      <c r="H114" s="47">
        <v>210</v>
      </c>
      <c r="I114" s="101">
        <v>6.1904761904761907E-2</v>
      </c>
      <c r="J114" s="97">
        <v>6.7571428571428571</v>
      </c>
      <c r="K114" s="57">
        <v>751</v>
      </c>
      <c r="L114" s="95">
        <f t="shared" si="18"/>
        <v>2.1882220622900284</v>
      </c>
      <c r="M114" s="57">
        <v>829</v>
      </c>
      <c r="N114" s="55">
        <f t="shared" si="19"/>
        <v>2.4154941273481136</v>
      </c>
      <c r="O114" s="56">
        <v>143032</v>
      </c>
      <c r="P114" s="57">
        <v>81285</v>
      </c>
      <c r="Q114" s="57">
        <v>61747</v>
      </c>
      <c r="R114" s="57">
        <v>39276</v>
      </c>
      <c r="S114" s="57">
        <v>97661</v>
      </c>
      <c r="T114" s="57">
        <v>6095</v>
      </c>
      <c r="U114" s="57">
        <v>11660</v>
      </c>
      <c r="V114" s="57">
        <v>37049</v>
      </c>
      <c r="W114" s="57">
        <v>1609</v>
      </c>
      <c r="X114" s="58">
        <v>772</v>
      </c>
      <c r="Y114" s="56">
        <v>21259</v>
      </c>
      <c r="Z114" s="58">
        <v>13.895667177167992</v>
      </c>
      <c r="AA114" s="59">
        <v>48.419999999999995</v>
      </c>
      <c r="AB114" s="96" t="s">
        <v>216</v>
      </c>
      <c r="AC114" s="59">
        <v>6.48</v>
      </c>
      <c r="AD114" s="98">
        <v>19000</v>
      </c>
      <c r="AE114" s="55">
        <f t="shared" si="20"/>
        <v>55.36114405261057</v>
      </c>
      <c r="AF114" s="61">
        <v>343201</v>
      </c>
      <c r="AG114" s="62">
        <v>49.52</v>
      </c>
      <c r="AH114" s="62">
        <v>80.105758460503907</v>
      </c>
      <c r="AI114" s="62">
        <v>83.7777577128807</v>
      </c>
      <c r="AJ114" s="62">
        <v>81.941758086692303</v>
      </c>
      <c r="AK114" s="62">
        <v>19.052637561907702</v>
      </c>
      <c r="AL114" s="62">
        <v>18.8874785415526</v>
      </c>
      <c r="AM114" s="62">
        <v>18.970058051730149</v>
      </c>
      <c r="AN114" s="63">
        <v>142.78598186897901</v>
      </c>
      <c r="AO114" s="64">
        <v>2695</v>
      </c>
      <c r="AP114" s="64">
        <v>2797</v>
      </c>
      <c r="AQ114" s="64">
        <v>3066</v>
      </c>
      <c r="AR114" s="64">
        <v>3241</v>
      </c>
      <c r="AS114" s="64">
        <v>3349</v>
      </c>
      <c r="AT114" s="64">
        <v>3467</v>
      </c>
      <c r="AU114" s="64">
        <v>3503</v>
      </c>
      <c r="AV114" s="64">
        <v>3598</v>
      </c>
      <c r="AW114" s="64">
        <v>3868</v>
      </c>
      <c r="AX114" s="64">
        <v>3826</v>
      </c>
      <c r="AY114" s="64">
        <v>3779</v>
      </c>
      <c r="AZ114" s="64">
        <v>3783</v>
      </c>
      <c r="BA114" s="64">
        <v>3978</v>
      </c>
      <c r="BB114" s="64">
        <v>3778</v>
      </c>
      <c r="BC114" s="64">
        <v>3666</v>
      </c>
      <c r="BD114" s="64">
        <v>3707</v>
      </c>
      <c r="BE114" s="64">
        <v>3672</v>
      </c>
      <c r="BF114" s="64">
        <v>3605</v>
      </c>
      <c r="BG114" s="64">
        <v>3452</v>
      </c>
      <c r="BH114" s="64">
        <v>2547</v>
      </c>
      <c r="BI114" s="64">
        <v>2513</v>
      </c>
      <c r="BJ114" s="64">
        <v>2749</v>
      </c>
      <c r="BK114" s="64">
        <v>2752</v>
      </c>
      <c r="BL114" s="64">
        <v>2957</v>
      </c>
      <c r="BM114" s="64">
        <v>3044</v>
      </c>
      <c r="BN114" s="64">
        <v>3107</v>
      </c>
      <c r="BO114" s="64">
        <v>3117</v>
      </c>
      <c r="BP114" s="64">
        <v>3199</v>
      </c>
      <c r="BQ114" s="64">
        <v>3281</v>
      </c>
      <c r="BR114" s="64">
        <v>3047</v>
      </c>
      <c r="BS114" s="64">
        <v>3003</v>
      </c>
      <c r="BT114" s="64">
        <v>3345</v>
      </c>
      <c r="BU114" s="64">
        <v>3370</v>
      </c>
      <c r="BV114" s="64">
        <v>3321</v>
      </c>
      <c r="BW114" s="64">
        <v>3354</v>
      </c>
      <c r="BX114" s="64">
        <v>3339</v>
      </c>
      <c r="BY114" s="64">
        <v>3517</v>
      </c>
      <c r="BZ114" s="64">
        <v>3450</v>
      </c>
      <c r="CA114" s="64">
        <v>3493</v>
      </c>
      <c r="CB114" s="64">
        <v>3658</v>
      </c>
      <c r="CC114" s="64">
        <v>3645</v>
      </c>
      <c r="CD114" s="64">
        <v>3904</v>
      </c>
      <c r="CE114" s="64">
        <v>3593</v>
      </c>
      <c r="CF114" s="64">
        <v>3371</v>
      </c>
      <c r="CG114" s="64">
        <v>3812</v>
      </c>
      <c r="CH114" s="64">
        <v>4068</v>
      </c>
      <c r="CI114" s="64">
        <v>4201</v>
      </c>
      <c r="CJ114" s="64">
        <v>4549</v>
      </c>
      <c r="CK114" s="64">
        <v>4857</v>
      </c>
      <c r="CL114" s="64">
        <v>5022</v>
      </c>
      <c r="CM114" s="64">
        <v>4940</v>
      </c>
      <c r="CN114" s="64">
        <v>5272</v>
      </c>
      <c r="CO114" s="64">
        <v>5238</v>
      </c>
      <c r="CP114" s="64">
        <v>5208</v>
      </c>
      <c r="CQ114" s="64">
        <v>5497</v>
      </c>
      <c r="CR114" s="64">
        <v>5465</v>
      </c>
      <c r="CS114" s="64">
        <v>5603</v>
      </c>
      <c r="CT114" s="64">
        <v>5687</v>
      </c>
      <c r="CU114" s="64">
        <v>5464</v>
      </c>
      <c r="CV114" s="64">
        <v>5271</v>
      </c>
      <c r="CW114" s="64">
        <v>5079</v>
      </c>
      <c r="CX114" s="64">
        <v>4949</v>
      </c>
      <c r="CY114" s="64">
        <v>5106</v>
      </c>
      <c r="CZ114" s="64">
        <v>4905</v>
      </c>
      <c r="DA114" s="64">
        <v>4871</v>
      </c>
      <c r="DB114" s="64">
        <v>4725</v>
      </c>
      <c r="DC114" s="64">
        <v>4731</v>
      </c>
      <c r="DD114" s="64">
        <v>4629</v>
      </c>
      <c r="DE114" s="64">
        <v>4654</v>
      </c>
      <c r="DF114" s="64">
        <v>4784</v>
      </c>
      <c r="DG114" s="64">
        <v>5045</v>
      </c>
      <c r="DH114" s="64">
        <v>5013</v>
      </c>
      <c r="DI114" s="64">
        <v>5376</v>
      </c>
      <c r="DJ114" s="64">
        <v>6052</v>
      </c>
      <c r="DK114" s="64">
        <v>4386</v>
      </c>
      <c r="DL114" s="64">
        <v>4020</v>
      </c>
      <c r="DM114" s="64">
        <v>3850</v>
      </c>
      <c r="DN114" s="64">
        <v>3594</v>
      </c>
      <c r="DO114" s="64">
        <v>3075</v>
      </c>
      <c r="DP114" s="64">
        <v>2753</v>
      </c>
      <c r="DQ114" s="64">
        <v>2852</v>
      </c>
      <c r="DR114" s="64">
        <v>2743</v>
      </c>
      <c r="DS114" s="64">
        <v>2610</v>
      </c>
      <c r="DT114" s="64">
        <v>2452</v>
      </c>
      <c r="DU114" s="64">
        <v>2109</v>
      </c>
      <c r="DV114" s="64">
        <v>1887</v>
      </c>
      <c r="DW114" s="64">
        <v>1679</v>
      </c>
      <c r="DX114" s="64">
        <v>1464</v>
      </c>
      <c r="DY114" s="64">
        <v>1277</v>
      </c>
      <c r="DZ114" s="64">
        <v>1107</v>
      </c>
      <c r="EA114" s="64">
        <v>3764</v>
      </c>
      <c r="EB114" s="64">
        <f t="shared" si="21"/>
        <v>90631</v>
      </c>
      <c r="EC114" s="61">
        <v>336638</v>
      </c>
      <c r="ED114" s="64">
        <v>3040</v>
      </c>
      <c r="EE114" s="64">
        <v>614</v>
      </c>
      <c r="EF114" s="64">
        <v>2363</v>
      </c>
      <c r="EG114" s="63">
        <v>546</v>
      </c>
      <c r="EH114" s="64">
        <v>15127</v>
      </c>
      <c r="EI114" s="100">
        <v>0.27014580368995667</v>
      </c>
      <c r="EJ114" s="100">
        <v>3.355051577091217E-2</v>
      </c>
      <c r="EK114" s="61">
        <v>4217</v>
      </c>
      <c r="EL114" s="65">
        <v>670</v>
      </c>
      <c r="EM114" s="60">
        <v>4519</v>
      </c>
      <c r="EN114" s="65">
        <v>716.8</v>
      </c>
      <c r="EO114" s="66">
        <f t="shared" si="32"/>
        <v>7.1614892103391031E-2</v>
      </c>
      <c r="EP114" s="56">
        <v>6712</v>
      </c>
      <c r="EQ114" s="67">
        <v>14.257795904494861</v>
      </c>
      <c r="ER114" s="61">
        <v>33</v>
      </c>
      <c r="ES114" s="64">
        <v>58.928571429999998</v>
      </c>
      <c r="ET114" s="64">
        <v>140</v>
      </c>
      <c r="EU114" s="64">
        <v>33.573141489999998</v>
      </c>
      <c r="EV114" s="64">
        <v>0</v>
      </c>
      <c r="EW114" s="64">
        <v>0</v>
      </c>
      <c r="EX114" s="64">
        <v>4084</v>
      </c>
      <c r="EY114" s="64">
        <v>16.36349066</v>
      </c>
      <c r="EZ114" s="64">
        <v>3139</v>
      </c>
      <c r="FA114" s="64">
        <v>16.030846230000002</v>
      </c>
      <c r="FB114" s="64">
        <v>7396</v>
      </c>
      <c r="FC114" s="63">
        <v>16.324908950000001</v>
      </c>
      <c r="FD114" s="61">
        <v>284</v>
      </c>
      <c r="FE114" s="64">
        <v>104</v>
      </c>
      <c r="FF114" s="64">
        <v>136</v>
      </c>
      <c r="FG114" s="64">
        <v>24</v>
      </c>
      <c r="FH114" s="64">
        <v>20</v>
      </c>
      <c r="FI114" s="63">
        <v>11</v>
      </c>
      <c r="FJ114" s="47">
        <v>31</v>
      </c>
      <c r="FK114" s="47">
        <v>46</v>
      </c>
      <c r="FL114" s="68">
        <f t="shared" si="33"/>
        <v>-0.32608695652173914</v>
      </c>
      <c r="FM114" s="69">
        <v>5.4127349999999996</v>
      </c>
      <c r="FN114" s="62">
        <v>8.7258619999999993</v>
      </c>
      <c r="FO114" s="62">
        <v>8.367718</v>
      </c>
      <c r="FP114" s="77">
        <v>2217</v>
      </c>
      <c r="FQ114" s="88">
        <v>1350</v>
      </c>
      <c r="FR114" s="88">
        <v>3567</v>
      </c>
      <c r="FS114" s="88">
        <v>5292</v>
      </c>
      <c r="FT114" s="88">
        <v>3883</v>
      </c>
      <c r="FU114" s="88">
        <v>9175</v>
      </c>
      <c r="FV114" s="73">
        <f t="shared" si="34"/>
        <v>1.5721895149985983</v>
      </c>
      <c r="FW114" s="61">
        <v>18010</v>
      </c>
      <c r="FX114" s="70">
        <f t="shared" si="25"/>
        <v>52.476537073027181</v>
      </c>
      <c r="FY114" s="71">
        <v>8</v>
      </c>
      <c r="FZ114" s="72">
        <v>18.2</v>
      </c>
      <c r="GA114" s="73">
        <v>64.608247938707905</v>
      </c>
      <c r="GB114" s="61">
        <v>67500</v>
      </c>
      <c r="GC114" s="64">
        <v>12900</v>
      </c>
      <c r="GD114" s="64">
        <v>32800</v>
      </c>
      <c r="GE114" s="64">
        <v>10900</v>
      </c>
      <c r="GF114" s="68">
        <v>4.05908201</v>
      </c>
      <c r="GG114" s="74">
        <v>0.87213492800000003</v>
      </c>
      <c r="GH114" s="75">
        <v>492.2</v>
      </c>
      <c r="GI114" s="76">
        <v>642.6</v>
      </c>
      <c r="GJ114" s="76">
        <v>371.6</v>
      </c>
      <c r="GK114" s="68">
        <v>-42.172424525365699</v>
      </c>
      <c r="GL114" s="72">
        <v>609</v>
      </c>
      <c r="GM114" s="72">
        <v>686.9</v>
      </c>
      <c r="GN114" s="72">
        <v>492.5</v>
      </c>
      <c r="GO114" s="72">
        <v>-28.301062745668943</v>
      </c>
      <c r="GP114" s="72">
        <v>213.1</v>
      </c>
      <c r="GQ114" s="72" t="s">
        <v>211</v>
      </c>
      <c r="GR114" s="72">
        <v>213.6</v>
      </c>
      <c r="GS114" s="73" t="s">
        <v>211</v>
      </c>
      <c r="GT114" s="77">
        <v>280</v>
      </c>
      <c r="GU114" s="72">
        <v>4.1240157480314963</v>
      </c>
      <c r="GV114" s="73">
        <v>-0.47824570802880928</v>
      </c>
      <c r="GW114" s="64">
        <v>101463</v>
      </c>
      <c r="GX114" s="68">
        <f t="shared" si="26"/>
        <v>295.6372504742119</v>
      </c>
      <c r="GY114" s="64">
        <v>1016</v>
      </c>
      <c r="GZ114" s="100">
        <f t="shared" si="27"/>
        <v>2.9603643346027551</v>
      </c>
      <c r="HA114" s="100">
        <f t="shared" si="28"/>
        <v>0.11155028546332894</v>
      </c>
      <c r="HB114" s="63">
        <v>9108</v>
      </c>
    </row>
    <row r="115" spans="1:210" x14ac:dyDescent="0.3">
      <c r="A115" s="47" t="s">
        <v>551</v>
      </c>
      <c r="B115" s="47" t="s">
        <v>552</v>
      </c>
      <c r="C115" s="47" t="s">
        <v>552</v>
      </c>
      <c r="D115" s="47" t="s">
        <v>551</v>
      </c>
      <c r="E115" s="47" t="s">
        <v>420</v>
      </c>
      <c r="F115" s="47" t="s">
        <v>262</v>
      </c>
      <c r="G115" s="54" t="s">
        <v>209</v>
      </c>
      <c r="H115" s="47">
        <v>72</v>
      </c>
      <c r="I115" s="101">
        <v>4.1666666666666664E-2</v>
      </c>
      <c r="J115" s="97">
        <v>5.916666666666667</v>
      </c>
      <c r="K115" s="57">
        <v>233</v>
      </c>
      <c r="L115" s="95">
        <f t="shared" si="18"/>
        <v>1.9268460094440263</v>
      </c>
      <c r="M115" s="57">
        <v>259</v>
      </c>
      <c r="N115" s="55">
        <f t="shared" si="19"/>
        <v>2.1418588688669651</v>
      </c>
      <c r="O115" s="56">
        <v>47251</v>
      </c>
      <c r="P115" s="57">
        <v>36702</v>
      </c>
      <c r="Q115" s="57">
        <v>10549</v>
      </c>
      <c r="R115" s="57">
        <v>13823</v>
      </c>
      <c r="S115" s="57">
        <v>30774</v>
      </c>
      <c r="T115" s="57">
        <v>2654</v>
      </c>
      <c r="U115" s="57">
        <v>4576</v>
      </c>
      <c r="V115" s="57">
        <v>10126</v>
      </c>
      <c r="W115" s="57">
        <v>1301</v>
      </c>
      <c r="X115" s="58">
        <v>324</v>
      </c>
      <c r="Y115" s="56">
        <v>8464</v>
      </c>
      <c r="Z115" s="58">
        <v>16.629930482901369</v>
      </c>
      <c r="AA115" s="59">
        <v>47.65</v>
      </c>
      <c r="AB115" s="96" t="s">
        <v>216</v>
      </c>
      <c r="AC115" s="59">
        <v>2.76</v>
      </c>
      <c r="AD115" s="98">
        <v>86000</v>
      </c>
      <c r="AE115" s="55">
        <f t="shared" si="20"/>
        <v>711.19638116818135</v>
      </c>
      <c r="AF115" s="61">
        <v>120923</v>
      </c>
      <c r="AG115" s="62">
        <v>41.8</v>
      </c>
      <c r="AH115" s="62">
        <v>78.817807481732899</v>
      </c>
      <c r="AI115" s="62">
        <v>82.713393490822497</v>
      </c>
      <c r="AJ115" s="62">
        <v>80.765600486277691</v>
      </c>
      <c r="AK115" s="62">
        <v>18.757329519086898</v>
      </c>
      <c r="AL115" s="62">
        <v>21.0845123902055</v>
      </c>
      <c r="AM115" s="62">
        <v>19.920920954646199</v>
      </c>
      <c r="AN115" s="63">
        <v>312.49523528948123</v>
      </c>
      <c r="AO115" s="64">
        <v>1378</v>
      </c>
      <c r="AP115" s="64">
        <v>1363</v>
      </c>
      <c r="AQ115" s="64">
        <v>1401</v>
      </c>
      <c r="AR115" s="64">
        <v>1507</v>
      </c>
      <c r="AS115" s="64">
        <v>1489</v>
      </c>
      <c r="AT115" s="64">
        <v>1516</v>
      </c>
      <c r="AU115" s="64">
        <v>1576</v>
      </c>
      <c r="AV115" s="64">
        <v>1511</v>
      </c>
      <c r="AW115" s="64">
        <v>1606</v>
      </c>
      <c r="AX115" s="64">
        <v>1508</v>
      </c>
      <c r="AY115" s="64">
        <v>1522</v>
      </c>
      <c r="AZ115" s="64">
        <v>1497</v>
      </c>
      <c r="BA115" s="64">
        <v>1515</v>
      </c>
      <c r="BB115" s="64">
        <v>1395</v>
      </c>
      <c r="BC115" s="64">
        <v>1410</v>
      </c>
      <c r="BD115" s="64">
        <v>1414</v>
      </c>
      <c r="BE115" s="64">
        <v>1421</v>
      </c>
      <c r="BF115" s="64">
        <v>1329</v>
      </c>
      <c r="BG115" s="64">
        <v>1356</v>
      </c>
      <c r="BH115" s="64">
        <v>1054</v>
      </c>
      <c r="BI115" s="64">
        <v>1040</v>
      </c>
      <c r="BJ115" s="64">
        <v>1071</v>
      </c>
      <c r="BK115" s="64">
        <v>1205</v>
      </c>
      <c r="BL115" s="64">
        <v>1284</v>
      </c>
      <c r="BM115" s="64">
        <v>1505</v>
      </c>
      <c r="BN115" s="64">
        <v>1468</v>
      </c>
      <c r="BO115" s="64">
        <v>1539</v>
      </c>
      <c r="BP115" s="64">
        <v>1482</v>
      </c>
      <c r="BQ115" s="64">
        <v>1470</v>
      </c>
      <c r="BR115" s="64">
        <v>1567</v>
      </c>
      <c r="BS115" s="64">
        <v>1540</v>
      </c>
      <c r="BT115" s="64">
        <v>1440</v>
      </c>
      <c r="BU115" s="64">
        <v>1544</v>
      </c>
      <c r="BV115" s="64">
        <v>1494</v>
      </c>
      <c r="BW115" s="64">
        <v>1438</v>
      </c>
      <c r="BX115" s="64">
        <v>1575</v>
      </c>
      <c r="BY115" s="64">
        <v>1493</v>
      </c>
      <c r="BZ115" s="64">
        <v>1545</v>
      </c>
      <c r="CA115" s="64">
        <v>1562</v>
      </c>
      <c r="CB115" s="64">
        <v>1576</v>
      </c>
      <c r="CC115" s="64">
        <v>1667</v>
      </c>
      <c r="CD115" s="64">
        <v>1493</v>
      </c>
      <c r="CE115" s="64">
        <v>1371</v>
      </c>
      <c r="CF115" s="64">
        <v>1293</v>
      </c>
      <c r="CG115" s="64">
        <v>1359</v>
      </c>
      <c r="CH115" s="64">
        <v>1408</v>
      </c>
      <c r="CI115" s="64">
        <v>1464</v>
      </c>
      <c r="CJ115" s="64">
        <v>1641</v>
      </c>
      <c r="CK115" s="64">
        <v>1680</v>
      </c>
      <c r="CL115" s="64">
        <v>1755</v>
      </c>
      <c r="CM115" s="64">
        <v>1696</v>
      </c>
      <c r="CN115" s="64">
        <v>1744</v>
      </c>
      <c r="CO115" s="64">
        <v>1762</v>
      </c>
      <c r="CP115" s="64">
        <v>1842</v>
      </c>
      <c r="CQ115" s="64">
        <v>1810</v>
      </c>
      <c r="CR115" s="64">
        <v>1800</v>
      </c>
      <c r="CS115" s="64">
        <v>1764</v>
      </c>
      <c r="CT115" s="64">
        <v>1660</v>
      </c>
      <c r="CU115" s="64">
        <v>1730</v>
      </c>
      <c r="CV115" s="64">
        <v>1686</v>
      </c>
      <c r="CW115" s="64">
        <v>1560</v>
      </c>
      <c r="CX115" s="64">
        <v>1578</v>
      </c>
      <c r="CY115" s="64">
        <v>1436</v>
      </c>
      <c r="CZ115" s="64">
        <v>1416</v>
      </c>
      <c r="DA115" s="64">
        <v>1299</v>
      </c>
      <c r="DB115" s="64">
        <v>1332</v>
      </c>
      <c r="DC115" s="64">
        <v>1262</v>
      </c>
      <c r="DD115" s="64">
        <v>1278</v>
      </c>
      <c r="DE115" s="64">
        <v>1160</v>
      </c>
      <c r="DF115" s="64">
        <v>1242</v>
      </c>
      <c r="DG115" s="64">
        <v>1226</v>
      </c>
      <c r="DH115" s="64">
        <v>1233</v>
      </c>
      <c r="DI115" s="64">
        <v>1290</v>
      </c>
      <c r="DJ115" s="64">
        <v>1409</v>
      </c>
      <c r="DK115" s="64">
        <v>1067</v>
      </c>
      <c r="DL115" s="64">
        <v>1026</v>
      </c>
      <c r="DM115" s="64">
        <v>1115</v>
      </c>
      <c r="DN115" s="64">
        <v>981</v>
      </c>
      <c r="DO115" s="64">
        <v>859</v>
      </c>
      <c r="DP115" s="64">
        <v>718</v>
      </c>
      <c r="DQ115" s="64">
        <v>766</v>
      </c>
      <c r="DR115" s="64">
        <v>704</v>
      </c>
      <c r="DS115" s="64">
        <v>615</v>
      </c>
      <c r="DT115" s="64">
        <v>635</v>
      </c>
      <c r="DU115" s="64">
        <v>552</v>
      </c>
      <c r="DV115" s="64">
        <v>472</v>
      </c>
      <c r="DW115" s="64">
        <v>423</v>
      </c>
      <c r="DX115" s="64">
        <v>386</v>
      </c>
      <c r="DY115" s="64">
        <v>325</v>
      </c>
      <c r="DZ115" s="64">
        <v>296</v>
      </c>
      <c r="EA115" s="64">
        <v>1031</v>
      </c>
      <c r="EB115" s="64">
        <f t="shared" si="21"/>
        <v>23403</v>
      </c>
      <c r="EC115" s="61">
        <v>109340</v>
      </c>
      <c r="ED115" s="64">
        <v>8372</v>
      </c>
      <c r="EE115" s="64">
        <v>1089</v>
      </c>
      <c r="EF115" s="64">
        <v>1723</v>
      </c>
      <c r="EG115" s="63">
        <v>399</v>
      </c>
      <c r="EH115" s="64">
        <v>8037</v>
      </c>
      <c r="EI115" s="100">
        <v>0.34363117814064026</v>
      </c>
      <c r="EJ115" s="100">
        <v>4.2048633098602295E-2</v>
      </c>
      <c r="EK115" s="61">
        <v>9247</v>
      </c>
      <c r="EL115" s="65">
        <v>545.20000000000005</v>
      </c>
      <c r="EM115" s="60">
        <v>8916</v>
      </c>
      <c r="EN115" s="65">
        <v>523.9</v>
      </c>
      <c r="EO115" s="66">
        <f t="shared" si="32"/>
        <v>-3.5795393100465013E-2</v>
      </c>
      <c r="EP115" s="56">
        <v>18070</v>
      </c>
      <c r="EQ115" s="67">
        <v>14.44941106855274</v>
      </c>
      <c r="ER115" s="61">
        <v>60</v>
      </c>
      <c r="ES115" s="64">
        <v>48.387096769999999</v>
      </c>
      <c r="ET115" s="64">
        <v>954</v>
      </c>
      <c r="EU115" s="64">
        <v>35.241965280000002</v>
      </c>
      <c r="EV115" s="64">
        <v>0</v>
      </c>
      <c r="EW115" s="64">
        <v>0</v>
      </c>
      <c r="EX115" s="64">
        <v>9732</v>
      </c>
      <c r="EY115" s="64">
        <v>15.44492232</v>
      </c>
      <c r="EZ115" s="64">
        <v>7379</v>
      </c>
      <c r="FA115" s="64">
        <v>13.398093510000001</v>
      </c>
      <c r="FB115" s="64">
        <v>18125</v>
      </c>
      <c r="FC115" s="63">
        <v>14.98342523</v>
      </c>
      <c r="FD115" s="61">
        <v>216</v>
      </c>
      <c r="FE115" s="64">
        <v>54</v>
      </c>
      <c r="FF115" s="64">
        <v>157</v>
      </c>
      <c r="FG115" s="64">
        <v>0</v>
      </c>
      <c r="FH115" s="64">
        <v>5</v>
      </c>
      <c r="FI115" s="63">
        <v>0</v>
      </c>
      <c r="FJ115" s="47">
        <v>18</v>
      </c>
      <c r="FK115" s="47">
        <v>15</v>
      </c>
      <c r="FL115" s="68">
        <f t="shared" si="33"/>
        <v>0.2</v>
      </c>
      <c r="FM115" s="69">
        <v>4.0326430000000002</v>
      </c>
      <c r="FN115" s="62">
        <v>11.73143</v>
      </c>
      <c r="FO115" s="62">
        <v>9.5042819999999999</v>
      </c>
      <c r="FP115" s="77">
        <v>3625.7412364563415</v>
      </c>
      <c r="FQ115" s="88">
        <v>1935</v>
      </c>
      <c r="FR115" s="88">
        <v>5560.7412364563424</v>
      </c>
      <c r="FS115" s="88">
        <v>4851.875613747954</v>
      </c>
      <c r="FT115" s="88">
        <v>2927.2275261324044</v>
      </c>
      <c r="FU115" s="88">
        <v>7779.103139880358</v>
      </c>
      <c r="FV115" s="73">
        <f t="shared" si="34"/>
        <v>0.39893276976824343</v>
      </c>
      <c r="FW115" s="61">
        <v>47990</v>
      </c>
      <c r="FX115" s="70">
        <f t="shared" si="25"/>
        <v>396.86412014257007</v>
      </c>
      <c r="FY115" s="71">
        <v>12.5</v>
      </c>
      <c r="FZ115" s="72">
        <v>21.3</v>
      </c>
      <c r="GA115" s="73">
        <v>61.893696173025198</v>
      </c>
      <c r="GB115" s="61">
        <v>37500</v>
      </c>
      <c r="GC115" s="64">
        <v>4700</v>
      </c>
      <c r="GD115" s="64">
        <v>15100</v>
      </c>
      <c r="GE115" s="64">
        <v>3000</v>
      </c>
      <c r="GF115" s="68">
        <v>3.8781219200000003</v>
      </c>
      <c r="GG115" s="74">
        <v>1.1745820772000002</v>
      </c>
      <c r="GH115" s="69">
        <v>468.6</v>
      </c>
      <c r="GI115" s="68">
        <v>576</v>
      </c>
      <c r="GJ115" s="68">
        <v>394.7</v>
      </c>
      <c r="GK115" s="68">
        <v>-31.475694444444446</v>
      </c>
      <c r="GL115" s="72">
        <v>577.1</v>
      </c>
      <c r="GM115" s="72">
        <v>631.6</v>
      </c>
      <c r="GN115" s="72">
        <v>498.5</v>
      </c>
      <c r="GO115" s="72">
        <v>-21.07346421785941</v>
      </c>
      <c r="GP115" s="72">
        <v>201.3</v>
      </c>
      <c r="GQ115" s="72">
        <v>168.3</v>
      </c>
      <c r="GR115" s="72">
        <v>210.3</v>
      </c>
      <c r="GS115" s="73">
        <v>24.9554367201426</v>
      </c>
      <c r="GT115" s="77">
        <v>620</v>
      </c>
      <c r="GU115" s="72">
        <v>3.4456483357184009</v>
      </c>
      <c r="GV115" s="73">
        <v>0.52022441027513988</v>
      </c>
      <c r="GW115" s="64">
        <v>39780</v>
      </c>
      <c r="GX115" s="68">
        <f t="shared" si="26"/>
        <v>328.96967491709597</v>
      </c>
      <c r="GY115" s="64">
        <v>494</v>
      </c>
      <c r="GZ115" s="100">
        <f t="shared" si="27"/>
        <v>4.0852443290358327</v>
      </c>
      <c r="HA115" s="100">
        <f t="shared" si="28"/>
        <v>0.18016046681254558</v>
      </c>
      <c r="HB115" s="63">
        <v>2742</v>
      </c>
    </row>
    <row r="116" spans="1:210" x14ac:dyDescent="0.3">
      <c r="A116" s="47" t="s">
        <v>421</v>
      </c>
      <c r="B116" s="47" t="s">
        <v>422</v>
      </c>
      <c r="C116" s="47" t="s">
        <v>422</v>
      </c>
      <c r="D116" s="47" t="s">
        <v>421</v>
      </c>
      <c r="E116" s="47" t="s">
        <v>233</v>
      </c>
      <c r="F116" s="47" t="s">
        <v>234</v>
      </c>
      <c r="G116" s="54" t="s">
        <v>209</v>
      </c>
      <c r="H116" s="47">
        <v>146</v>
      </c>
      <c r="I116" s="101">
        <v>6.8493150684931503E-2</v>
      </c>
      <c r="J116" s="97">
        <v>5.7465753424657535</v>
      </c>
      <c r="K116" s="57">
        <v>954</v>
      </c>
      <c r="L116" s="95">
        <f t="shared" si="18"/>
        <v>3.8103150100050724</v>
      </c>
      <c r="M116" s="57">
        <v>954</v>
      </c>
      <c r="N116" s="55">
        <f t="shared" si="19"/>
        <v>3.8103150100050724</v>
      </c>
      <c r="O116" s="56">
        <v>104441</v>
      </c>
      <c r="P116" s="57">
        <v>66670</v>
      </c>
      <c r="Q116" s="57">
        <v>37771</v>
      </c>
      <c r="R116" s="57">
        <v>31390</v>
      </c>
      <c r="S116" s="57">
        <v>68405</v>
      </c>
      <c r="T116" s="57">
        <v>4646</v>
      </c>
      <c r="U116" s="57">
        <v>8762</v>
      </c>
      <c r="V116" s="57">
        <v>30276</v>
      </c>
      <c r="W116" s="57">
        <v>1920</v>
      </c>
      <c r="X116" s="58">
        <v>564</v>
      </c>
      <c r="Y116" s="56">
        <v>16181</v>
      </c>
      <c r="Z116" s="58">
        <v>14.240695679135236</v>
      </c>
      <c r="AA116" s="59">
        <v>40.549999999999997</v>
      </c>
      <c r="AB116" s="96" t="s">
        <v>216</v>
      </c>
      <c r="AC116" s="59">
        <v>6.14</v>
      </c>
      <c r="AD116" s="98">
        <v>54000</v>
      </c>
      <c r="AE116" s="55">
        <f t="shared" si="20"/>
        <v>215.67820811349466</v>
      </c>
      <c r="AF116" s="61">
        <v>250373</v>
      </c>
      <c r="AG116" s="62">
        <v>49.55</v>
      </c>
      <c r="AH116" s="62">
        <v>80.512511927517394</v>
      </c>
      <c r="AI116" s="62">
        <v>83.747528988279697</v>
      </c>
      <c r="AJ116" s="62">
        <v>82.130020457898553</v>
      </c>
      <c r="AK116" s="62">
        <v>19.616706664633799</v>
      </c>
      <c r="AL116" s="62">
        <v>21.777842543650099</v>
      </c>
      <c r="AM116" s="62">
        <v>20.697274604141949</v>
      </c>
      <c r="AN116" s="63">
        <v>198.55277168401929</v>
      </c>
      <c r="AO116" s="64">
        <v>1950</v>
      </c>
      <c r="AP116" s="64">
        <v>2123</v>
      </c>
      <c r="AQ116" s="64">
        <v>2301</v>
      </c>
      <c r="AR116" s="64">
        <v>2288</v>
      </c>
      <c r="AS116" s="64">
        <v>2421</v>
      </c>
      <c r="AT116" s="64">
        <v>2531</v>
      </c>
      <c r="AU116" s="64">
        <v>2580</v>
      </c>
      <c r="AV116" s="64">
        <v>2644</v>
      </c>
      <c r="AW116" s="64">
        <v>2695</v>
      </c>
      <c r="AX116" s="64">
        <v>2885</v>
      </c>
      <c r="AY116" s="64">
        <v>2884</v>
      </c>
      <c r="AZ116" s="64">
        <v>2930</v>
      </c>
      <c r="BA116" s="64">
        <v>2965</v>
      </c>
      <c r="BB116" s="64">
        <v>2936</v>
      </c>
      <c r="BC116" s="64">
        <v>2775</v>
      </c>
      <c r="BD116" s="64">
        <v>2808</v>
      </c>
      <c r="BE116" s="64">
        <v>2759</v>
      </c>
      <c r="BF116" s="64">
        <v>2694</v>
      </c>
      <c r="BG116" s="64">
        <v>2506</v>
      </c>
      <c r="BH116" s="64">
        <v>2022</v>
      </c>
      <c r="BI116" s="64">
        <v>1956</v>
      </c>
      <c r="BJ116" s="64">
        <v>1966</v>
      </c>
      <c r="BK116" s="64">
        <v>2194</v>
      </c>
      <c r="BL116" s="64">
        <v>2389</v>
      </c>
      <c r="BM116" s="64">
        <v>2364</v>
      </c>
      <c r="BN116" s="64">
        <v>2249</v>
      </c>
      <c r="BO116" s="64">
        <v>2366</v>
      </c>
      <c r="BP116" s="64">
        <v>2407</v>
      </c>
      <c r="BQ116" s="64">
        <v>2390</v>
      </c>
      <c r="BR116" s="64">
        <v>2326</v>
      </c>
      <c r="BS116" s="64">
        <v>2413</v>
      </c>
      <c r="BT116" s="64">
        <v>2424</v>
      </c>
      <c r="BU116" s="64">
        <v>2460</v>
      </c>
      <c r="BV116" s="64">
        <v>2426</v>
      </c>
      <c r="BW116" s="64">
        <v>2456</v>
      </c>
      <c r="BX116" s="64">
        <v>2392</v>
      </c>
      <c r="BY116" s="64">
        <v>2349</v>
      </c>
      <c r="BZ116" s="64">
        <v>2317</v>
      </c>
      <c r="CA116" s="64">
        <v>2435</v>
      </c>
      <c r="CB116" s="64">
        <v>2548</v>
      </c>
      <c r="CC116" s="64">
        <v>2699</v>
      </c>
      <c r="CD116" s="64">
        <v>2630</v>
      </c>
      <c r="CE116" s="64">
        <v>2433</v>
      </c>
      <c r="CF116" s="64">
        <v>2482</v>
      </c>
      <c r="CG116" s="64">
        <v>2504</v>
      </c>
      <c r="CH116" s="64">
        <v>2754</v>
      </c>
      <c r="CI116" s="64">
        <v>2890</v>
      </c>
      <c r="CJ116" s="64">
        <v>3160</v>
      </c>
      <c r="CK116" s="64">
        <v>3227</v>
      </c>
      <c r="CL116" s="64">
        <v>3413</v>
      </c>
      <c r="CM116" s="64">
        <v>3426</v>
      </c>
      <c r="CN116" s="64">
        <v>3497</v>
      </c>
      <c r="CO116" s="64">
        <v>3612</v>
      </c>
      <c r="CP116" s="64">
        <v>3745</v>
      </c>
      <c r="CQ116" s="64">
        <v>3765</v>
      </c>
      <c r="CR116" s="64">
        <v>3713</v>
      </c>
      <c r="CS116" s="64">
        <v>3877</v>
      </c>
      <c r="CT116" s="64">
        <v>3679</v>
      </c>
      <c r="CU116" s="64">
        <v>3685</v>
      </c>
      <c r="CV116" s="64">
        <v>3721</v>
      </c>
      <c r="CW116" s="64">
        <v>3558</v>
      </c>
      <c r="CX116" s="64">
        <v>3506</v>
      </c>
      <c r="CY116" s="64">
        <v>3600</v>
      </c>
      <c r="CZ116" s="64">
        <v>3523</v>
      </c>
      <c r="DA116" s="64">
        <v>3383</v>
      </c>
      <c r="DB116" s="64">
        <v>3233</v>
      </c>
      <c r="DC116" s="64">
        <v>3454</v>
      </c>
      <c r="DD116" s="64">
        <v>3487</v>
      </c>
      <c r="DE116" s="64">
        <v>3411</v>
      </c>
      <c r="DF116" s="64">
        <v>3451</v>
      </c>
      <c r="DG116" s="64">
        <v>3524</v>
      </c>
      <c r="DH116" s="64">
        <v>3734</v>
      </c>
      <c r="DI116" s="64">
        <v>3964</v>
      </c>
      <c r="DJ116" s="64">
        <v>4607</v>
      </c>
      <c r="DK116" s="64">
        <v>3329</v>
      </c>
      <c r="DL116" s="64">
        <v>3111</v>
      </c>
      <c r="DM116" s="64">
        <v>3137</v>
      </c>
      <c r="DN116" s="64">
        <v>2807</v>
      </c>
      <c r="DO116" s="64">
        <v>2529</v>
      </c>
      <c r="DP116" s="64">
        <v>1978</v>
      </c>
      <c r="DQ116" s="64">
        <v>2168</v>
      </c>
      <c r="DR116" s="64">
        <v>2030</v>
      </c>
      <c r="DS116" s="64">
        <v>2003</v>
      </c>
      <c r="DT116" s="64">
        <v>1810</v>
      </c>
      <c r="DU116" s="64">
        <v>1653</v>
      </c>
      <c r="DV116" s="64">
        <v>1522</v>
      </c>
      <c r="DW116" s="64">
        <v>1402</v>
      </c>
      <c r="DX116" s="64">
        <v>1223</v>
      </c>
      <c r="DY116" s="64">
        <v>1081</v>
      </c>
      <c r="DZ116" s="64">
        <v>939</v>
      </c>
      <c r="EA116" s="64">
        <v>3780</v>
      </c>
      <c r="EB116" s="64">
        <f t="shared" si="21"/>
        <v>69367</v>
      </c>
      <c r="EC116" s="61">
        <v>243070</v>
      </c>
      <c r="ED116" s="64">
        <v>3126</v>
      </c>
      <c r="EE116" s="64">
        <v>966</v>
      </c>
      <c r="EF116" s="64">
        <v>2851</v>
      </c>
      <c r="EG116" s="63">
        <v>360</v>
      </c>
      <c r="EH116" s="64">
        <v>11399</v>
      </c>
      <c r="EI116" s="100">
        <v>0.27155274152755737</v>
      </c>
      <c r="EJ116" s="100">
        <v>2.772831916809082E-2</v>
      </c>
      <c r="EK116" s="61">
        <v>6678</v>
      </c>
      <c r="EL116" s="65">
        <v>437.2</v>
      </c>
      <c r="EM116" s="60">
        <v>6897</v>
      </c>
      <c r="EN116" s="65">
        <v>449</v>
      </c>
      <c r="EO116" s="66">
        <f t="shared" si="32"/>
        <v>3.2794249775381853E-2</v>
      </c>
      <c r="EP116" s="56">
        <v>16659</v>
      </c>
      <c r="EQ116" s="67">
        <v>15.004323233778866</v>
      </c>
      <c r="ER116" s="61">
        <v>76</v>
      </c>
      <c r="ES116" s="64">
        <v>45.783132530000003</v>
      </c>
      <c r="ET116" s="64">
        <v>470</v>
      </c>
      <c r="EU116" s="64">
        <v>36.209553159999999</v>
      </c>
      <c r="EV116" s="64">
        <v>3</v>
      </c>
      <c r="EW116" s="64">
        <v>3.5294117649999999</v>
      </c>
      <c r="EX116" s="64">
        <v>10387</v>
      </c>
      <c r="EY116" s="64">
        <v>18.37398949</v>
      </c>
      <c r="EZ116" s="64">
        <v>6862</v>
      </c>
      <c r="FA116" s="64">
        <v>15.239745040000001</v>
      </c>
      <c r="FB116" s="64">
        <v>17798</v>
      </c>
      <c r="FC116" s="63">
        <v>17.261679610000002</v>
      </c>
      <c r="FD116" s="61">
        <v>484</v>
      </c>
      <c r="FE116" s="64">
        <v>51</v>
      </c>
      <c r="FF116" s="64">
        <v>397</v>
      </c>
      <c r="FG116" s="64">
        <v>7</v>
      </c>
      <c r="FH116" s="64">
        <v>29</v>
      </c>
      <c r="FI116" s="63">
        <v>10</v>
      </c>
      <c r="FJ116" s="47">
        <v>34</v>
      </c>
      <c r="FK116" s="47">
        <v>22</v>
      </c>
      <c r="FL116" s="68">
        <f t="shared" si="33"/>
        <v>0.54545454545454541</v>
      </c>
      <c r="FM116" s="69">
        <v>1.139705</v>
      </c>
      <c r="FN116" s="62">
        <v>5.0836860000000001</v>
      </c>
      <c r="FO116" s="62">
        <v>9.8432589999999998</v>
      </c>
      <c r="FP116" s="77">
        <v>6433.5859213250533</v>
      </c>
      <c r="FQ116" s="88">
        <v>3739.7626459143971</v>
      </c>
      <c r="FR116" s="88">
        <v>10173.348567239449</v>
      </c>
      <c r="FS116" s="88">
        <v>8482.4479184367046</v>
      </c>
      <c r="FT116" s="88">
        <v>5310.1276836158195</v>
      </c>
      <c r="FU116" s="88">
        <v>13792.575602052526</v>
      </c>
      <c r="FV116" s="73">
        <f t="shared" si="34"/>
        <v>0.35575572889223817</v>
      </c>
      <c r="FW116" s="61">
        <v>34809</v>
      </c>
      <c r="FX116" s="70">
        <f t="shared" si="25"/>
        <v>139.02856937449326</v>
      </c>
      <c r="FY116" s="71">
        <v>8</v>
      </c>
      <c r="FZ116" s="72">
        <v>15.8</v>
      </c>
      <c r="GA116" s="73">
        <v>63.494473493452503</v>
      </c>
      <c r="GB116" s="61">
        <v>28600</v>
      </c>
      <c r="GC116" s="64">
        <v>3100</v>
      </c>
      <c r="GD116" s="64">
        <v>14700</v>
      </c>
      <c r="GE116" s="64">
        <v>2400</v>
      </c>
      <c r="GF116" s="68">
        <v>4.5999999999999996</v>
      </c>
      <c r="GG116" s="74">
        <v>0</v>
      </c>
      <c r="GH116" s="69">
        <v>448.9</v>
      </c>
      <c r="GI116" s="68">
        <v>546.6</v>
      </c>
      <c r="GJ116" s="68">
        <v>340.4</v>
      </c>
      <c r="GK116" s="68">
        <v>-37.724112696670332</v>
      </c>
      <c r="GL116" s="72">
        <v>549</v>
      </c>
      <c r="GM116" s="72">
        <v>606.70000000000005</v>
      </c>
      <c r="GN116" s="72">
        <v>477.7</v>
      </c>
      <c r="GO116" s="72">
        <v>-21.262567990769746</v>
      </c>
      <c r="GP116" s="72">
        <v>220.1</v>
      </c>
      <c r="GQ116" s="72">
        <v>162.5</v>
      </c>
      <c r="GR116" s="72">
        <v>226.3</v>
      </c>
      <c r="GS116" s="73">
        <v>39.261538461538471</v>
      </c>
      <c r="GT116" s="77">
        <v>760</v>
      </c>
      <c r="GU116" s="72">
        <v>5.0269815994338289</v>
      </c>
      <c r="GV116" s="73">
        <v>-0.55534491312524203</v>
      </c>
      <c r="GW116" s="64">
        <v>65144</v>
      </c>
      <c r="GX116" s="68">
        <f t="shared" si="26"/>
        <v>260.18779980269437</v>
      </c>
      <c r="GY116" s="64">
        <v>636</v>
      </c>
      <c r="GZ116" s="100">
        <f t="shared" si="27"/>
        <v>2.5402100066700486</v>
      </c>
      <c r="HA116" s="100">
        <f t="shared" si="28"/>
        <v>9.5166841238964531E-2</v>
      </c>
      <c r="HB116" s="63">
        <v>6683</v>
      </c>
    </row>
    <row r="117" spans="1:210" x14ac:dyDescent="0.3">
      <c r="A117" s="47" t="s">
        <v>347</v>
      </c>
      <c r="B117" s="47" t="s">
        <v>348</v>
      </c>
      <c r="C117" s="47" t="s">
        <v>348</v>
      </c>
      <c r="D117" s="47" t="s">
        <v>347</v>
      </c>
      <c r="E117" s="47" t="s">
        <v>349</v>
      </c>
      <c r="F117" s="47" t="s">
        <v>208</v>
      </c>
      <c r="G117" s="54" t="s">
        <v>209</v>
      </c>
      <c r="H117" s="47">
        <v>61</v>
      </c>
      <c r="I117" s="101">
        <v>6.5573770491803282E-2</v>
      </c>
      <c r="J117" s="97">
        <v>4.9836065573770494</v>
      </c>
      <c r="K117" s="57">
        <v>144</v>
      </c>
      <c r="L117" s="95">
        <f t="shared" si="18"/>
        <v>1.3936742673531803</v>
      </c>
      <c r="M117" s="57">
        <v>201</v>
      </c>
      <c r="N117" s="55">
        <f t="shared" si="19"/>
        <v>1.9453369981804807</v>
      </c>
      <c r="O117" s="56">
        <v>45012</v>
      </c>
      <c r="P117" s="57">
        <v>45012</v>
      </c>
      <c r="Q117" s="57">
        <v>0</v>
      </c>
      <c r="R117" s="57">
        <v>16298</v>
      </c>
      <c r="S117" s="57">
        <v>25292</v>
      </c>
      <c r="T117" s="57">
        <v>3422</v>
      </c>
      <c r="U117" s="57">
        <v>4488</v>
      </c>
      <c r="V117" s="57">
        <v>12468</v>
      </c>
      <c r="W117" s="57">
        <v>1726</v>
      </c>
      <c r="X117" s="58">
        <v>441</v>
      </c>
      <c r="Y117" s="56">
        <v>4118</v>
      </c>
      <c r="Z117" s="58">
        <v>8.3140969322811547</v>
      </c>
      <c r="AA117" s="59">
        <v>41.7</v>
      </c>
      <c r="AB117" s="96" t="s">
        <v>216</v>
      </c>
      <c r="AC117" s="59">
        <v>8.85</v>
      </c>
      <c r="AD117" s="98">
        <v>36000</v>
      </c>
      <c r="AE117" s="55">
        <f t="shared" si="20"/>
        <v>348.41856683829508</v>
      </c>
      <c r="AF117" s="61">
        <v>103324</v>
      </c>
      <c r="AG117" s="62">
        <v>46.3</v>
      </c>
      <c r="AH117" s="62">
        <v>79.556162508186603</v>
      </c>
      <c r="AI117" s="62">
        <v>83.532676348409893</v>
      </c>
      <c r="AJ117" s="62">
        <v>81.544419428298255</v>
      </c>
      <c r="AK117" s="62">
        <v>19.224208834604099</v>
      </c>
      <c r="AL117" s="62">
        <v>21.6590564789254</v>
      </c>
      <c r="AM117" s="62">
        <v>20.441632656764749</v>
      </c>
      <c r="AN117" s="63">
        <v>2339.6850197570284</v>
      </c>
      <c r="AO117" s="64">
        <v>908</v>
      </c>
      <c r="AP117" s="64">
        <v>969</v>
      </c>
      <c r="AQ117" s="64">
        <v>1006</v>
      </c>
      <c r="AR117" s="64">
        <v>1052</v>
      </c>
      <c r="AS117" s="64">
        <v>1082</v>
      </c>
      <c r="AT117" s="64">
        <v>1180</v>
      </c>
      <c r="AU117" s="64">
        <v>1153</v>
      </c>
      <c r="AV117" s="64">
        <v>1251</v>
      </c>
      <c r="AW117" s="64">
        <v>1225</v>
      </c>
      <c r="AX117" s="64">
        <v>1197</v>
      </c>
      <c r="AY117" s="64">
        <v>1169</v>
      </c>
      <c r="AZ117" s="64">
        <v>1165</v>
      </c>
      <c r="BA117" s="64">
        <v>1066</v>
      </c>
      <c r="BB117" s="64">
        <v>1162</v>
      </c>
      <c r="BC117" s="64">
        <v>1085</v>
      </c>
      <c r="BD117" s="64">
        <v>1096</v>
      </c>
      <c r="BE117" s="64">
        <v>1129</v>
      </c>
      <c r="BF117" s="64">
        <v>1030</v>
      </c>
      <c r="BG117" s="64">
        <v>1024</v>
      </c>
      <c r="BH117" s="64">
        <v>1066</v>
      </c>
      <c r="BI117" s="64">
        <v>1000</v>
      </c>
      <c r="BJ117" s="64">
        <v>1175</v>
      </c>
      <c r="BK117" s="64">
        <v>1188</v>
      </c>
      <c r="BL117" s="64">
        <v>1120</v>
      </c>
      <c r="BM117" s="64">
        <v>1058</v>
      </c>
      <c r="BN117" s="64">
        <v>1062</v>
      </c>
      <c r="BO117" s="64">
        <v>1066</v>
      </c>
      <c r="BP117" s="64">
        <v>1019</v>
      </c>
      <c r="BQ117" s="64">
        <v>1053</v>
      </c>
      <c r="BR117" s="64">
        <v>1072</v>
      </c>
      <c r="BS117" s="64">
        <v>1036</v>
      </c>
      <c r="BT117" s="64">
        <v>1004</v>
      </c>
      <c r="BU117" s="64">
        <v>1019</v>
      </c>
      <c r="BV117" s="64">
        <v>1100</v>
      </c>
      <c r="BW117" s="64">
        <v>1136</v>
      </c>
      <c r="BX117" s="64">
        <v>1148</v>
      </c>
      <c r="BY117" s="64">
        <v>1159</v>
      </c>
      <c r="BZ117" s="64">
        <v>1206</v>
      </c>
      <c r="CA117" s="64">
        <v>1283</v>
      </c>
      <c r="CB117" s="64">
        <v>1269</v>
      </c>
      <c r="CC117" s="64">
        <v>1280</v>
      </c>
      <c r="CD117" s="64">
        <v>1252</v>
      </c>
      <c r="CE117" s="64">
        <v>1154</v>
      </c>
      <c r="CF117" s="64">
        <v>1075</v>
      </c>
      <c r="CG117" s="64">
        <v>1199</v>
      </c>
      <c r="CH117" s="64">
        <v>1158</v>
      </c>
      <c r="CI117" s="64">
        <v>1174</v>
      </c>
      <c r="CJ117" s="64">
        <v>1268</v>
      </c>
      <c r="CK117" s="64">
        <v>1353</v>
      </c>
      <c r="CL117" s="64">
        <v>1380</v>
      </c>
      <c r="CM117" s="64">
        <v>1302</v>
      </c>
      <c r="CN117" s="64">
        <v>1431</v>
      </c>
      <c r="CO117" s="64">
        <v>1421</v>
      </c>
      <c r="CP117" s="64">
        <v>1452</v>
      </c>
      <c r="CQ117" s="64">
        <v>1438</v>
      </c>
      <c r="CR117" s="64">
        <v>1439</v>
      </c>
      <c r="CS117" s="64">
        <v>1469</v>
      </c>
      <c r="CT117" s="64">
        <v>1503</v>
      </c>
      <c r="CU117" s="64">
        <v>1442</v>
      </c>
      <c r="CV117" s="64">
        <v>1342</v>
      </c>
      <c r="CW117" s="64">
        <v>1364</v>
      </c>
      <c r="CX117" s="64">
        <v>1270</v>
      </c>
      <c r="CY117" s="64">
        <v>1321</v>
      </c>
      <c r="CZ117" s="64">
        <v>1225</v>
      </c>
      <c r="DA117" s="64">
        <v>1262</v>
      </c>
      <c r="DB117" s="64">
        <v>1111</v>
      </c>
      <c r="DC117" s="64">
        <v>1231</v>
      </c>
      <c r="DD117" s="64">
        <v>1175</v>
      </c>
      <c r="DE117" s="64">
        <v>1171</v>
      </c>
      <c r="DF117" s="64">
        <v>1254</v>
      </c>
      <c r="DG117" s="64">
        <v>1275</v>
      </c>
      <c r="DH117" s="64">
        <v>1330</v>
      </c>
      <c r="DI117" s="64">
        <v>1460</v>
      </c>
      <c r="DJ117" s="64">
        <v>1596</v>
      </c>
      <c r="DK117" s="64">
        <v>1286</v>
      </c>
      <c r="DL117" s="64">
        <v>1126</v>
      </c>
      <c r="DM117" s="64">
        <v>1078</v>
      </c>
      <c r="DN117" s="64">
        <v>950</v>
      </c>
      <c r="DO117" s="64">
        <v>932</v>
      </c>
      <c r="DP117" s="64">
        <v>792</v>
      </c>
      <c r="DQ117" s="64">
        <v>749</v>
      </c>
      <c r="DR117" s="64">
        <v>784</v>
      </c>
      <c r="DS117" s="64">
        <v>825</v>
      </c>
      <c r="DT117" s="64">
        <v>764</v>
      </c>
      <c r="DU117" s="64">
        <v>687</v>
      </c>
      <c r="DV117" s="64">
        <v>598</v>
      </c>
      <c r="DW117" s="64">
        <v>577</v>
      </c>
      <c r="DX117" s="64">
        <v>506</v>
      </c>
      <c r="DY117" s="64">
        <v>483</v>
      </c>
      <c r="DZ117" s="64">
        <v>457</v>
      </c>
      <c r="EA117" s="64">
        <v>1965</v>
      </c>
      <c r="EB117" s="64">
        <f t="shared" si="21"/>
        <v>26162</v>
      </c>
      <c r="EC117" s="61">
        <v>97187</v>
      </c>
      <c r="ED117" s="64">
        <v>2904</v>
      </c>
      <c r="EE117" s="64">
        <v>813</v>
      </c>
      <c r="EF117" s="64">
        <v>1861</v>
      </c>
      <c r="EG117" s="63">
        <v>559</v>
      </c>
      <c r="EH117" s="64">
        <v>5332</v>
      </c>
      <c r="EI117" s="100">
        <v>0.29789426922798157</v>
      </c>
      <c r="EJ117" s="100">
        <v>-1.5867948532104492E-3</v>
      </c>
      <c r="EK117" s="61">
        <v>5511</v>
      </c>
      <c r="EL117" s="65">
        <v>518.1</v>
      </c>
      <c r="EM117" s="60">
        <v>5761</v>
      </c>
      <c r="EN117" s="65">
        <v>541.79999999999995</v>
      </c>
      <c r="EO117" s="66">
        <f t="shared" si="32"/>
        <v>4.5363817818907637E-2</v>
      </c>
      <c r="EP117" s="56">
        <v>11722</v>
      </c>
      <c r="EQ117" s="67">
        <v>15.849107625743644</v>
      </c>
      <c r="ER117" s="61">
        <v>15</v>
      </c>
      <c r="ES117" s="64">
        <v>34.090909089999997</v>
      </c>
      <c r="ET117" s="64">
        <v>481</v>
      </c>
      <c r="EU117" s="64">
        <v>37.548790009999998</v>
      </c>
      <c r="EV117" s="64">
        <v>0</v>
      </c>
      <c r="EW117" s="64">
        <v>0</v>
      </c>
      <c r="EX117" s="64">
        <v>7827</v>
      </c>
      <c r="EY117" s="64">
        <v>20.441368499999999</v>
      </c>
      <c r="EZ117" s="64">
        <v>4813</v>
      </c>
      <c r="FA117" s="64">
        <v>17.216339959999999</v>
      </c>
      <c r="FB117" s="64">
        <v>13136</v>
      </c>
      <c r="FC117" s="63">
        <v>19.44029243</v>
      </c>
      <c r="FD117" s="61">
        <v>0</v>
      </c>
      <c r="FE117" s="64">
        <v>0</v>
      </c>
      <c r="FF117" s="64">
        <v>0</v>
      </c>
      <c r="FG117" s="64">
        <v>0</v>
      </c>
      <c r="FH117" s="64">
        <v>0</v>
      </c>
      <c r="FI117" s="63">
        <v>14</v>
      </c>
      <c r="FJ117" s="47">
        <v>18</v>
      </c>
      <c r="FK117" s="47">
        <v>16</v>
      </c>
      <c r="FL117" s="68">
        <f t="shared" si="33"/>
        <v>0.125</v>
      </c>
      <c r="FM117" s="69">
        <v>4.4648380000000003</v>
      </c>
      <c r="FN117" s="62">
        <v>11.35962</v>
      </c>
      <c r="FO117" s="62">
        <v>11.4335</v>
      </c>
      <c r="FP117" s="77">
        <v>9990.3048286758167</v>
      </c>
      <c r="FQ117" s="88">
        <v>5126.3603809523811</v>
      </c>
      <c r="FR117" s="88">
        <v>15116.665209628198</v>
      </c>
      <c r="FS117" s="88">
        <v>9628</v>
      </c>
      <c r="FT117" s="88">
        <v>5455</v>
      </c>
      <c r="FU117" s="88">
        <v>15083</v>
      </c>
      <c r="FV117" s="73">
        <f t="shared" si="34"/>
        <v>-2.2270262099047828E-3</v>
      </c>
      <c r="FW117" s="61">
        <v>30484</v>
      </c>
      <c r="FX117" s="70">
        <f t="shared" si="25"/>
        <v>295.03309976384963</v>
      </c>
      <c r="FY117" s="71">
        <v>9.8000000000000007</v>
      </c>
      <c r="FZ117" s="72">
        <v>0</v>
      </c>
      <c r="GA117" s="73">
        <v>62.961433100880598</v>
      </c>
      <c r="GB117" s="61">
        <v>18500</v>
      </c>
      <c r="GC117" s="64">
        <v>5300</v>
      </c>
      <c r="GD117" s="64">
        <v>12300</v>
      </c>
      <c r="GE117" s="64">
        <v>3000</v>
      </c>
      <c r="GF117" s="68">
        <v>4.8059037700000005</v>
      </c>
      <c r="GG117" s="74">
        <v>1.4392559692</v>
      </c>
      <c r="GH117" s="75">
        <v>444.7</v>
      </c>
      <c r="GI117" s="76">
        <v>502.1</v>
      </c>
      <c r="GJ117" s="76">
        <v>395.2</v>
      </c>
      <c r="GK117" s="68">
        <v>-21.290579565823549</v>
      </c>
      <c r="GL117" s="72">
        <v>553.9</v>
      </c>
      <c r="GM117" s="72">
        <v>597.70000000000005</v>
      </c>
      <c r="GN117" s="72">
        <v>514.79999999999995</v>
      </c>
      <c r="GO117" s="72">
        <v>-13.869834365066099</v>
      </c>
      <c r="GP117" s="72">
        <v>214.1</v>
      </c>
      <c r="GQ117" s="72" t="s">
        <v>211</v>
      </c>
      <c r="GR117" s="72">
        <v>211.3</v>
      </c>
      <c r="GS117" s="73" t="s">
        <v>211</v>
      </c>
      <c r="GT117" s="77">
        <v>570</v>
      </c>
      <c r="GU117" s="72">
        <v>5.4085480829666874</v>
      </c>
      <c r="GV117" s="73">
        <v>-0.23019857597125701</v>
      </c>
      <c r="GW117" s="64">
        <v>31759</v>
      </c>
      <c r="GX117" s="68">
        <f t="shared" si="26"/>
        <v>307.37292400603928</v>
      </c>
      <c r="GY117" s="64">
        <v>388</v>
      </c>
      <c r="GZ117" s="100">
        <f t="shared" si="27"/>
        <v>3.7551778870349577</v>
      </c>
      <c r="HA117" s="100">
        <f t="shared" si="28"/>
        <v>0.13590192644483362</v>
      </c>
      <c r="HB117" s="63">
        <v>2855</v>
      </c>
    </row>
    <row r="118" spans="1:210" x14ac:dyDescent="0.3">
      <c r="A118" s="47" t="s">
        <v>447</v>
      </c>
      <c r="B118" s="47" t="s">
        <v>448</v>
      </c>
      <c r="C118" s="47" t="s">
        <v>448</v>
      </c>
      <c r="D118" s="47" t="s">
        <v>447</v>
      </c>
      <c r="E118" s="47" t="s">
        <v>427</v>
      </c>
      <c r="F118" s="47" t="s">
        <v>208</v>
      </c>
      <c r="G118" s="54" t="s">
        <v>209</v>
      </c>
      <c r="H118" s="47">
        <v>77</v>
      </c>
      <c r="I118" s="101">
        <v>0</v>
      </c>
      <c r="J118" s="97">
        <v>8.0649350649350655</v>
      </c>
      <c r="K118" s="57">
        <v>241</v>
      </c>
      <c r="L118" s="95">
        <f t="shared" si="18"/>
        <v>1.7783353010625738</v>
      </c>
      <c r="M118" s="57">
        <v>292</v>
      </c>
      <c r="N118" s="55">
        <f t="shared" si="19"/>
        <v>2.1546635182998819</v>
      </c>
      <c r="O118" s="56">
        <v>52177</v>
      </c>
      <c r="P118" s="57">
        <v>46985</v>
      </c>
      <c r="Q118" s="57">
        <v>5192</v>
      </c>
      <c r="R118" s="57">
        <v>13934</v>
      </c>
      <c r="S118" s="57">
        <v>35219</v>
      </c>
      <c r="T118" s="57">
        <v>3024</v>
      </c>
      <c r="U118" s="57">
        <v>4695</v>
      </c>
      <c r="V118" s="57">
        <v>11050</v>
      </c>
      <c r="W118" s="57">
        <v>1281</v>
      </c>
      <c r="X118" s="58">
        <v>315</v>
      </c>
      <c r="Y118" s="56">
        <v>3403</v>
      </c>
      <c r="Z118" s="58">
        <v>5.9240946077073895</v>
      </c>
      <c r="AA118" s="59">
        <v>38</v>
      </c>
      <c r="AB118" s="96" t="s">
        <v>210</v>
      </c>
      <c r="AC118" s="59">
        <v>4.3899999999999997</v>
      </c>
      <c r="AD118" s="98">
        <v>21000</v>
      </c>
      <c r="AE118" s="55">
        <f t="shared" si="20"/>
        <v>154.95867768595042</v>
      </c>
      <c r="AF118" s="61">
        <v>135520</v>
      </c>
      <c r="AG118" s="62">
        <v>42.04</v>
      </c>
      <c r="AH118" s="62">
        <v>81.7048157661457</v>
      </c>
      <c r="AI118" s="62">
        <v>84.958656983108298</v>
      </c>
      <c r="AJ118" s="62">
        <v>83.331736374626999</v>
      </c>
      <c r="AK118" s="62">
        <v>20.217145700620499</v>
      </c>
      <c r="AL118" s="62">
        <v>22.424914950837699</v>
      </c>
      <c r="AM118" s="62">
        <v>21.321030325729097</v>
      </c>
      <c r="AN118" s="63">
        <v>1700.8288277433899</v>
      </c>
      <c r="AO118" s="64">
        <v>1387</v>
      </c>
      <c r="AP118" s="64">
        <v>1454</v>
      </c>
      <c r="AQ118" s="64">
        <v>1491</v>
      </c>
      <c r="AR118" s="64">
        <v>1549</v>
      </c>
      <c r="AS118" s="64">
        <v>1607</v>
      </c>
      <c r="AT118" s="64">
        <v>1622</v>
      </c>
      <c r="AU118" s="64">
        <v>1655</v>
      </c>
      <c r="AV118" s="64">
        <v>1671</v>
      </c>
      <c r="AW118" s="64">
        <v>1740</v>
      </c>
      <c r="AX118" s="64">
        <v>1799</v>
      </c>
      <c r="AY118" s="64">
        <v>1779</v>
      </c>
      <c r="AZ118" s="64">
        <v>1748</v>
      </c>
      <c r="BA118" s="64">
        <v>1724</v>
      </c>
      <c r="BB118" s="64">
        <v>1667</v>
      </c>
      <c r="BC118" s="64">
        <v>1693</v>
      </c>
      <c r="BD118" s="64">
        <v>1506</v>
      </c>
      <c r="BE118" s="64">
        <v>1570</v>
      </c>
      <c r="BF118" s="64">
        <v>1478</v>
      </c>
      <c r="BG118" s="64">
        <v>1379</v>
      </c>
      <c r="BH118" s="64">
        <v>1117</v>
      </c>
      <c r="BI118" s="64">
        <v>1038</v>
      </c>
      <c r="BJ118" s="64">
        <v>1146</v>
      </c>
      <c r="BK118" s="64">
        <v>1268</v>
      </c>
      <c r="BL118" s="64">
        <v>1390</v>
      </c>
      <c r="BM118" s="64">
        <v>1490</v>
      </c>
      <c r="BN118" s="64">
        <v>1462</v>
      </c>
      <c r="BO118" s="64">
        <v>1448</v>
      </c>
      <c r="BP118" s="64">
        <v>1545</v>
      </c>
      <c r="BQ118" s="64">
        <v>1653</v>
      </c>
      <c r="BR118" s="64">
        <v>1832</v>
      </c>
      <c r="BS118" s="64">
        <v>1825</v>
      </c>
      <c r="BT118" s="64">
        <v>1866</v>
      </c>
      <c r="BU118" s="64">
        <v>1942</v>
      </c>
      <c r="BV118" s="64">
        <v>1799</v>
      </c>
      <c r="BW118" s="64">
        <v>1684</v>
      </c>
      <c r="BX118" s="64">
        <v>1819</v>
      </c>
      <c r="BY118" s="64">
        <v>1730</v>
      </c>
      <c r="BZ118" s="64">
        <v>1746</v>
      </c>
      <c r="CA118" s="64">
        <v>1801</v>
      </c>
      <c r="CB118" s="64">
        <v>1870</v>
      </c>
      <c r="CC118" s="64">
        <v>1938</v>
      </c>
      <c r="CD118" s="64">
        <v>1770</v>
      </c>
      <c r="CE118" s="64">
        <v>1689</v>
      </c>
      <c r="CF118" s="64">
        <v>1682</v>
      </c>
      <c r="CG118" s="64">
        <v>1725</v>
      </c>
      <c r="CH118" s="64">
        <v>1749</v>
      </c>
      <c r="CI118" s="64">
        <v>1788</v>
      </c>
      <c r="CJ118" s="64">
        <v>1814</v>
      </c>
      <c r="CK118" s="64">
        <v>1843</v>
      </c>
      <c r="CL118" s="64">
        <v>1925</v>
      </c>
      <c r="CM118" s="64">
        <v>1890</v>
      </c>
      <c r="CN118" s="64">
        <v>1927</v>
      </c>
      <c r="CO118" s="64">
        <v>1860</v>
      </c>
      <c r="CP118" s="64">
        <v>1913</v>
      </c>
      <c r="CQ118" s="64">
        <v>1865</v>
      </c>
      <c r="CR118" s="64">
        <v>2007</v>
      </c>
      <c r="CS118" s="64">
        <v>1910</v>
      </c>
      <c r="CT118" s="64">
        <v>1877</v>
      </c>
      <c r="CU118" s="64">
        <v>1761</v>
      </c>
      <c r="CV118" s="64">
        <v>1772</v>
      </c>
      <c r="CW118" s="64">
        <v>1726</v>
      </c>
      <c r="CX118" s="64">
        <v>1677</v>
      </c>
      <c r="CY118" s="64">
        <v>1569</v>
      </c>
      <c r="CZ118" s="64">
        <v>1561</v>
      </c>
      <c r="DA118" s="64">
        <v>1528</v>
      </c>
      <c r="DB118" s="64">
        <v>1426</v>
      </c>
      <c r="DC118" s="64">
        <v>1438</v>
      </c>
      <c r="DD118" s="64">
        <v>1432</v>
      </c>
      <c r="DE118" s="64">
        <v>1379</v>
      </c>
      <c r="DF118" s="64">
        <v>1312</v>
      </c>
      <c r="DG118" s="64">
        <v>1373</v>
      </c>
      <c r="DH118" s="64">
        <v>1481</v>
      </c>
      <c r="DI118" s="64">
        <v>1513</v>
      </c>
      <c r="DJ118" s="64">
        <v>1574</v>
      </c>
      <c r="DK118" s="64">
        <v>1200</v>
      </c>
      <c r="DL118" s="64">
        <v>1173</v>
      </c>
      <c r="DM118" s="64">
        <v>1155</v>
      </c>
      <c r="DN118" s="64">
        <v>1022</v>
      </c>
      <c r="DO118" s="64">
        <v>911</v>
      </c>
      <c r="DP118" s="64">
        <v>803</v>
      </c>
      <c r="DQ118" s="64">
        <v>872</v>
      </c>
      <c r="DR118" s="64">
        <v>794</v>
      </c>
      <c r="DS118" s="64">
        <v>798</v>
      </c>
      <c r="DT118" s="64">
        <v>700</v>
      </c>
      <c r="DU118" s="64">
        <v>644</v>
      </c>
      <c r="DV118" s="64">
        <v>554</v>
      </c>
      <c r="DW118" s="64">
        <v>521</v>
      </c>
      <c r="DX118" s="64">
        <v>440</v>
      </c>
      <c r="DY118" s="64">
        <v>371</v>
      </c>
      <c r="DZ118" s="64">
        <v>394</v>
      </c>
      <c r="EA118" s="64">
        <v>1484</v>
      </c>
      <c r="EB118" s="64">
        <f t="shared" si="21"/>
        <v>26764</v>
      </c>
      <c r="EC118" s="61">
        <v>128308</v>
      </c>
      <c r="ED118" s="64">
        <v>4048</v>
      </c>
      <c r="EE118" s="64">
        <v>654</v>
      </c>
      <c r="EF118" s="64">
        <v>1883</v>
      </c>
      <c r="EG118" s="63">
        <v>627</v>
      </c>
      <c r="EH118" s="64">
        <v>5299</v>
      </c>
      <c r="EI118" s="100">
        <v>0.20637692511081696</v>
      </c>
      <c r="EJ118" s="100">
        <v>-4.4282078742980957E-3</v>
      </c>
      <c r="EK118" s="61">
        <v>14847</v>
      </c>
      <c r="EL118" s="65">
        <v>522.79999999999995</v>
      </c>
      <c r="EM118" s="60">
        <v>15595</v>
      </c>
      <c r="EN118" s="65">
        <v>548.5</v>
      </c>
      <c r="EO118" s="66">
        <f t="shared" si="32"/>
        <v>5.0380548258907525E-2</v>
      </c>
      <c r="EP118" s="56">
        <v>30141</v>
      </c>
      <c r="EQ118" s="67">
        <v>15.382691728632599</v>
      </c>
      <c r="ER118" s="61">
        <v>27</v>
      </c>
      <c r="ES118" s="64">
        <v>31.39534884</v>
      </c>
      <c r="ET118" s="64">
        <v>1060</v>
      </c>
      <c r="EU118" s="64">
        <v>34.259857789999998</v>
      </c>
      <c r="EV118" s="64">
        <v>0</v>
      </c>
      <c r="EW118" s="64">
        <v>0</v>
      </c>
      <c r="EX118" s="64">
        <v>15757</v>
      </c>
      <c r="EY118" s="64">
        <v>14.85598454</v>
      </c>
      <c r="EZ118" s="64">
        <v>9540</v>
      </c>
      <c r="FA118" s="64">
        <v>13.303027350000001</v>
      </c>
      <c r="FB118" s="64">
        <v>26384</v>
      </c>
      <c r="FC118" s="63">
        <v>14.55837642</v>
      </c>
      <c r="FD118" s="61">
        <v>99</v>
      </c>
      <c r="FE118" s="64">
        <v>15</v>
      </c>
      <c r="FF118" s="64">
        <v>75</v>
      </c>
      <c r="FG118" s="64">
        <v>1</v>
      </c>
      <c r="FH118" s="64">
        <v>8</v>
      </c>
      <c r="FI118" s="63">
        <v>0</v>
      </c>
      <c r="FJ118" s="47">
        <v>14</v>
      </c>
      <c r="FK118" s="47">
        <v>12</v>
      </c>
      <c r="FL118" s="68">
        <f t="shared" si="33"/>
        <v>0.16666666666666666</v>
      </c>
      <c r="FM118" s="69">
        <v>3.374152</v>
      </c>
      <c r="FN118" s="62">
        <v>10.74582</v>
      </c>
      <c r="FO118" s="62">
        <v>8.9347390000000004</v>
      </c>
      <c r="FP118" s="77">
        <v>3109.2045754509459</v>
      </c>
      <c r="FQ118" s="88">
        <v>1672.9616724738676</v>
      </c>
      <c r="FR118" s="88">
        <v>4782.1662479248134</v>
      </c>
      <c r="FS118" s="88">
        <v>5923</v>
      </c>
      <c r="FT118" s="88">
        <v>3948</v>
      </c>
      <c r="FU118" s="88">
        <v>9871</v>
      </c>
      <c r="FV118" s="73">
        <f t="shared" si="34"/>
        <v>1.0641273197650645</v>
      </c>
      <c r="FW118" s="61">
        <v>53062</v>
      </c>
      <c r="FX118" s="70">
        <f t="shared" si="25"/>
        <v>391.54368358913814</v>
      </c>
      <c r="FY118" s="71">
        <v>7.7</v>
      </c>
      <c r="FZ118" s="72">
        <v>16</v>
      </c>
      <c r="GA118" s="73">
        <v>63.775643949567801</v>
      </c>
      <c r="GB118" s="61">
        <v>41000</v>
      </c>
      <c r="GC118" s="64">
        <v>5100</v>
      </c>
      <c r="GD118" s="64">
        <v>17900</v>
      </c>
      <c r="GE118" s="64">
        <v>2800</v>
      </c>
      <c r="GF118" s="68">
        <v>3.5171538099999995</v>
      </c>
      <c r="GG118" s="74">
        <v>1.1114822488</v>
      </c>
      <c r="GH118" s="75">
        <v>546.4</v>
      </c>
      <c r="GI118" s="76">
        <v>670.5</v>
      </c>
      <c r="GJ118" s="76">
        <v>435.5</v>
      </c>
      <c r="GK118" s="68">
        <v>-35.048471290082027</v>
      </c>
      <c r="GL118" s="72">
        <v>652.9</v>
      </c>
      <c r="GM118" s="72">
        <v>706.6</v>
      </c>
      <c r="GN118" s="72">
        <v>586.70000000000005</v>
      </c>
      <c r="GO118" s="72">
        <v>-16.968581941692609</v>
      </c>
      <c r="GP118" s="72">
        <v>238.2</v>
      </c>
      <c r="GQ118" s="72" t="s">
        <v>211</v>
      </c>
      <c r="GR118" s="72">
        <v>239.8</v>
      </c>
      <c r="GS118" s="73" t="s">
        <v>211</v>
      </c>
      <c r="GT118" s="77">
        <v>1480</v>
      </c>
      <c r="GU118" s="72">
        <v>5.1750610678143536</v>
      </c>
      <c r="GV118" s="73">
        <v>1.4263702204465032</v>
      </c>
      <c r="GW118" s="64">
        <v>43652</v>
      </c>
      <c r="GX118" s="68">
        <f t="shared" si="26"/>
        <v>322.10743801652893</v>
      </c>
      <c r="GY118" s="64">
        <v>230</v>
      </c>
      <c r="GZ118" s="100">
        <f t="shared" si="27"/>
        <v>1.6971664698937425</v>
      </c>
      <c r="HA118" s="100">
        <f t="shared" si="28"/>
        <v>9.1779728651237028E-2</v>
      </c>
      <c r="HB118" s="63">
        <v>2506</v>
      </c>
    </row>
    <row r="119" spans="1:210" x14ac:dyDescent="0.3">
      <c r="A119" s="47" t="s">
        <v>428</v>
      </c>
      <c r="B119" s="47" t="s">
        <v>429</v>
      </c>
      <c r="C119" s="47" t="s">
        <v>429</v>
      </c>
      <c r="D119" s="47" t="s">
        <v>428</v>
      </c>
      <c r="E119" s="47" t="s">
        <v>214</v>
      </c>
      <c r="F119" s="47" t="s">
        <v>215</v>
      </c>
      <c r="G119" s="54" t="s">
        <v>209</v>
      </c>
      <c r="H119" s="47">
        <v>36</v>
      </c>
      <c r="I119" s="101">
        <v>0</v>
      </c>
      <c r="J119" s="97">
        <v>6.1111111111111107</v>
      </c>
      <c r="K119" s="57">
        <v>325</v>
      </c>
      <c r="L119" s="95">
        <f t="shared" si="18"/>
        <v>6.0460616884324887</v>
      </c>
      <c r="M119" s="57">
        <v>360</v>
      </c>
      <c r="N119" s="55">
        <f t="shared" si="19"/>
        <v>6.6971760241098339</v>
      </c>
      <c r="O119" s="56">
        <v>23043</v>
      </c>
      <c r="P119" s="57">
        <v>6900</v>
      </c>
      <c r="Q119" s="57">
        <v>16143</v>
      </c>
      <c r="R119" s="57">
        <v>6958</v>
      </c>
      <c r="S119" s="57">
        <v>14969</v>
      </c>
      <c r="T119" s="57">
        <v>1116</v>
      </c>
      <c r="U119" s="57">
        <v>1651</v>
      </c>
      <c r="V119" s="57">
        <v>6046</v>
      </c>
      <c r="W119" s="57">
        <v>344</v>
      </c>
      <c r="X119" s="58">
        <v>70</v>
      </c>
      <c r="Y119" s="56">
        <v>3474</v>
      </c>
      <c r="Z119" s="58">
        <v>14.169727963528162</v>
      </c>
      <c r="AA119" s="59">
        <v>36.1</v>
      </c>
      <c r="AB119" s="96" t="s">
        <v>210</v>
      </c>
      <c r="AC119" s="59">
        <v>8.5</v>
      </c>
      <c r="AD119" s="98">
        <v>36000</v>
      </c>
      <c r="AE119" s="55">
        <f t="shared" si="20"/>
        <v>669.71760241098332</v>
      </c>
      <c r="AF119" s="61">
        <v>53754</v>
      </c>
      <c r="AG119" s="62">
        <v>51.25</v>
      </c>
      <c r="AH119" s="62">
        <v>81.850447041992595</v>
      </c>
      <c r="AI119" s="62">
        <v>85.051266215895694</v>
      </c>
      <c r="AJ119" s="62">
        <v>83.450856628944138</v>
      </c>
      <c r="AK119" s="62">
        <v>20.5341305735293</v>
      </c>
      <c r="AL119" s="62">
        <v>23.109964285734701</v>
      </c>
      <c r="AM119" s="62">
        <v>21.822047429632001</v>
      </c>
      <c r="AN119" s="63">
        <v>25.090891115922915</v>
      </c>
      <c r="AO119" s="64">
        <v>411</v>
      </c>
      <c r="AP119" s="64">
        <v>399</v>
      </c>
      <c r="AQ119" s="64">
        <v>422</v>
      </c>
      <c r="AR119" s="64">
        <v>449</v>
      </c>
      <c r="AS119" s="64">
        <v>466</v>
      </c>
      <c r="AT119" s="64">
        <v>479</v>
      </c>
      <c r="AU119" s="64">
        <v>493</v>
      </c>
      <c r="AV119" s="64">
        <v>591</v>
      </c>
      <c r="AW119" s="64">
        <v>492</v>
      </c>
      <c r="AX119" s="64">
        <v>534</v>
      </c>
      <c r="AY119" s="64">
        <v>567</v>
      </c>
      <c r="AZ119" s="64">
        <v>528</v>
      </c>
      <c r="BA119" s="64">
        <v>563</v>
      </c>
      <c r="BB119" s="64">
        <v>550</v>
      </c>
      <c r="BC119" s="64">
        <v>568</v>
      </c>
      <c r="BD119" s="64">
        <v>554</v>
      </c>
      <c r="BE119" s="64">
        <v>569</v>
      </c>
      <c r="BF119" s="64">
        <v>500</v>
      </c>
      <c r="BG119" s="64">
        <v>487</v>
      </c>
      <c r="BH119" s="64">
        <v>349</v>
      </c>
      <c r="BI119" s="64">
        <v>413</v>
      </c>
      <c r="BJ119" s="64">
        <v>426</v>
      </c>
      <c r="BK119" s="64">
        <v>424</v>
      </c>
      <c r="BL119" s="64">
        <v>499</v>
      </c>
      <c r="BM119" s="64">
        <v>488</v>
      </c>
      <c r="BN119" s="64">
        <v>441</v>
      </c>
      <c r="BO119" s="64">
        <v>522</v>
      </c>
      <c r="BP119" s="64">
        <v>509</v>
      </c>
      <c r="BQ119" s="64">
        <v>544</v>
      </c>
      <c r="BR119" s="64">
        <v>558</v>
      </c>
      <c r="BS119" s="64">
        <v>526</v>
      </c>
      <c r="BT119" s="64">
        <v>485</v>
      </c>
      <c r="BU119" s="64">
        <v>449</v>
      </c>
      <c r="BV119" s="64">
        <v>523</v>
      </c>
      <c r="BW119" s="64">
        <v>505</v>
      </c>
      <c r="BX119" s="64">
        <v>522</v>
      </c>
      <c r="BY119" s="64">
        <v>472</v>
      </c>
      <c r="BZ119" s="64">
        <v>513</v>
      </c>
      <c r="CA119" s="64">
        <v>528</v>
      </c>
      <c r="CB119" s="64">
        <v>530</v>
      </c>
      <c r="CC119" s="64">
        <v>544</v>
      </c>
      <c r="CD119" s="64">
        <v>554</v>
      </c>
      <c r="CE119" s="64">
        <v>496</v>
      </c>
      <c r="CF119" s="64">
        <v>497</v>
      </c>
      <c r="CG119" s="64">
        <v>561</v>
      </c>
      <c r="CH119" s="64">
        <v>542</v>
      </c>
      <c r="CI119" s="64">
        <v>642</v>
      </c>
      <c r="CJ119" s="64">
        <v>658</v>
      </c>
      <c r="CK119" s="64">
        <v>721</v>
      </c>
      <c r="CL119" s="64">
        <v>781</v>
      </c>
      <c r="CM119" s="64">
        <v>810</v>
      </c>
      <c r="CN119" s="64">
        <v>907</v>
      </c>
      <c r="CO119" s="64">
        <v>909</v>
      </c>
      <c r="CP119" s="64">
        <v>830</v>
      </c>
      <c r="CQ119" s="64">
        <v>886</v>
      </c>
      <c r="CR119" s="64">
        <v>970</v>
      </c>
      <c r="CS119" s="64">
        <v>948</v>
      </c>
      <c r="CT119" s="64">
        <v>921</v>
      </c>
      <c r="CU119" s="64">
        <v>932</v>
      </c>
      <c r="CV119" s="64">
        <v>877</v>
      </c>
      <c r="CW119" s="64">
        <v>911</v>
      </c>
      <c r="CX119" s="64">
        <v>866</v>
      </c>
      <c r="CY119" s="64">
        <v>916</v>
      </c>
      <c r="CZ119" s="64">
        <v>805</v>
      </c>
      <c r="DA119" s="64">
        <v>773</v>
      </c>
      <c r="DB119" s="64">
        <v>819</v>
      </c>
      <c r="DC119" s="64">
        <v>782</v>
      </c>
      <c r="DD119" s="64">
        <v>782</v>
      </c>
      <c r="DE119" s="64">
        <v>760</v>
      </c>
      <c r="DF119" s="64">
        <v>879</v>
      </c>
      <c r="DG119" s="64">
        <v>794</v>
      </c>
      <c r="DH119" s="64">
        <v>749</v>
      </c>
      <c r="DI119" s="64">
        <v>858</v>
      </c>
      <c r="DJ119" s="64">
        <v>854</v>
      </c>
      <c r="DK119" s="64">
        <v>692</v>
      </c>
      <c r="DL119" s="64">
        <v>641</v>
      </c>
      <c r="DM119" s="64">
        <v>653</v>
      </c>
      <c r="DN119" s="64">
        <v>566</v>
      </c>
      <c r="DO119" s="64">
        <v>477</v>
      </c>
      <c r="DP119" s="64">
        <v>433</v>
      </c>
      <c r="DQ119" s="64">
        <v>449</v>
      </c>
      <c r="DR119" s="64">
        <v>459</v>
      </c>
      <c r="DS119" s="64">
        <v>415</v>
      </c>
      <c r="DT119" s="64">
        <v>343</v>
      </c>
      <c r="DU119" s="64">
        <v>345</v>
      </c>
      <c r="DV119" s="64">
        <v>277</v>
      </c>
      <c r="DW119" s="64">
        <v>223</v>
      </c>
      <c r="DX119" s="64">
        <v>239</v>
      </c>
      <c r="DY119" s="64">
        <v>218</v>
      </c>
      <c r="DZ119" s="64">
        <v>188</v>
      </c>
      <c r="EA119" s="64">
        <v>754</v>
      </c>
      <c r="EB119" s="64">
        <f t="shared" si="21"/>
        <v>14649</v>
      </c>
      <c r="EC119" s="61">
        <v>53176</v>
      </c>
      <c r="ED119" s="64">
        <v>298</v>
      </c>
      <c r="EE119" s="64">
        <v>22</v>
      </c>
      <c r="EF119" s="64">
        <v>215</v>
      </c>
      <c r="EG119" s="63">
        <v>43</v>
      </c>
      <c r="EH119" s="64">
        <v>2176</v>
      </c>
      <c r="EI119" s="100">
        <v>0.27025407552719116</v>
      </c>
      <c r="EJ119" s="100">
        <v>-9.7006559371948242E-4</v>
      </c>
      <c r="EK119" s="61">
        <v>4981</v>
      </c>
      <c r="EL119" s="65">
        <v>538.5</v>
      </c>
      <c r="EM119" s="60">
        <v>4812</v>
      </c>
      <c r="EN119" s="65">
        <v>520.1</v>
      </c>
      <c r="EO119" s="66">
        <f t="shared" si="32"/>
        <v>-3.3928929933748242E-2</v>
      </c>
      <c r="EP119" s="56">
        <v>11560</v>
      </c>
      <c r="EQ119" s="67">
        <v>15.95913577690343</v>
      </c>
      <c r="ER119" s="61">
        <v>67</v>
      </c>
      <c r="ES119" s="64">
        <v>51.937984499999999</v>
      </c>
      <c r="ET119" s="64">
        <v>206</v>
      </c>
      <c r="EU119" s="64">
        <v>34.105960260000003</v>
      </c>
      <c r="EV119" s="64">
        <v>2</v>
      </c>
      <c r="EW119" s="64">
        <v>0.80971659900000004</v>
      </c>
      <c r="EX119" s="64">
        <v>5769</v>
      </c>
      <c r="EY119" s="64">
        <v>15.17319376</v>
      </c>
      <c r="EZ119" s="64">
        <v>4168</v>
      </c>
      <c r="FA119" s="64">
        <v>13.628486410000001</v>
      </c>
      <c r="FB119" s="64">
        <v>10212</v>
      </c>
      <c r="FC119" s="63">
        <v>14.67578754</v>
      </c>
      <c r="FD119" s="61">
        <v>48</v>
      </c>
      <c r="FE119" s="64">
        <v>10</v>
      </c>
      <c r="FF119" s="64">
        <v>35</v>
      </c>
      <c r="FG119" s="64">
        <v>0</v>
      </c>
      <c r="FH119" s="64">
        <v>3</v>
      </c>
      <c r="FI119" s="63">
        <v>2</v>
      </c>
      <c r="FJ119" s="47">
        <v>10</v>
      </c>
      <c r="FK119" s="47">
        <v>2</v>
      </c>
      <c r="FL119" s="68">
        <f t="shared" si="33"/>
        <v>4</v>
      </c>
      <c r="FM119" s="69">
        <v>3.2008909999999999</v>
      </c>
      <c r="FN119" s="62">
        <v>8.3469230000000003</v>
      </c>
      <c r="FO119" s="62">
        <v>8.3940920000000006</v>
      </c>
      <c r="FP119" s="77">
        <v>2910.2638857401948</v>
      </c>
      <c r="FQ119" s="88">
        <v>1640.6797385620916</v>
      </c>
      <c r="FR119" s="88">
        <v>4550.9436243022865</v>
      </c>
      <c r="FS119" s="88">
        <v>2636</v>
      </c>
      <c r="FT119" s="88">
        <v>1379</v>
      </c>
      <c r="FU119" s="88">
        <v>4015</v>
      </c>
      <c r="FV119" s="73">
        <f t="shared" si="34"/>
        <v>-0.11776538418105607</v>
      </c>
      <c r="FW119" s="61">
        <v>30085</v>
      </c>
      <c r="FX119" s="70">
        <f t="shared" si="25"/>
        <v>559.67927968151207</v>
      </c>
      <c r="FY119" s="71">
        <v>5.9</v>
      </c>
      <c r="FZ119" s="72">
        <v>16.2</v>
      </c>
      <c r="GA119" s="73">
        <v>60.652553149475601</v>
      </c>
      <c r="GB119" s="61">
        <v>13400</v>
      </c>
      <c r="GC119" s="64">
        <v>2300</v>
      </c>
      <c r="GD119" s="64">
        <v>7800</v>
      </c>
      <c r="GE119" s="64">
        <v>1700</v>
      </c>
      <c r="GF119" s="68">
        <v>2.51468815</v>
      </c>
      <c r="GG119" s="74">
        <v>0.96255325599999997</v>
      </c>
      <c r="GH119" s="75">
        <v>418.2</v>
      </c>
      <c r="GI119" s="76">
        <v>591.70000000000005</v>
      </c>
      <c r="GJ119" s="76">
        <v>273.8</v>
      </c>
      <c r="GK119" s="68">
        <v>-53.726550616866653</v>
      </c>
      <c r="GL119" s="72">
        <v>584.1</v>
      </c>
      <c r="GM119" s="72">
        <v>615.5</v>
      </c>
      <c r="GN119" s="72">
        <v>451.6</v>
      </c>
      <c r="GO119" s="72">
        <v>-26.62875710804224</v>
      </c>
      <c r="GP119" s="72">
        <v>201.7</v>
      </c>
      <c r="GQ119" s="72" t="s">
        <v>211</v>
      </c>
      <c r="GR119" s="72">
        <v>199.1</v>
      </c>
      <c r="GS119" s="73" t="s">
        <v>211</v>
      </c>
      <c r="GT119" s="77">
        <v>480</v>
      </c>
      <c r="GU119" s="72">
        <v>4.766604164610678</v>
      </c>
      <c r="GV119" s="73">
        <v>0.78794148453457047</v>
      </c>
      <c r="GW119" s="64">
        <v>13877</v>
      </c>
      <c r="GX119" s="68">
        <f t="shared" si="26"/>
        <v>258.15753246270043</v>
      </c>
      <c r="GY119" s="64">
        <v>165</v>
      </c>
      <c r="GZ119" s="100">
        <f t="shared" si="27"/>
        <v>3.0695390110503404</v>
      </c>
      <c r="HA119" s="100">
        <f t="shared" si="28"/>
        <v>0.12731481481481483</v>
      </c>
      <c r="HB119" s="63">
        <v>1296</v>
      </c>
    </row>
    <row r="120" spans="1:210" x14ac:dyDescent="0.3">
      <c r="A120" s="82" t="s">
        <v>919</v>
      </c>
      <c r="B120" s="47" t="s">
        <v>920</v>
      </c>
      <c r="C120" s="82" t="s">
        <v>920</v>
      </c>
      <c r="D120" s="82" t="s">
        <v>919</v>
      </c>
      <c r="E120" s="82" t="s">
        <v>919</v>
      </c>
      <c r="F120" s="47" t="s">
        <v>911</v>
      </c>
      <c r="G120" s="54" t="s">
        <v>911</v>
      </c>
      <c r="H120" s="47">
        <v>597</v>
      </c>
      <c r="I120" s="101">
        <v>8.0402010050251257E-2</v>
      </c>
      <c r="J120" s="97">
        <v>7</v>
      </c>
      <c r="K120" s="57">
        <v>2539</v>
      </c>
      <c r="L120" s="95">
        <f t="shared" si="18"/>
        <v>4.8121754292862287</v>
      </c>
      <c r="M120" s="57">
        <v>2539</v>
      </c>
      <c r="N120" s="55">
        <f t="shared" si="19"/>
        <v>4.8121754292862287</v>
      </c>
      <c r="O120" s="56">
        <v>239364</v>
      </c>
      <c r="P120" s="57">
        <v>229789.44</v>
      </c>
      <c r="Q120" s="57">
        <v>9574.5599999999977</v>
      </c>
      <c r="R120" s="57">
        <v>95207</v>
      </c>
      <c r="S120" s="57">
        <v>140813</v>
      </c>
      <c r="T120" s="57">
        <v>3344</v>
      </c>
      <c r="U120" s="57">
        <v>1813</v>
      </c>
      <c r="V120" s="57">
        <v>4588</v>
      </c>
      <c r="W120" s="57">
        <v>28995</v>
      </c>
      <c r="X120" s="58">
        <v>3834</v>
      </c>
      <c r="Y120" s="56">
        <v>47653.8</v>
      </c>
      <c r="Z120" s="58">
        <v>20</v>
      </c>
      <c r="AA120" s="59">
        <v>42.5</v>
      </c>
      <c r="AB120" s="96" t="s">
        <v>216</v>
      </c>
      <c r="AC120" s="59">
        <v>8.67</v>
      </c>
      <c r="AD120" s="98">
        <v>29000</v>
      </c>
      <c r="AE120" s="55">
        <f t="shared" si="20"/>
        <v>54.963799704332665</v>
      </c>
      <c r="AF120" s="61">
        <v>527620</v>
      </c>
      <c r="AG120" s="62">
        <v>36.68</v>
      </c>
      <c r="AH120" s="62">
        <v>78.0802806236495</v>
      </c>
      <c r="AI120" s="62">
        <v>82.292313866018404</v>
      </c>
      <c r="AJ120" s="62">
        <v>80.186297244833952</v>
      </c>
      <c r="AK120" s="62">
        <v>18.132171698291501</v>
      </c>
      <c r="AL120" s="62">
        <v>20.538533011535598</v>
      </c>
      <c r="AM120" s="62">
        <v>19.33535235491355</v>
      </c>
      <c r="AN120" s="63">
        <v>2003.1846239007771</v>
      </c>
      <c r="AO120" s="64">
        <v>4499</v>
      </c>
      <c r="AP120" s="64">
        <v>4619</v>
      </c>
      <c r="AQ120" s="64">
        <v>4851</v>
      </c>
      <c r="AR120" s="64">
        <v>4829</v>
      </c>
      <c r="AS120" s="64">
        <v>4974</v>
      </c>
      <c r="AT120" s="64">
        <v>5066</v>
      </c>
      <c r="AU120" s="64">
        <v>5184</v>
      </c>
      <c r="AV120" s="64">
        <v>5293</v>
      </c>
      <c r="AW120" s="64">
        <v>5162</v>
      </c>
      <c r="AX120" s="64">
        <v>5544</v>
      </c>
      <c r="AY120" s="64">
        <v>5029</v>
      </c>
      <c r="AZ120" s="64">
        <v>5252</v>
      </c>
      <c r="BA120" s="64">
        <v>5123</v>
      </c>
      <c r="BB120" s="64">
        <v>4769</v>
      </c>
      <c r="BC120" s="64">
        <v>4563</v>
      </c>
      <c r="BD120" s="64">
        <v>4393</v>
      </c>
      <c r="BE120" s="64">
        <v>4213</v>
      </c>
      <c r="BF120" s="64">
        <v>4193</v>
      </c>
      <c r="BG120" s="64">
        <v>4792</v>
      </c>
      <c r="BH120" s="64">
        <v>6451</v>
      </c>
      <c r="BI120" s="64">
        <v>7742</v>
      </c>
      <c r="BJ120" s="64">
        <v>8398</v>
      </c>
      <c r="BK120" s="64">
        <v>9260</v>
      </c>
      <c r="BL120" s="64">
        <v>9721</v>
      </c>
      <c r="BM120" s="64">
        <v>9703</v>
      </c>
      <c r="BN120" s="64">
        <v>9328</v>
      </c>
      <c r="BO120" s="64">
        <v>9895</v>
      </c>
      <c r="BP120" s="64">
        <v>10330</v>
      </c>
      <c r="BQ120" s="64">
        <v>11213</v>
      </c>
      <c r="BR120" s="64">
        <v>12039</v>
      </c>
      <c r="BS120" s="64">
        <v>11388</v>
      </c>
      <c r="BT120" s="64">
        <v>11296</v>
      </c>
      <c r="BU120" s="64">
        <v>10534</v>
      </c>
      <c r="BV120" s="64">
        <v>9786</v>
      </c>
      <c r="BW120" s="64">
        <v>9363</v>
      </c>
      <c r="BX120" s="64">
        <v>9172</v>
      </c>
      <c r="BY120" s="64">
        <v>8634</v>
      </c>
      <c r="BZ120" s="64">
        <v>8549</v>
      </c>
      <c r="CA120" s="64">
        <v>8283</v>
      </c>
      <c r="CB120" s="64">
        <v>7726</v>
      </c>
      <c r="CC120" s="64">
        <v>7688</v>
      </c>
      <c r="CD120" s="64">
        <v>7365</v>
      </c>
      <c r="CE120" s="64">
        <v>6716</v>
      </c>
      <c r="CF120" s="64">
        <v>6628</v>
      </c>
      <c r="CG120" s="64">
        <v>6408</v>
      </c>
      <c r="CH120" s="64">
        <v>6423</v>
      </c>
      <c r="CI120" s="64">
        <v>6386</v>
      </c>
      <c r="CJ120" s="64">
        <v>6351</v>
      </c>
      <c r="CK120" s="64">
        <v>6554</v>
      </c>
      <c r="CL120" s="64">
        <v>6558</v>
      </c>
      <c r="CM120" s="64">
        <v>6108</v>
      </c>
      <c r="CN120" s="64">
        <v>6237</v>
      </c>
      <c r="CO120" s="64">
        <v>6400</v>
      </c>
      <c r="CP120" s="64">
        <v>6417</v>
      </c>
      <c r="CQ120" s="64">
        <v>6280</v>
      </c>
      <c r="CR120" s="64">
        <v>6410</v>
      </c>
      <c r="CS120" s="64">
        <v>6312</v>
      </c>
      <c r="CT120" s="64">
        <v>6382</v>
      </c>
      <c r="CU120" s="64">
        <v>5970</v>
      </c>
      <c r="CV120" s="64">
        <v>5952</v>
      </c>
      <c r="CW120" s="64">
        <v>5712</v>
      </c>
      <c r="CX120" s="64">
        <v>5529</v>
      </c>
      <c r="CY120" s="64">
        <v>5447</v>
      </c>
      <c r="CZ120" s="64">
        <v>5260</v>
      </c>
      <c r="DA120" s="64">
        <v>4989</v>
      </c>
      <c r="DB120" s="64">
        <v>4651</v>
      </c>
      <c r="DC120" s="64">
        <v>4642</v>
      </c>
      <c r="DD120" s="64">
        <v>4519</v>
      </c>
      <c r="DE120" s="64">
        <v>4414</v>
      </c>
      <c r="DF120" s="64">
        <v>4235</v>
      </c>
      <c r="DG120" s="64">
        <v>4300</v>
      </c>
      <c r="DH120" s="64">
        <v>4299</v>
      </c>
      <c r="DI120" s="64">
        <v>4266</v>
      </c>
      <c r="DJ120" s="64">
        <v>4768</v>
      </c>
      <c r="DK120" s="64">
        <v>3416</v>
      </c>
      <c r="DL120" s="64">
        <v>3156</v>
      </c>
      <c r="DM120" s="64">
        <v>3041</v>
      </c>
      <c r="DN120" s="64">
        <v>2880</v>
      </c>
      <c r="DO120" s="64">
        <v>2592</v>
      </c>
      <c r="DP120" s="64">
        <v>2414</v>
      </c>
      <c r="DQ120" s="64">
        <v>2399</v>
      </c>
      <c r="DR120" s="64">
        <v>2327</v>
      </c>
      <c r="DS120" s="64">
        <v>2251</v>
      </c>
      <c r="DT120" s="64">
        <v>2048</v>
      </c>
      <c r="DU120" s="64">
        <v>1967</v>
      </c>
      <c r="DV120" s="64">
        <v>1800</v>
      </c>
      <c r="DW120" s="64">
        <v>1614</v>
      </c>
      <c r="DX120" s="64">
        <v>1387</v>
      </c>
      <c r="DY120" s="64">
        <v>1288</v>
      </c>
      <c r="DZ120" s="64">
        <v>1218</v>
      </c>
      <c r="EA120" s="64">
        <v>4087</v>
      </c>
      <c r="EB120" s="64">
        <f t="shared" si="21"/>
        <v>79979</v>
      </c>
      <c r="EC120" s="61">
        <v>483939</v>
      </c>
      <c r="ED120" s="64">
        <v>29073</v>
      </c>
      <c r="EE120" s="64">
        <v>6093</v>
      </c>
      <c r="EF120" s="64">
        <v>4524</v>
      </c>
      <c r="EG120" s="63">
        <v>3991</v>
      </c>
      <c r="EH120" s="64">
        <v>16046</v>
      </c>
      <c r="EI120" s="100">
        <v>0.20254485309123993</v>
      </c>
      <c r="EJ120" s="100">
        <v>1.6590520739555359E-2</v>
      </c>
      <c r="EK120" s="61">
        <v>1309</v>
      </c>
      <c r="EL120" s="65">
        <v>149.50431723696835</v>
      </c>
      <c r="EM120" s="60">
        <v>1234</v>
      </c>
      <c r="EN120" s="65">
        <v>140.93837087121383</v>
      </c>
      <c r="EO120" s="66">
        <f t="shared" si="32"/>
        <v>-5.7295645530939646E-2</v>
      </c>
      <c r="EP120" s="56">
        <v>420</v>
      </c>
      <c r="EQ120" s="67">
        <v>5.317801975183591</v>
      </c>
      <c r="ER120" s="61">
        <v>0</v>
      </c>
      <c r="ES120" s="64">
        <v>0</v>
      </c>
      <c r="ET120" s="64">
        <v>286</v>
      </c>
      <c r="EU120" s="64">
        <v>40.297909090909087</v>
      </c>
      <c r="EV120" s="64">
        <v>0</v>
      </c>
      <c r="EW120" s="64">
        <v>0</v>
      </c>
      <c r="EX120" s="64">
        <v>15162</v>
      </c>
      <c r="EY120" s="64">
        <v>60.142448863636396</v>
      </c>
      <c r="EZ120" s="64">
        <v>1711</v>
      </c>
      <c r="FA120" s="64">
        <v>11.577826086956522</v>
      </c>
      <c r="FB120" s="64">
        <v>17159</v>
      </c>
      <c r="FC120" s="63">
        <v>37.339394680500668</v>
      </c>
      <c r="FD120" s="61">
        <v>3090</v>
      </c>
      <c r="FE120" s="64">
        <v>715</v>
      </c>
      <c r="FF120" s="64">
        <v>2035</v>
      </c>
      <c r="FG120" s="64">
        <v>215</v>
      </c>
      <c r="FH120" s="64">
        <v>125</v>
      </c>
      <c r="FI120" s="63">
        <v>255</v>
      </c>
      <c r="FJ120" s="47">
        <v>47</v>
      </c>
      <c r="FK120" s="47">
        <v>73</v>
      </c>
      <c r="FL120" s="68">
        <f t="shared" si="33"/>
        <v>-0.35616438356164382</v>
      </c>
      <c r="FM120" s="69">
        <v>1.964521</v>
      </c>
      <c r="FN120" s="62">
        <v>8.3765630000000009</v>
      </c>
      <c r="FO120" s="62">
        <v>8.4513750000000005</v>
      </c>
      <c r="FP120" s="77">
        <v>17726</v>
      </c>
      <c r="FQ120" s="88">
        <v>8456</v>
      </c>
      <c r="FR120" s="88">
        <v>26182</v>
      </c>
      <c r="FS120" s="88">
        <v>19962</v>
      </c>
      <c r="FT120" s="88">
        <v>9442</v>
      </c>
      <c r="FU120" s="88">
        <v>29404.000000000004</v>
      </c>
      <c r="FV120" s="73">
        <f t="shared" si="34"/>
        <v>0.12306164540524038</v>
      </c>
      <c r="FW120" s="61">
        <v>127098</v>
      </c>
      <c r="FX120" s="70">
        <f t="shared" si="25"/>
        <v>240.88927637314734</v>
      </c>
      <c r="FY120" s="71">
        <v>5.4627539503386</v>
      </c>
      <c r="FZ120" s="72" t="s">
        <v>211</v>
      </c>
      <c r="GA120" s="73">
        <v>19</v>
      </c>
      <c r="GB120" s="61">
        <v>179700</v>
      </c>
      <c r="GC120" s="64">
        <v>53700</v>
      </c>
      <c r="GD120" s="64">
        <v>85000</v>
      </c>
      <c r="GE120" s="64">
        <v>24400</v>
      </c>
      <c r="GF120" s="68">
        <v>4.4209272100000003</v>
      </c>
      <c r="GG120" s="74">
        <v>1.0009250384000001</v>
      </c>
      <c r="GH120" s="69">
        <v>532.5</v>
      </c>
      <c r="GI120" s="68">
        <v>623.9</v>
      </c>
      <c r="GJ120" s="68">
        <v>467.9</v>
      </c>
      <c r="GK120" s="68">
        <v>-25.004007052412248</v>
      </c>
      <c r="GL120" s="72">
        <v>637.20000000000005</v>
      </c>
      <c r="GM120" s="72">
        <v>676.2</v>
      </c>
      <c r="GN120" s="72">
        <v>589.29999999999995</v>
      </c>
      <c r="GO120" s="72">
        <v>-12.851227447500751</v>
      </c>
      <c r="GP120" s="72">
        <v>224.7</v>
      </c>
      <c r="GQ120" s="72">
        <v>223.5</v>
      </c>
      <c r="GR120" s="72">
        <v>224.5</v>
      </c>
      <c r="GS120" s="73">
        <v>0.44742729306487694</v>
      </c>
      <c r="GT120" s="77">
        <v>148</v>
      </c>
      <c r="GU120" s="72">
        <v>2.1669106881405562</v>
      </c>
      <c r="GV120" s="73">
        <v>0.15625</v>
      </c>
      <c r="GW120" s="64">
        <v>169428</v>
      </c>
      <c r="GX120" s="68">
        <f t="shared" si="26"/>
        <v>321.11747090709224</v>
      </c>
      <c r="GY120" s="64">
        <v>1084</v>
      </c>
      <c r="GZ120" s="100">
        <f t="shared" si="27"/>
        <v>2.0545089268791932</v>
      </c>
      <c r="HA120" s="100">
        <f t="shared" si="28"/>
        <v>0.11542966670216165</v>
      </c>
      <c r="HB120" s="63">
        <v>9391</v>
      </c>
    </row>
    <row r="121" spans="1:210" x14ac:dyDescent="0.3">
      <c r="A121" s="47" t="s">
        <v>430</v>
      </c>
      <c r="B121" s="47" t="s">
        <v>431</v>
      </c>
      <c r="C121" s="47" t="s">
        <v>431</v>
      </c>
      <c r="D121" s="47" t="s">
        <v>430</v>
      </c>
      <c r="E121" s="47" t="s">
        <v>432</v>
      </c>
      <c r="F121" s="47" t="s">
        <v>208</v>
      </c>
      <c r="G121" s="54" t="s">
        <v>209</v>
      </c>
      <c r="H121" s="47">
        <v>81</v>
      </c>
      <c r="I121" s="101">
        <v>0</v>
      </c>
      <c r="J121" s="97">
        <v>8.7037037037037042</v>
      </c>
      <c r="K121" s="57">
        <v>246</v>
      </c>
      <c r="L121" s="95">
        <f t="shared" si="18"/>
        <v>1.7928069088656489</v>
      </c>
      <c r="M121" s="57">
        <v>362</v>
      </c>
      <c r="N121" s="55">
        <f t="shared" si="19"/>
        <v>2.6381955325583939</v>
      </c>
      <c r="O121" s="56">
        <v>52922</v>
      </c>
      <c r="P121" s="57">
        <v>51835</v>
      </c>
      <c r="Q121" s="57">
        <v>1087</v>
      </c>
      <c r="R121" s="57">
        <v>14568</v>
      </c>
      <c r="S121" s="57">
        <v>35181</v>
      </c>
      <c r="T121" s="57">
        <v>3173</v>
      </c>
      <c r="U121" s="57">
        <v>4078</v>
      </c>
      <c r="V121" s="57">
        <v>11429</v>
      </c>
      <c r="W121" s="57">
        <v>1408</v>
      </c>
      <c r="X121" s="58">
        <v>326</v>
      </c>
      <c r="Y121" s="56">
        <v>3017</v>
      </c>
      <c r="Z121" s="58">
        <v>5.2677216201042878</v>
      </c>
      <c r="AA121" s="59">
        <v>34.65</v>
      </c>
      <c r="AB121" s="96" t="s">
        <v>210</v>
      </c>
      <c r="AC121" s="59">
        <v>7.12</v>
      </c>
      <c r="AD121" s="98">
        <v>4000</v>
      </c>
      <c r="AE121" s="55">
        <f t="shared" si="20"/>
        <v>29.151331851473962</v>
      </c>
      <c r="AF121" s="61">
        <v>137215</v>
      </c>
      <c r="AG121" s="62">
        <v>43.37</v>
      </c>
      <c r="AH121" s="62">
        <v>82.348589668403505</v>
      </c>
      <c r="AI121" s="62">
        <v>85.572286261142594</v>
      </c>
      <c r="AJ121" s="62">
        <v>83.96043796477305</v>
      </c>
      <c r="AK121" s="62">
        <v>20.531695454186298</v>
      </c>
      <c r="AL121" s="62">
        <v>22.551613775955399</v>
      </c>
      <c r="AM121" s="62">
        <v>21.541654615070847</v>
      </c>
      <c r="AN121" s="63">
        <v>1443.5736957443428</v>
      </c>
      <c r="AO121" s="64">
        <v>1527</v>
      </c>
      <c r="AP121" s="64">
        <v>1605</v>
      </c>
      <c r="AQ121" s="64">
        <v>1773</v>
      </c>
      <c r="AR121" s="64">
        <v>1860</v>
      </c>
      <c r="AS121" s="64">
        <v>1933</v>
      </c>
      <c r="AT121" s="64">
        <v>1917</v>
      </c>
      <c r="AU121" s="64">
        <v>2004</v>
      </c>
      <c r="AV121" s="64">
        <v>2026</v>
      </c>
      <c r="AW121" s="64">
        <v>2231</v>
      </c>
      <c r="AX121" s="64">
        <v>2213</v>
      </c>
      <c r="AY121" s="64">
        <v>2126</v>
      </c>
      <c r="AZ121" s="64">
        <v>1918</v>
      </c>
      <c r="BA121" s="64">
        <v>2012</v>
      </c>
      <c r="BB121" s="64">
        <v>1889</v>
      </c>
      <c r="BC121" s="64">
        <v>1827</v>
      </c>
      <c r="BD121" s="64">
        <v>1776</v>
      </c>
      <c r="BE121" s="64">
        <v>1738</v>
      </c>
      <c r="BF121" s="64">
        <v>1597</v>
      </c>
      <c r="BG121" s="64">
        <v>1632</v>
      </c>
      <c r="BH121" s="64">
        <v>856</v>
      </c>
      <c r="BI121" s="64">
        <v>680</v>
      </c>
      <c r="BJ121" s="64">
        <v>829</v>
      </c>
      <c r="BK121" s="64">
        <v>1076</v>
      </c>
      <c r="BL121" s="64">
        <v>1227</v>
      </c>
      <c r="BM121" s="64">
        <v>1271</v>
      </c>
      <c r="BN121" s="64">
        <v>1127</v>
      </c>
      <c r="BO121" s="64">
        <v>1087</v>
      </c>
      <c r="BP121" s="64">
        <v>1004</v>
      </c>
      <c r="BQ121" s="64">
        <v>953</v>
      </c>
      <c r="BR121" s="64">
        <v>982</v>
      </c>
      <c r="BS121" s="64">
        <v>1105</v>
      </c>
      <c r="BT121" s="64">
        <v>1055</v>
      </c>
      <c r="BU121" s="64">
        <v>1204</v>
      </c>
      <c r="BV121" s="64">
        <v>1313</v>
      </c>
      <c r="BW121" s="64">
        <v>1391</v>
      </c>
      <c r="BX121" s="64">
        <v>1394</v>
      </c>
      <c r="BY121" s="64">
        <v>1461</v>
      </c>
      <c r="BZ121" s="64">
        <v>1732</v>
      </c>
      <c r="CA121" s="64">
        <v>1920</v>
      </c>
      <c r="CB121" s="64">
        <v>2016</v>
      </c>
      <c r="CC121" s="64">
        <v>2078</v>
      </c>
      <c r="CD121" s="64">
        <v>2213</v>
      </c>
      <c r="CE121" s="64">
        <v>2171</v>
      </c>
      <c r="CF121" s="64">
        <v>2310</v>
      </c>
      <c r="CG121" s="64">
        <v>2080</v>
      </c>
      <c r="CH121" s="64">
        <v>2230</v>
      </c>
      <c r="CI121" s="64">
        <v>2126</v>
      </c>
      <c r="CJ121" s="64">
        <v>2343</v>
      </c>
      <c r="CK121" s="64">
        <v>2187</v>
      </c>
      <c r="CL121" s="64">
        <v>2230</v>
      </c>
      <c r="CM121" s="64">
        <v>2197</v>
      </c>
      <c r="CN121" s="64">
        <v>2176</v>
      </c>
      <c r="CO121" s="64">
        <v>2176</v>
      </c>
      <c r="CP121" s="64">
        <v>2122</v>
      </c>
      <c r="CQ121" s="64">
        <v>2066</v>
      </c>
      <c r="CR121" s="64">
        <v>2244</v>
      </c>
      <c r="CS121" s="64">
        <v>1973</v>
      </c>
      <c r="CT121" s="64">
        <v>2077</v>
      </c>
      <c r="CU121" s="64">
        <v>1932</v>
      </c>
      <c r="CV121" s="64">
        <v>1877</v>
      </c>
      <c r="CW121" s="64">
        <v>1665</v>
      </c>
      <c r="CX121" s="64">
        <v>1617</v>
      </c>
      <c r="CY121" s="64">
        <v>1548</v>
      </c>
      <c r="CZ121" s="64">
        <v>1399</v>
      </c>
      <c r="DA121" s="64">
        <v>1306</v>
      </c>
      <c r="DB121" s="64">
        <v>1296</v>
      </c>
      <c r="DC121" s="64">
        <v>1251</v>
      </c>
      <c r="DD121" s="64">
        <v>1321</v>
      </c>
      <c r="DE121" s="64">
        <v>1262</v>
      </c>
      <c r="DF121" s="64">
        <v>1260</v>
      </c>
      <c r="DG121" s="64">
        <v>1221</v>
      </c>
      <c r="DH121" s="64">
        <v>1284</v>
      </c>
      <c r="DI121" s="64">
        <v>1377</v>
      </c>
      <c r="DJ121" s="64">
        <v>1449</v>
      </c>
      <c r="DK121" s="64">
        <v>1185</v>
      </c>
      <c r="DL121" s="64">
        <v>1063</v>
      </c>
      <c r="DM121" s="64">
        <v>1055</v>
      </c>
      <c r="DN121" s="64">
        <v>1001</v>
      </c>
      <c r="DO121" s="64">
        <v>824</v>
      </c>
      <c r="DP121" s="64">
        <v>772</v>
      </c>
      <c r="DQ121" s="64">
        <v>741</v>
      </c>
      <c r="DR121" s="64">
        <v>804</v>
      </c>
      <c r="DS121" s="64">
        <v>744</v>
      </c>
      <c r="DT121" s="64">
        <v>712</v>
      </c>
      <c r="DU121" s="64">
        <v>648</v>
      </c>
      <c r="DV121" s="64">
        <v>607</v>
      </c>
      <c r="DW121" s="64">
        <v>557</v>
      </c>
      <c r="DX121" s="64">
        <v>466</v>
      </c>
      <c r="DY121" s="64">
        <v>442</v>
      </c>
      <c r="DZ121" s="64">
        <v>427</v>
      </c>
      <c r="EA121" s="64">
        <v>1816</v>
      </c>
      <c r="EB121" s="64">
        <f t="shared" si="21"/>
        <v>25585</v>
      </c>
      <c r="EC121" s="61">
        <v>123845</v>
      </c>
      <c r="ED121" s="64">
        <v>7417</v>
      </c>
      <c r="EE121" s="64">
        <v>1058</v>
      </c>
      <c r="EF121" s="64">
        <v>3576</v>
      </c>
      <c r="EG121" s="63">
        <v>1319</v>
      </c>
      <c r="EH121" s="64">
        <v>3805</v>
      </c>
      <c r="EI121" s="100">
        <v>0.12394893914461136</v>
      </c>
      <c r="EJ121" s="100">
        <v>-1.7497874796390533E-2</v>
      </c>
      <c r="EK121" s="61">
        <v>14313</v>
      </c>
      <c r="EL121" s="65">
        <v>546.5</v>
      </c>
      <c r="EM121" s="60">
        <v>12109</v>
      </c>
      <c r="EN121" s="65">
        <v>459.1</v>
      </c>
      <c r="EO121" s="66">
        <f t="shared" si="32"/>
        <v>-0.1539858869559142</v>
      </c>
      <c r="EP121" s="56">
        <v>33421</v>
      </c>
      <c r="EQ121" s="67">
        <v>16.713592014522689</v>
      </c>
      <c r="ER121" s="61">
        <v>29</v>
      </c>
      <c r="ES121" s="64">
        <v>52.727272730000003</v>
      </c>
      <c r="ET121" s="64">
        <v>897</v>
      </c>
      <c r="EU121" s="64">
        <v>29.123376619999998</v>
      </c>
      <c r="EV121" s="64">
        <v>62</v>
      </c>
      <c r="EW121" s="64">
        <v>16.315789469999999</v>
      </c>
      <c r="EX121" s="64">
        <v>10685</v>
      </c>
      <c r="EY121" s="64">
        <v>11.594470250000001</v>
      </c>
      <c r="EZ121" s="64">
        <v>5810</v>
      </c>
      <c r="FA121" s="64">
        <v>9.0336624430000008</v>
      </c>
      <c r="FB121" s="64">
        <v>17483</v>
      </c>
      <c r="FC121" s="63">
        <v>10.927831189999999</v>
      </c>
      <c r="FD121" s="61">
        <v>151</v>
      </c>
      <c r="FE121" s="64">
        <v>21</v>
      </c>
      <c r="FF121" s="64">
        <v>118</v>
      </c>
      <c r="FG121" s="64">
        <v>5</v>
      </c>
      <c r="FH121" s="64">
        <v>7</v>
      </c>
      <c r="FI121" s="63">
        <v>5</v>
      </c>
      <c r="FJ121" s="47">
        <v>12</v>
      </c>
      <c r="FK121" s="47">
        <v>12</v>
      </c>
      <c r="FL121" s="68">
        <f t="shared" si="33"/>
        <v>0</v>
      </c>
      <c r="FM121" s="69">
        <v>3.2661280000000001</v>
      </c>
      <c r="FN121" s="62">
        <v>10.56766</v>
      </c>
      <c r="FO121" s="62">
        <v>9.1777110000000004</v>
      </c>
      <c r="FP121" s="77">
        <v>5587</v>
      </c>
      <c r="FQ121" s="88">
        <v>3329</v>
      </c>
      <c r="FR121" s="88">
        <v>8916</v>
      </c>
      <c r="FS121" s="88">
        <v>10202</v>
      </c>
      <c r="FT121" s="88">
        <v>7729</v>
      </c>
      <c r="FU121" s="88">
        <v>17931</v>
      </c>
      <c r="FV121" s="73">
        <f t="shared" si="34"/>
        <v>1.0111036339165544</v>
      </c>
      <c r="FW121" s="61">
        <v>39128</v>
      </c>
      <c r="FX121" s="70">
        <f t="shared" si="25"/>
        <v>285.15832817111828</v>
      </c>
      <c r="FY121" s="71">
        <v>2.1</v>
      </c>
      <c r="FZ121" s="72">
        <v>12.3</v>
      </c>
      <c r="GA121" s="73">
        <v>51.614437606368597</v>
      </c>
      <c r="GB121" s="61">
        <v>36900</v>
      </c>
      <c r="GC121" s="64">
        <v>2000</v>
      </c>
      <c r="GD121" s="64">
        <v>17600</v>
      </c>
      <c r="GE121" s="64">
        <v>1900</v>
      </c>
      <c r="GF121" s="68">
        <v>3.93797876</v>
      </c>
      <c r="GG121" s="74">
        <v>1.0669658468000001</v>
      </c>
      <c r="GH121" s="75">
        <v>622.79999999999995</v>
      </c>
      <c r="GI121" s="76">
        <v>833</v>
      </c>
      <c r="GJ121" s="76">
        <v>560.79999999999995</v>
      </c>
      <c r="GK121" s="68">
        <v>-32.677070828331338</v>
      </c>
      <c r="GL121" s="72">
        <v>826.1</v>
      </c>
      <c r="GM121" s="72">
        <v>862.4</v>
      </c>
      <c r="GN121" s="72">
        <v>735.8</v>
      </c>
      <c r="GO121" s="72">
        <v>-14.679962894248611</v>
      </c>
      <c r="GP121" s="72">
        <v>230</v>
      </c>
      <c r="GQ121" s="72" t="s">
        <v>211</v>
      </c>
      <c r="GR121" s="72">
        <v>232.9</v>
      </c>
      <c r="GS121" s="73" t="s">
        <v>211</v>
      </c>
      <c r="GT121" s="77">
        <v>2150</v>
      </c>
      <c r="GU121" s="72">
        <v>9.4856300663227717</v>
      </c>
      <c r="GV121" s="73">
        <v>5.7148193879750657</v>
      </c>
      <c r="GW121" s="64">
        <v>47829</v>
      </c>
      <c r="GX121" s="68">
        <f t="shared" si="26"/>
        <v>348.56976278103707</v>
      </c>
      <c r="GY121" s="64">
        <v>311</v>
      </c>
      <c r="GZ121" s="100">
        <f t="shared" si="27"/>
        <v>2.266516051452101</v>
      </c>
      <c r="HA121" s="100">
        <f t="shared" si="28"/>
        <v>0.12719836400817996</v>
      </c>
      <c r="HB121" s="63">
        <v>2445</v>
      </c>
    </row>
    <row r="122" spans="1:210" x14ac:dyDescent="0.3">
      <c r="A122" s="47" t="s">
        <v>433</v>
      </c>
      <c r="B122" s="47" t="s">
        <v>434</v>
      </c>
      <c r="C122" s="47" t="s">
        <v>434</v>
      </c>
      <c r="D122" s="47" t="s">
        <v>433</v>
      </c>
      <c r="E122" s="47" t="s">
        <v>433</v>
      </c>
      <c r="F122" s="47" t="s">
        <v>237</v>
      </c>
      <c r="G122" s="54" t="s">
        <v>209</v>
      </c>
      <c r="H122" s="47">
        <v>183</v>
      </c>
      <c r="I122" s="101">
        <v>5.4644808743169397E-2</v>
      </c>
      <c r="J122" s="97">
        <v>4.3825136612021858</v>
      </c>
      <c r="K122" s="57">
        <v>312</v>
      </c>
      <c r="L122" s="95">
        <f t="shared" si="18"/>
        <v>0.93528824564506408</v>
      </c>
      <c r="M122" s="57">
        <v>521</v>
      </c>
      <c r="N122" s="55">
        <f t="shared" si="19"/>
        <v>1.5618114614778154</v>
      </c>
      <c r="O122" s="56">
        <v>119916</v>
      </c>
      <c r="P122" s="57">
        <v>119440</v>
      </c>
      <c r="Q122" s="57">
        <v>476</v>
      </c>
      <c r="R122" s="57">
        <v>33359</v>
      </c>
      <c r="S122" s="57">
        <v>73335</v>
      </c>
      <c r="T122" s="57">
        <v>13222</v>
      </c>
      <c r="U122" s="57">
        <v>19978</v>
      </c>
      <c r="V122" s="57">
        <v>18965</v>
      </c>
      <c r="W122" s="57">
        <v>13459</v>
      </c>
      <c r="X122" s="58">
        <v>4029</v>
      </c>
      <c r="Y122" s="56">
        <v>20946</v>
      </c>
      <c r="Z122" s="58">
        <v>16.522578454499612</v>
      </c>
      <c r="AA122" s="59">
        <v>45.733333333333327</v>
      </c>
      <c r="AB122" s="96" t="s">
        <v>216</v>
      </c>
      <c r="AC122" s="59">
        <v>8.5</v>
      </c>
      <c r="AD122" s="98">
        <v>22000</v>
      </c>
      <c r="AE122" s="55">
        <f t="shared" si="20"/>
        <v>65.949812192921186</v>
      </c>
      <c r="AF122" s="61">
        <v>333587</v>
      </c>
      <c r="AG122" s="62">
        <v>36.71</v>
      </c>
      <c r="AH122" s="62">
        <v>80.642650849665699</v>
      </c>
      <c r="AI122" s="62">
        <v>84.776075222972494</v>
      </c>
      <c r="AJ122" s="62">
        <v>82.709363036319104</v>
      </c>
      <c r="AK122" s="62">
        <v>19.385806360443699</v>
      </c>
      <c r="AL122" s="62">
        <v>22.316068685073599</v>
      </c>
      <c r="AM122" s="62">
        <v>20.850937522758649</v>
      </c>
      <c r="AN122" s="63">
        <v>4127.4741373230509</v>
      </c>
      <c r="AO122" s="64">
        <v>4360</v>
      </c>
      <c r="AP122" s="64">
        <v>4503</v>
      </c>
      <c r="AQ122" s="64">
        <v>4758</v>
      </c>
      <c r="AR122" s="64">
        <v>4804</v>
      </c>
      <c r="AS122" s="64">
        <v>4875</v>
      </c>
      <c r="AT122" s="64">
        <v>4829</v>
      </c>
      <c r="AU122" s="64">
        <v>4794</v>
      </c>
      <c r="AV122" s="64">
        <v>4905</v>
      </c>
      <c r="AW122" s="64">
        <v>4956</v>
      </c>
      <c r="AX122" s="64">
        <v>5035</v>
      </c>
      <c r="AY122" s="64">
        <v>4763</v>
      </c>
      <c r="AZ122" s="64">
        <v>4841</v>
      </c>
      <c r="BA122" s="64">
        <v>4877</v>
      </c>
      <c r="BB122" s="64">
        <v>4646</v>
      </c>
      <c r="BC122" s="64">
        <v>4564</v>
      </c>
      <c r="BD122" s="64">
        <v>4410</v>
      </c>
      <c r="BE122" s="64">
        <v>4250</v>
      </c>
      <c r="BF122" s="64">
        <v>4216</v>
      </c>
      <c r="BG122" s="64">
        <v>3830</v>
      </c>
      <c r="BH122" s="64">
        <v>3186</v>
      </c>
      <c r="BI122" s="64">
        <v>2925</v>
      </c>
      <c r="BJ122" s="64">
        <v>3221</v>
      </c>
      <c r="BK122" s="64">
        <v>3504</v>
      </c>
      <c r="BL122" s="64">
        <v>4028</v>
      </c>
      <c r="BM122" s="64">
        <v>4489</v>
      </c>
      <c r="BN122" s="64">
        <v>4652</v>
      </c>
      <c r="BO122" s="64">
        <v>4437</v>
      </c>
      <c r="BP122" s="64">
        <v>4592</v>
      </c>
      <c r="BQ122" s="64">
        <v>4864</v>
      </c>
      <c r="BR122" s="64">
        <v>4897</v>
      </c>
      <c r="BS122" s="64">
        <v>5057</v>
      </c>
      <c r="BT122" s="64">
        <v>5060</v>
      </c>
      <c r="BU122" s="64">
        <v>4892</v>
      </c>
      <c r="BV122" s="64">
        <v>5005</v>
      </c>
      <c r="BW122" s="64">
        <v>4997</v>
      </c>
      <c r="BX122" s="64">
        <v>5192</v>
      </c>
      <c r="BY122" s="64">
        <v>5015</v>
      </c>
      <c r="BZ122" s="64">
        <v>4980</v>
      </c>
      <c r="CA122" s="64">
        <v>5262</v>
      </c>
      <c r="CB122" s="64">
        <v>5032</v>
      </c>
      <c r="CC122" s="64">
        <v>4826</v>
      </c>
      <c r="CD122" s="64">
        <v>4821</v>
      </c>
      <c r="CE122" s="64">
        <v>4593</v>
      </c>
      <c r="CF122" s="64">
        <v>4654</v>
      </c>
      <c r="CG122" s="64">
        <v>4405</v>
      </c>
      <c r="CH122" s="64">
        <v>4225</v>
      </c>
      <c r="CI122" s="64">
        <v>4445</v>
      </c>
      <c r="CJ122" s="64">
        <v>4429</v>
      </c>
      <c r="CK122" s="64">
        <v>4415</v>
      </c>
      <c r="CL122" s="64">
        <v>4516</v>
      </c>
      <c r="CM122" s="64">
        <v>4533</v>
      </c>
      <c r="CN122" s="64">
        <v>4489</v>
      </c>
      <c r="CO122" s="64">
        <v>4680</v>
      </c>
      <c r="CP122" s="64">
        <v>4577</v>
      </c>
      <c r="CQ122" s="64">
        <v>4548</v>
      </c>
      <c r="CR122" s="64">
        <v>4498</v>
      </c>
      <c r="CS122" s="64">
        <v>4369</v>
      </c>
      <c r="CT122" s="64">
        <v>4284</v>
      </c>
      <c r="CU122" s="64">
        <v>3802</v>
      </c>
      <c r="CV122" s="64">
        <v>3937</v>
      </c>
      <c r="CW122" s="64">
        <v>3677</v>
      </c>
      <c r="CX122" s="64">
        <v>3380</v>
      </c>
      <c r="CY122" s="64">
        <v>3229</v>
      </c>
      <c r="CZ122" s="64">
        <v>3043</v>
      </c>
      <c r="DA122" s="64">
        <v>2872</v>
      </c>
      <c r="DB122" s="64">
        <v>2661</v>
      </c>
      <c r="DC122" s="64">
        <v>2594</v>
      </c>
      <c r="DD122" s="64">
        <v>2457</v>
      </c>
      <c r="DE122" s="64">
        <v>2475</v>
      </c>
      <c r="DF122" s="64">
        <v>2286</v>
      </c>
      <c r="DG122" s="64">
        <v>2229</v>
      </c>
      <c r="DH122" s="64">
        <v>2238</v>
      </c>
      <c r="DI122" s="64">
        <v>2199</v>
      </c>
      <c r="DJ122" s="64">
        <v>2304</v>
      </c>
      <c r="DK122" s="64">
        <v>2027</v>
      </c>
      <c r="DL122" s="64">
        <v>1848</v>
      </c>
      <c r="DM122" s="64">
        <v>1921</v>
      </c>
      <c r="DN122" s="64">
        <v>1789</v>
      </c>
      <c r="DO122" s="64">
        <v>1588</v>
      </c>
      <c r="DP122" s="64">
        <v>1372</v>
      </c>
      <c r="DQ122" s="64">
        <v>1481</v>
      </c>
      <c r="DR122" s="64">
        <v>1441</v>
      </c>
      <c r="DS122" s="64">
        <v>1300</v>
      </c>
      <c r="DT122" s="64">
        <v>1196</v>
      </c>
      <c r="DU122" s="64">
        <v>1102</v>
      </c>
      <c r="DV122" s="64">
        <v>1064</v>
      </c>
      <c r="DW122" s="64">
        <v>924</v>
      </c>
      <c r="DX122" s="64">
        <v>802</v>
      </c>
      <c r="DY122" s="64">
        <v>669</v>
      </c>
      <c r="DZ122" s="64">
        <v>595</v>
      </c>
      <c r="EA122" s="64">
        <v>2275</v>
      </c>
      <c r="EB122" s="64">
        <f t="shared" si="21"/>
        <v>44837</v>
      </c>
      <c r="EC122" s="61">
        <v>203526</v>
      </c>
      <c r="ED122" s="64">
        <v>37251</v>
      </c>
      <c r="EE122" s="64">
        <v>57315</v>
      </c>
      <c r="EF122" s="64">
        <v>18344</v>
      </c>
      <c r="EG122" s="63">
        <v>17151</v>
      </c>
      <c r="EH122" s="64">
        <v>28453</v>
      </c>
      <c r="EI122" s="100">
        <v>0.37430295348167419</v>
      </c>
      <c r="EJ122" s="100">
        <v>-6.626814603805542E-3</v>
      </c>
      <c r="EK122" s="61">
        <v>6146</v>
      </c>
      <c r="EL122" s="65">
        <v>727.4</v>
      </c>
      <c r="EM122" s="60">
        <v>6888</v>
      </c>
      <c r="EN122" s="65">
        <v>817</v>
      </c>
      <c r="EO122" s="66">
        <f t="shared" si="32"/>
        <v>0.12072892938496584</v>
      </c>
      <c r="EP122" s="56">
        <v>8352</v>
      </c>
      <c r="EQ122" s="67">
        <v>14.283759748255576</v>
      </c>
      <c r="ER122" s="61">
        <v>23</v>
      </c>
      <c r="ES122" s="64">
        <v>50</v>
      </c>
      <c r="ET122" s="64">
        <v>454</v>
      </c>
      <c r="EU122" s="64">
        <v>47.291666669999998</v>
      </c>
      <c r="EV122" s="64">
        <v>0</v>
      </c>
      <c r="EW122" s="64">
        <v>0</v>
      </c>
      <c r="EX122" s="64">
        <v>6638</v>
      </c>
      <c r="EY122" s="64">
        <v>21.116589789999999</v>
      </c>
      <c r="EZ122" s="64">
        <v>5375</v>
      </c>
      <c r="FA122" s="64">
        <v>21.635873279999998</v>
      </c>
      <c r="FB122" s="64">
        <v>12490</v>
      </c>
      <c r="FC122" s="63">
        <v>21.803644999999999</v>
      </c>
      <c r="FD122" s="61">
        <v>950</v>
      </c>
      <c r="FE122" s="64">
        <v>224</v>
      </c>
      <c r="FF122" s="64">
        <v>662</v>
      </c>
      <c r="FG122" s="64">
        <v>38</v>
      </c>
      <c r="FH122" s="64">
        <v>26</v>
      </c>
      <c r="FI122" s="63">
        <v>19</v>
      </c>
      <c r="FJ122" s="47">
        <v>18</v>
      </c>
      <c r="FK122" s="47">
        <v>14</v>
      </c>
      <c r="FL122" s="68">
        <f t="shared" si="33"/>
        <v>0.2857142857142857</v>
      </c>
      <c r="FM122" s="69">
        <v>4.6274410000000001</v>
      </c>
      <c r="FN122" s="62">
        <v>10.225379999999999</v>
      </c>
      <c r="FO122" s="62">
        <v>12.09374</v>
      </c>
      <c r="FP122" s="77">
        <v>5831</v>
      </c>
      <c r="FQ122" s="88">
        <v>4172</v>
      </c>
      <c r="FR122" s="88">
        <v>10003</v>
      </c>
      <c r="FS122" s="88">
        <v>11809</v>
      </c>
      <c r="FT122" s="88">
        <v>9407</v>
      </c>
      <c r="FU122" s="88">
        <v>21216</v>
      </c>
      <c r="FV122" s="73">
        <f t="shared" si="34"/>
        <v>1.1209637108867341</v>
      </c>
      <c r="FW122" s="61">
        <v>17022</v>
      </c>
      <c r="FX122" s="70">
        <f t="shared" si="25"/>
        <v>51.02716832490475</v>
      </c>
      <c r="FY122" s="71">
        <v>0</v>
      </c>
      <c r="FZ122" s="72">
        <v>27</v>
      </c>
      <c r="GA122" s="73">
        <v>58.192848842509001</v>
      </c>
      <c r="GB122" s="61">
        <v>56200</v>
      </c>
      <c r="GC122" s="64">
        <v>11900</v>
      </c>
      <c r="GD122" s="64">
        <v>28300</v>
      </c>
      <c r="GE122" s="64">
        <v>8200</v>
      </c>
      <c r="GF122" s="68">
        <v>7.8111392399999993</v>
      </c>
      <c r="GG122" s="74">
        <v>1.8477069548</v>
      </c>
      <c r="GH122" s="69">
        <v>507.9</v>
      </c>
      <c r="GI122" s="68">
        <v>579.70000000000005</v>
      </c>
      <c r="GJ122" s="68">
        <v>460</v>
      </c>
      <c r="GK122" s="68">
        <v>-20.648611350698644</v>
      </c>
      <c r="GL122" s="72">
        <v>670.4</v>
      </c>
      <c r="GM122" s="72">
        <v>745.9</v>
      </c>
      <c r="GN122" s="72">
        <v>595.1</v>
      </c>
      <c r="GO122" s="72">
        <v>-20.217187290521512</v>
      </c>
      <c r="GP122" s="72">
        <v>213.1</v>
      </c>
      <c r="GQ122" s="72">
        <v>211.7</v>
      </c>
      <c r="GR122" s="72">
        <v>226.7</v>
      </c>
      <c r="GS122" s="73">
        <v>7.0854983467170536</v>
      </c>
      <c r="GT122" s="77">
        <v>410</v>
      </c>
      <c r="GU122" s="72">
        <v>4.6286610878661083</v>
      </c>
      <c r="GV122" s="73">
        <v>0.50187870712177851</v>
      </c>
      <c r="GW122" s="64">
        <v>94533</v>
      </c>
      <c r="GX122" s="68">
        <f t="shared" si="26"/>
        <v>283.38334527424632</v>
      </c>
      <c r="GY122" s="64">
        <v>857</v>
      </c>
      <c r="GZ122" s="100">
        <f t="shared" si="27"/>
        <v>2.5690449567878844</v>
      </c>
      <c r="HA122" s="100">
        <f t="shared" si="28"/>
        <v>0.16836935166994105</v>
      </c>
      <c r="HB122" s="63">
        <v>5090</v>
      </c>
    </row>
    <row r="123" spans="1:210" x14ac:dyDescent="0.3">
      <c r="A123" s="47" t="s">
        <v>512</v>
      </c>
      <c r="B123" s="47" t="s">
        <v>513</v>
      </c>
      <c r="C123" s="47" t="s">
        <v>513</v>
      </c>
      <c r="D123" s="47" t="s">
        <v>512</v>
      </c>
      <c r="E123" s="47" t="s">
        <v>332</v>
      </c>
      <c r="F123" s="47" t="s">
        <v>234</v>
      </c>
      <c r="G123" s="54" t="s">
        <v>209</v>
      </c>
      <c r="H123" s="47">
        <v>78</v>
      </c>
      <c r="I123" s="101">
        <v>0</v>
      </c>
      <c r="J123" s="97">
        <v>6.6282051282051286</v>
      </c>
      <c r="K123" s="57">
        <v>228</v>
      </c>
      <c r="L123" s="95">
        <f t="shared" si="18"/>
        <v>1.7249858142613959</v>
      </c>
      <c r="M123" s="57">
        <v>293</v>
      </c>
      <c r="N123" s="55">
        <f t="shared" si="19"/>
        <v>2.2167580858710045</v>
      </c>
      <c r="O123" s="56">
        <v>51991</v>
      </c>
      <c r="P123" s="57">
        <v>38334</v>
      </c>
      <c r="Q123" s="57">
        <v>13657</v>
      </c>
      <c r="R123" s="57">
        <v>15285</v>
      </c>
      <c r="S123" s="57">
        <v>33641</v>
      </c>
      <c r="T123" s="57">
        <v>3065</v>
      </c>
      <c r="U123" s="57">
        <v>5190</v>
      </c>
      <c r="V123" s="57">
        <v>11810</v>
      </c>
      <c r="W123" s="57">
        <v>874</v>
      </c>
      <c r="X123" s="58">
        <v>456</v>
      </c>
      <c r="Y123" s="56">
        <v>6332</v>
      </c>
      <c r="Z123" s="58">
        <v>11.121276862909056</v>
      </c>
      <c r="AA123" s="59">
        <v>44.85</v>
      </c>
      <c r="AB123" s="96" t="s">
        <v>216</v>
      </c>
      <c r="AC123" s="59">
        <v>4.43</v>
      </c>
      <c r="AD123" s="98">
        <v>6500</v>
      </c>
      <c r="AE123" s="55">
        <f t="shared" si="20"/>
        <v>49.177227160960847</v>
      </c>
      <c r="AF123" s="61">
        <v>132175</v>
      </c>
      <c r="AG123" s="62">
        <v>42.59</v>
      </c>
      <c r="AH123" s="62">
        <v>81.309752290227905</v>
      </c>
      <c r="AI123" s="62">
        <v>83.757701365740502</v>
      </c>
      <c r="AJ123" s="62">
        <v>82.533726827984196</v>
      </c>
      <c r="AK123" s="62">
        <v>19.299743905260399</v>
      </c>
      <c r="AL123" s="62">
        <v>21.158511434606901</v>
      </c>
      <c r="AM123" s="62">
        <v>20.22912766993365</v>
      </c>
      <c r="AN123" s="63">
        <v>389.91492818839345</v>
      </c>
      <c r="AO123" s="64">
        <v>1645</v>
      </c>
      <c r="AP123" s="64">
        <v>1678</v>
      </c>
      <c r="AQ123" s="64">
        <v>1618</v>
      </c>
      <c r="AR123" s="64">
        <v>1645</v>
      </c>
      <c r="AS123" s="64">
        <v>1607</v>
      </c>
      <c r="AT123" s="64">
        <v>1566</v>
      </c>
      <c r="AU123" s="64">
        <v>1571</v>
      </c>
      <c r="AV123" s="64">
        <v>1655</v>
      </c>
      <c r="AW123" s="64">
        <v>1659</v>
      </c>
      <c r="AX123" s="64">
        <v>1555</v>
      </c>
      <c r="AY123" s="64">
        <v>1575</v>
      </c>
      <c r="AZ123" s="64">
        <v>1572</v>
      </c>
      <c r="BA123" s="64">
        <v>1474</v>
      </c>
      <c r="BB123" s="64">
        <v>1554</v>
      </c>
      <c r="BC123" s="64">
        <v>1490</v>
      </c>
      <c r="BD123" s="64">
        <v>1470</v>
      </c>
      <c r="BE123" s="64">
        <v>1489</v>
      </c>
      <c r="BF123" s="64">
        <v>1347</v>
      </c>
      <c r="BG123" s="64">
        <v>1324</v>
      </c>
      <c r="BH123" s="64">
        <v>1070</v>
      </c>
      <c r="BI123" s="64">
        <v>1088</v>
      </c>
      <c r="BJ123" s="64">
        <v>1146</v>
      </c>
      <c r="BK123" s="64">
        <v>1336</v>
      </c>
      <c r="BL123" s="64">
        <v>1412</v>
      </c>
      <c r="BM123" s="64">
        <v>1512</v>
      </c>
      <c r="BN123" s="64">
        <v>1516</v>
      </c>
      <c r="BO123" s="64">
        <v>1493</v>
      </c>
      <c r="BP123" s="64">
        <v>1594</v>
      </c>
      <c r="BQ123" s="64">
        <v>1623</v>
      </c>
      <c r="BR123" s="64">
        <v>1573</v>
      </c>
      <c r="BS123" s="64">
        <v>1705</v>
      </c>
      <c r="BT123" s="64">
        <v>1661</v>
      </c>
      <c r="BU123" s="64">
        <v>1676</v>
      </c>
      <c r="BV123" s="64">
        <v>1710</v>
      </c>
      <c r="BW123" s="64">
        <v>1561</v>
      </c>
      <c r="BX123" s="64">
        <v>1629</v>
      </c>
      <c r="BY123" s="64">
        <v>1681</v>
      </c>
      <c r="BZ123" s="64">
        <v>1664</v>
      </c>
      <c r="CA123" s="64">
        <v>1678</v>
      </c>
      <c r="CB123" s="64">
        <v>1766</v>
      </c>
      <c r="CC123" s="64">
        <v>1838</v>
      </c>
      <c r="CD123" s="64">
        <v>1687</v>
      </c>
      <c r="CE123" s="64">
        <v>1644</v>
      </c>
      <c r="CF123" s="64">
        <v>1634</v>
      </c>
      <c r="CG123" s="64">
        <v>1694</v>
      </c>
      <c r="CH123" s="64">
        <v>1642</v>
      </c>
      <c r="CI123" s="64">
        <v>1665</v>
      </c>
      <c r="CJ123" s="64">
        <v>1809</v>
      </c>
      <c r="CK123" s="64">
        <v>1714</v>
      </c>
      <c r="CL123" s="64">
        <v>1992</v>
      </c>
      <c r="CM123" s="64">
        <v>1957</v>
      </c>
      <c r="CN123" s="64">
        <v>1979</v>
      </c>
      <c r="CO123" s="64">
        <v>1928</v>
      </c>
      <c r="CP123" s="64">
        <v>1958</v>
      </c>
      <c r="CQ123" s="64">
        <v>1997</v>
      </c>
      <c r="CR123" s="64">
        <v>2124</v>
      </c>
      <c r="CS123" s="64">
        <v>1938</v>
      </c>
      <c r="CT123" s="64">
        <v>1953</v>
      </c>
      <c r="CU123" s="64">
        <v>1885</v>
      </c>
      <c r="CV123" s="64">
        <v>1825</v>
      </c>
      <c r="CW123" s="64">
        <v>1724</v>
      </c>
      <c r="CX123" s="64">
        <v>1586</v>
      </c>
      <c r="CY123" s="64">
        <v>1556</v>
      </c>
      <c r="CZ123" s="64">
        <v>1508</v>
      </c>
      <c r="DA123" s="64">
        <v>1428</v>
      </c>
      <c r="DB123" s="64">
        <v>1367</v>
      </c>
      <c r="DC123" s="64">
        <v>1352</v>
      </c>
      <c r="DD123" s="64">
        <v>1289</v>
      </c>
      <c r="DE123" s="64">
        <v>1276</v>
      </c>
      <c r="DF123" s="64">
        <v>1243</v>
      </c>
      <c r="DG123" s="64">
        <v>1284</v>
      </c>
      <c r="DH123" s="64">
        <v>1293</v>
      </c>
      <c r="DI123" s="64">
        <v>1362</v>
      </c>
      <c r="DJ123" s="64">
        <v>1628</v>
      </c>
      <c r="DK123" s="64">
        <v>1187</v>
      </c>
      <c r="DL123" s="64">
        <v>1213</v>
      </c>
      <c r="DM123" s="64">
        <v>1124</v>
      </c>
      <c r="DN123" s="64">
        <v>1077</v>
      </c>
      <c r="DO123" s="64">
        <v>920</v>
      </c>
      <c r="DP123" s="64">
        <v>754</v>
      </c>
      <c r="DQ123" s="64">
        <v>733</v>
      </c>
      <c r="DR123" s="64">
        <v>843</v>
      </c>
      <c r="DS123" s="64">
        <v>771</v>
      </c>
      <c r="DT123" s="64">
        <v>701</v>
      </c>
      <c r="DU123" s="64">
        <v>615</v>
      </c>
      <c r="DV123" s="64">
        <v>580</v>
      </c>
      <c r="DW123" s="64">
        <v>506</v>
      </c>
      <c r="DX123" s="64">
        <v>467</v>
      </c>
      <c r="DY123" s="64">
        <v>453</v>
      </c>
      <c r="DZ123" s="64">
        <v>382</v>
      </c>
      <c r="EA123" s="64">
        <v>1502</v>
      </c>
      <c r="EB123" s="64">
        <f t="shared" si="21"/>
        <v>25922</v>
      </c>
      <c r="EC123" s="61">
        <v>119674</v>
      </c>
      <c r="ED123" s="64">
        <v>6279</v>
      </c>
      <c r="EE123" s="64">
        <v>2548</v>
      </c>
      <c r="EF123" s="64">
        <v>2808</v>
      </c>
      <c r="EG123" s="63">
        <v>866</v>
      </c>
      <c r="EH123" s="64">
        <v>6195</v>
      </c>
      <c r="EI123" s="100">
        <v>0.24644897878170013</v>
      </c>
      <c r="EJ123" s="100">
        <v>1.2548521161079407E-2</v>
      </c>
      <c r="EK123" s="61">
        <v>9920</v>
      </c>
      <c r="EL123" s="65">
        <v>318.8</v>
      </c>
      <c r="EM123" s="60">
        <v>9097</v>
      </c>
      <c r="EN123" s="65">
        <v>289.60000000000002</v>
      </c>
      <c r="EO123" s="66">
        <f t="shared" si="32"/>
        <v>-8.2963709677419353E-2</v>
      </c>
      <c r="EP123" s="56">
        <v>32427</v>
      </c>
      <c r="EQ123" s="67">
        <v>14.214699964492839</v>
      </c>
      <c r="ER123" s="61">
        <v>51</v>
      </c>
      <c r="ES123" s="64">
        <v>31.481481479999999</v>
      </c>
      <c r="ET123" s="64">
        <v>1086</v>
      </c>
      <c r="EU123" s="64">
        <v>33.039245510000001</v>
      </c>
      <c r="EV123" s="64">
        <v>0</v>
      </c>
      <c r="EW123" s="64">
        <v>0</v>
      </c>
      <c r="EX123" s="64">
        <v>19711</v>
      </c>
      <c r="EY123" s="64">
        <v>16.346416990000002</v>
      </c>
      <c r="EZ123" s="64">
        <v>11833</v>
      </c>
      <c r="FA123" s="64">
        <v>12.89433251</v>
      </c>
      <c r="FB123" s="64">
        <v>32681</v>
      </c>
      <c r="FC123" s="63">
        <v>15.12484091</v>
      </c>
      <c r="FD123" s="61">
        <v>258</v>
      </c>
      <c r="FE123" s="64">
        <v>60</v>
      </c>
      <c r="FF123" s="64">
        <v>183</v>
      </c>
      <c r="FG123" s="64">
        <v>6</v>
      </c>
      <c r="FH123" s="64">
        <v>9</v>
      </c>
      <c r="FI123" s="63">
        <v>1</v>
      </c>
      <c r="FJ123" s="47">
        <v>13</v>
      </c>
      <c r="FK123" s="47">
        <v>5</v>
      </c>
      <c r="FL123" s="68">
        <f t="shared" si="33"/>
        <v>1.6</v>
      </c>
      <c r="FM123" s="69">
        <v>1.3648169999999999</v>
      </c>
      <c r="FN123" s="62">
        <v>5.3100389999999997</v>
      </c>
      <c r="FO123" s="62">
        <v>8.7015089999999997</v>
      </c>
      <c r="FP123" s="77">
        <v>1001</v>
      </c>
      <c r="FQ123" s="88">
        <v>852</v>
      </c>
      <c r="FR123" s="88">
        <v>1853</v>
      </c>
      <c r="FS123" s="88">
        <v>1132</v>
      </c>
      <c r="FT123" s="88">
        <v>910</v>
      </c>
      <c r="FU123" s="88">
        <v>2042</v>
      </c>
      <c r="FV123" s="73">
        <f t="shared" si="34"/>
        <v>0.10199676200755532</v>
      </c>
      <c r="FW123" s="61">
        <v>67254</v>
      </c>
      <c r="FX123" s="70">
        <f t="shared" si="25"/>
        <v>508.82542084357863</v>
      </c>
      <c r="FY123" s="71">
        <v>8.3000000000000007</v>
      </c>
      <c r="FZ123" s="72">
        <v>19</v>
      </c>
      <c r="GA123" s="73">
        <v>62.1040980650573</v>
      </c>
      <c r="GB123" s="61">
        <v>30200</v>
      </c>
      <c r="GC123" s="64">
        <v>3000</v>
      </c>
      <c r="GD123" s="64">
        <v>17300</v>
      </c>
      <c r="GE123" s="64">
        <v>2400</v>
      </c>
      <c r="GF123" s="68">
        <v>4.1807262499999993</v>
      </c>
      <c r="GG123" s="74">
        <v>1.1738052703999999</v>
      </c>
      <c r="GH123" s="75">
        <v>559.4</v>
      </c>
      <c r="GI123" s="76">
        <v>653.6</v>
      </c>
      <c r="GJ123" s="76">
        <v>457.4</v>
      </c>
      <c r="GK123" s="68">
        <v>-30.018359853121179</v>
      </c>
      <c r="GL123" s="72">
        <v>665.6</v>
      </c>
      <c r="GM123" s="72">
        <v>712.1</v>
      </c>
      <c r="GN123" s="72">
        <v>609.5</v>
      </c>
      <c r="GO123" s="72">
        <v>-14.408088751579836</v>
      </c>
      <c r="GP123" s="72">
        <v>229.8</v>
      </c>
      <c r="GQ123" s="72" t="s">
        <v>211</v>
      </c>
      <c r="GR123" s="72">
        <v>235.4</v>
      </c>
      <c r="GS123" s="73" t="s">
        <v>211</v>
      </c>
      <c r="GT123" s="77">
        <v>1380</v>
      </c>
      <c r="GU123" s="72">
        <v>4.3021062395130949</v>
      </c>
      <c r="GV123" s="73">
        <v>0.19318043472741769</v>
      </c>
      <c r="GW123" s="64">
        <v>42773</v>
      </c>
      <c r="GX123" s="68">
        <f t="shared" si="26"/>
        <v>323.60885190088896</v>
      </c>
      <c r="GY123" s="64">
        <v>457</v>
      </c>
      <c r="GZ123" s="100">
        <f t="shared" si="27"/>
        <v>3.457537355778324</v>
      </c>
      <c r="HA123" s="100">
        <f t="shared" si="28"/>
        <v>0.15868055555555555</v>
      </c>
      <c r="HB123" s="63">
        <v>2880</v>
      </c>
    </row>
    <row r="124" spans="1:210" x14ac:dyDescent="0.3">
      <c r="A124" s="47" t="s">
        <v>437</v>
      </c>
      <c r="B124" s="47" t="s">
        <v>438</v>
      </c>
      <c r="C124" s="47" t="s">
        <v>438</v>
      </c>
      <c r="D124" s="47" t="s">
        <v>437</v>
      </c>
      <c r="E124" s="47" t="s">
        <v>432</v>
      </c>
      <c r="F124" s="47" t="s">
        <v>208</v>
      </c>
      <c r="G124" s="54" t="s">
        <v>209</v>
      </c>
      <c r="H124" s="47">
        <v>44</v>
      </c>
      <c r="I124" s="101">
        <v>0</v>
      </c>
      <c r="J124" s="97">
        <v>8.704545454545455</v>
      </c>
      <c r="K124" s="57">
        <v>115</v>
      </c>
      <c r="L124" s="95">
        <f t="shared" si="18"/>
        <v>1.4197005049195708</v>
      </c>
      <c r="M124" s="57">
        <v>146</v>
      </c>
      <c r="N124" s="55">
        <f t="shared" si="19"/>
        <v>1.8024023801587596</v>
      </c>
      <c r="O124" s="56">
        <v>29784</v>
      </c>
      <c r="P124" s="57">
        <v>28704</v>
      </c>
      <c r="Q124" s="57">
        <v>1080</v>
      </c>
      <c r="R124" s="57">
        <v>7730</v>
      </c>
      <c r="S124" s="57">
        <v>19818</v>
      </c>
      <c r="T124" s="57">
        <v>2236</v>
      </c>
      <c r="U124" s="57">
        <v>2564</v>
      </c>
      <c r="V124" s="57">
        <v>6564</v>
      </c>
      <c r="W124" s="57">
        <v>999</v>
      </c>
      <c r="X124" s="58">
        <v>229</v>
      </c>
      <c r="Y124" s="56">
        <v>2079</v>
      </c>
      <c r="Z124" s="58">
        <v>6.3504052324573914</v>
      </c>
      <c r="AA124" s="59">
        <v>33.4</v>
      </c>
      <c r="AB124" s="96" t="s">
        <v>210</v>
      </c>
      <c r="AC124" s="59">
        <v>5.0999999999999996</v>
      </c>
      <c r="AD124" s="98">
        <v>5500</v>
      </c>
      <c r="AE124" s="55">
        <f t="shared" si="20"/>
        <v>67.898719800501212</v>
      </c>
      <c r="AF124" s="61">
        <v>81003</v>
      </c>
      <c r="AG124" s="62">
        <v>41.69</v>
      </c>
      <c r="AH124" s="62">
        <v>82.375085178670702</v>
      </c>
      <c r="AI124" s="62">
        <v>86.102080253889795</v>
      </c>
      <c r="AJ124" s="62">
        <v>84.238582716280249</v>
      </c>
      <c r="AK124" s="62">
        <v>20.3274638301971</v>
      </c>
      <c r="AL124" s="62">
        <v>22.9711405276881</v>
      </c>
      <c r="AM124" s="62">
        <v>21.649302178942598</v>
      </c>
      <c r="AN124" s="63">
        <v>2376.8904382119404</v>
      </c>
      <c r="AO124" s="64">
        <v>841</v>
      </c>
      <c r="AP124" s="64">
        <v>881</v>
      </c>
      <c r="AQ124" s="64">
        <v>1025</v>
      </c>
      <c r="AR124" s="64">
        <v>1115</v>
      </c>
      <c r="AS124" s="64">
        <v>1085</v>
      </c>
      <c r="AT124" s="64">
        <v>1088</v>
      </c>
      <c r="AU124" s="64">
        <v>1085</v>
      </c>
      <c r="AV124" s="64">
        <v>1157</v>
      </c>
      <c r="AW124" s="64">
        <v>1153</v>
      </c>
      <c r="AX124" s="64">
        <v>1127</v>
      </c>
      <c r="AY124" s="64">
        <v>1099</v>
      </c>
      <c r="AZ124" s="64">
        <v>1134</v>
      </c>
      <c r="BA124" s="64">
        <v>1066</v>
      </c>
      <c r="BB124" s="64">
        <v>1038</v>
      </c>
      <c r="BC124" s="64">
        <v>1106</v>
      </c>
      <c r="BD124" s="64">
        <v>1097</v>
      </c>
      <c r="BE124" s="64">
        <v>952</v>
      </c>
      <c r="BF124" s="64">
        <v>1011</v>
      </c>
      <c r="BG124" s="64">
        <v>964</v>
      </c>
      <c r="BH124" s="64">
        <v>735</v>
      </c>
      <c r="BI124" s="64">
        <v>802</v>
      </c>
      <c r="BJ124" s="64">
        <v>841</v>
      </c>
      <c r="BK124" s="64">
        <v>769</v>
      </c>
      <c r="BL124" s="64">
        <v>830</v>
      </c>
      <c r="BM124" s="64">
        <v>796</v>
      </c>
      <c r="BN124" s="64">
        <v>797</v>
      </c>
      <c r="BO124" s="64">
        <v>747</v>
      </c>
      <c r="BP124" s="64">
        <v>824</v>
      </c>
      <c r="BQ124" s="64">
        <v>826</v>
      </c>
      <c r="BR124" s="64">
        <v>750</v>
      </c>
      <c r="BS124" s="64">
        <v>877</v>
      </c>
      <c r="BT124" s="64">
        <v>816</v>
      </c>
      <c r="BU124" s="64">
        <v>866</v>
      </c>
      <c r="BV124" s="64">
        <v>841</v>
      </c>
      <c r="BW124" s="64">
        <v>921</v>
      </c>
      <c r="BX124" s="64">
        <v>1005</v>
      </c>
      <c r="BY124" s="64">
        <v>996</v>
      </c>
      <c r="BZ124" s="64">
        <v>1035</v>
      </c>
      <c r="CA124" s="64">
        <v>1207</v>
      </c>
      <c r="CB124" s="64">
        <v>1138</v>
      </c>
      <c r="CC124" s="64">
        <v>1192</v>
      </c>
      <c r="CD124" s="64">
        <v>1256</v>
      </c>
      <c r="CE124" s="64">
        <v>1202</v>
      </c>
      <c r="CF124" s="64">
        <v>1151</v>
      </c>
      <c r="CG124" s="64">
        <v>1177</v>
      </c>
      <c r="CH124" s="64">
        <v>1246</v>
      </c>
      <c r="CI124" s="64">
        <v>1173</v>
      </c>
      <c r="CJ124" s="64">
        <v>1196</v>
      </c>
      <c r="CK124" s="64">
        <v>1190</v>
      </c>
      <c r="CL124" s="64">
        <v>1276</v>
      </c>
      <c r="CM124" s="64">
        <v>1143</v>
      </c>
      <c r="CN124" s="64">
        <v>1154</v>
      </c>
      <c r="CO124" s="64">
        <v>1137</v>
      </c>
      <c r="CP124" s="64">
        <v>1248</v>
      </c>
      <c r="CQ124" s="64">
        <v>1148</v>
      </c>
      <c r="CR124" s="64">
        <v>1170</v>
      </c>
      <c r="CS124" s="64">
        <v>1171</v>
      </c>
      <c r="CT124" s="64">
        <v>1169</v>
      </c>
      <c r="CU124" s="64">
        <v>1032</v>
      </c>
      <c r="CV124" s="64">
        <v>1031</v>
      </c>
      <c r="CW124" s="64">
        <v>943</v>
      </c>
      <c r="CX124" s="64">
        <v>900</v>
      </c>
      <c r="CY124" s="64">
        <v>851</v>
      </c>
      <c r="CZ124" s="64">
        <v>799</v>
      </c>
      <c r="DA124" s="64">
        <v>762</v>
      </c>
      <c r="DB124" s="64">
        <v>780</v>
      </c>
      <c r="DC124" s="64">
        <v>683</v>
      </c>
      <c r="DD124" s="64">
        <v>785</v>
      </c>
      <c r="DE124" s="64">
        <v>712</v>
      </c>
      <c r="DF124" s="64">
        <v>788</v>
      </c>
      <c r="DG124" s="64">
        <v>744</v>
      </c>
      <c r="DH124" s="64">
        <v>802</v>
      </c>
      <c r="DI124" s="64">
        <v>811</v>
      </c>
      <c r="DJ124" s="64">
        <v>929</v>
      </c>
      <c r="DK124" s="64">
        <v>701</v>
      </c>
      <c r="DL124" s="64">
        <v>606</v>
      </c>
      <c r="DM124" s="64">
        <v>639</v>
      </c>
      <c r="DN124" s="64">
        <v>632</v>
      </c>
      <c r="DO124" s="64">
        <v>513</v>
      </c>
      <c r="DP124" s="64">
        <v>490</v>
      </c>
      <c r="DQ124" s="64">
        <v>467</v>
      </c>
      <c r="DR124" s="64">
        <v>459</v>
      </c>
      <c r="DS124" s="64">
        <v>413</v>
      </c>
      <c r="DT124" s="64">
        <v>418</v>
      </c>
      <c r="DU124" s="64">
        <v>347</v>
      </c>
      <c r="DV124" s="64">
        <v>347</v>
      </c>
      <c r="DW124" s="64">
        <v>272</v>
      </c>
      <c r="DX124" s="64">
        <v>254</v>
      </c>
      <c r="DY124" s="64">
        <v>256</v>
      </c>
      <c r="DZ124" s="64">
        <v>227</v>
      </c>
      <c r="EA124" s="64">
        <v>768</v>
      </c>
      <c r="EB124" s="64">
        <f t="shared" si="21"/>
        <v>14843</v>
      </c>
      <c r="EC124" s="61">
        <v>69570</v>
      </c>
      <c r="ED124" s="64">
        <v>6993</v>
      </c>
      <c r="EE124" s="64">
        <v>1216</v>
      </c>
      <c r="EF124" s="64">
        <v>2073</v>
      </c>
      <c r="EG124" s="63">
        <v>1151</v>
      </c>
      <c r="EH124" s="64">
        <v>2289</v>
      </c>
      <c r="EI124" s="100">
        <v>0.13553918898105621</v>
      </c>
      <c r="EJ124" s="100">
        <v>-2.7785301208496094E-2</v>
      </c>
      <c r="EK124" s="61">
        <v>14313</v>
      </c>
      <c r="EL124" s="65">
        <v>546.5</v>
      </c>
      <c r="EM124" s="60">
        <v>12109</v>
      </c>
      <c r="EN124" s="65">
        <v>459.1</v>
      </c>
      <c r="EO124" s="66">
        <f t="shared" si="32"/>
        <v>-0.1539858869559142</v>
      </c>
      <c r="EP124" s="56">
        <v>33421</v>
      </c>
      <c r="EQ124" s="67">
        <v>16.713592014522689</v>
      </c>
      <c r="ER124" s="61">
        <v>29</v>
      </c>
      <c r="ES124" s="64">
        <v>52.727272730000003</v>
      </c>
      <c r="ET124" s="64">
        <v>897</v>
      </c>
      <c r="EU124" s="64">
        <v>29.123376619999998</v>
      </c>
      <c r="EV124" s="64">
        <v>62</v>
      </c>
      <c r="EW124" s="64">
        <v>16.315789469999999</v>
      </c>
      <c r="EX124" s="64">
        <v>10685</v>
      </c>
      <c r="EY124" s="64">
        <v>11.594470250000001</v>
      </c>
      <c r="EZ124" s="64">
        <v>5810</v>
      </c>
      <c r="FA124" s="64">
        <v>9.0336624430000008</v>
      </c>
      <c r="FB124" s="64">
        <v>17483</v>
      </c>
      <c r="FC124" s="63">
        <v>10.927831189999999</v>
      </c>
      <c r="FD124" s="61">
        <v>141</v>
      </c>
      <c r="FE124" s="64">
        <v>27</v>
      </c>
      <c r="FF124" s="64">
        <v>97</v>
      </c>
      <c r="FG124" s="64">
        <v>10</v>
      </c>
      <c r="FH124" s="64">
        <v>7</v>
      </c>
      <c r="FI124" s="63">
        <v>3</v>
      </c>
      <c r="FJ124" s="47">
        <v>9</v>
      </c>
      <c r="FK124" s="47">
        <v>11</v>
      </c>
      <c r="FL124" s="68">
        <f t="shared" si="33"/>
        <v>-0.18181818181818182</v>
      </c>
      <c r="FM124" s="69">
        <v>3.4116590000000002</v>
      </c>
      <c r="FN124" s="62">
        <v>9.0177429999999994</v>
      </c>
      <c r="FO124" s="62">
        <v>11.321249999999999</v>
      </c>
      <c r="FP124" s="77">
        <v>5587</v>
      </c>
      <c r="FQ124" s="88">
        <v>3329</v>
      </c>
      <c r="FR124" s="88">
        <v>8916</v>
      </c>
      <c r="FS124" s="88">
        <v>10202</v>
      </c>
      <c r="FT124" s="88">
        <v>7729</v>
      </c>
      <c r="FU124" s="88">
        <v>17931</v>
      </c>
      <c r="FV124" s="73">
        <f t="shared" si="34"/>
        <v>1.0111036339165544</v>
      </c>
      <c r="FW124" s="61">
        <v>39128</v>
      </c>
      <c r="FX124" s="70">
        <f t="shared" si="25"/>
        <v>483.04383788254756</v>
      </c>
      <c r="FY124" s="71">
        <v>4.4000000000000004</v>
      </c>
      <c r="FZ124" s="72">
        <v>15.9</v>
      </c>
      <c r="GA124" s="73">
        <v>58.732084679791797</v>
      </c>
      <c r="GB124" s="61">
        <v>16300</v>
      </c>
      <c r="GC124" s="64">
        <v>3300</v>
      </c>
      <c r="GD124" s="64">
        <v>8600</v>
      </c>
      <c r="GE124" s="64">
        <v>1900</v>
      </c>
      <c r="GF124" s="68">
        <v>3.09169194</v>
      </c>
      <c r="GG124" s="74">
        <v>0.99096757199999996</v>
      </c>
      <c r="GH124" s="75">
        <v>546.29999999999995</v>
      </c>
      <c r="GI124" s="76">
        <v>708.7</v>
      </c>
      <c r="GJ124" s="76">
        <v>452.4</v>
      </c>
      <c r="GK124" s="68">
        <v>-36.164808804853962</v>
      </c>
      <c r="GL124" s="72">
        <v>702.8</v>
      </c>
      <c r="GM124" s="72">
        <v>793.6</v>
      </c>
      <c r="GN124" s="72">
        <v>632.29999999999995</v>
      </c>
      <c r="GO124" s="72">
        <v>-20.325100806451619</v>
      </c>
      <c r="GP124" s="72" t="s">
        <v>211</v>
      </c>
      <c r="GQ124" s="72" t="s">
        <v>211</v>
      </c>
      <c r="GR124" s="72" t="s">
        <v>211</v>
      </c>
      <c r="GS124" s="73" t="s">
        <v>211</v>
      </c>
      <c r="GT124" s="77">
        <v>2150</v>
      </c>
      <c r="GU124" s="72">
        <v>9.4856300663227717</v>
      </c>
      <c r="GV124" s="73">
        <v>5.7148193879750657</v>
      </c>
      <c r="GW124" s="64">
        <v>27271</v>
      </c>
      <c r="GX124" s="68">
        <f t="shared" si="26"/>
        <v>336.66654321444884</v>
      </c>
      <c r="GY124" s="64">
        <v>257</v>
      </c>
      <c r="GZ124" s="100">
        <f t="shared" si="27"/>
        <v>3.1727219979506933</v>
      </c>
      <c r="HA124" s="100">
        <f t="shared" si="28"/>
        <v>0.18047752808988765</v>
      </c>
      <c r="HB124" s="63">
        <v>1424</v>
      </c>
    </row>
    <row r="125" spans="1:210" x14ac:dyDescent="0.3">
      <c r="A125" s="47" t="s">
        <v>270</v>
      </c>
      <c r="B125" s="47" t="s">
        <v>271</v>
      </c>
      <c r="C125" s="47" t="s">
        <v>271</v>
      </c>
      <c r="D125" s="47" t="s">
        <v>270</v>
      </c>
      <c r="E125" s="47" t="s">
        <v>219</v>
      </c>
      <c r="F125" s="47" t="s">
        <v>220</v>
      </c>
      <c r="G125" s="54" t="s">
        <v>209</v>
      </c>
      <c r="H125" s="47">
        <v>73</v>
      </c>
      <c r="I125" s="101">
        <v>5.4794520547945202E-2</v>
      </c>
      <c r="J125" s="97">
        <v>5.9726027397260273</v>
      </c>
      <c r="K125" s="57">
        <v>151</v>
      </c>
      <c r="L125" s="95">
        <f t="shared" si="18"/>
        <v>1.3092636909097215</v>
      </c>
      <c r="M125" s="57">
        <v>166</v>
      </c>
      <c r="N125" s="55">
        <f t="shared" si="19"/>
        <v>1.4393229979537336</v>
      </c>
      <c r="O125" s="56">
        <v>48692</v>
      </c>
      <c r="P125" s="57">
        <v>47862</v>
      </c>
      <c r="Q125" s="57">
        <v>830</v>
      </c>
      <c r="R125" s="57">
        <v>14164</v>
      </c>
      <c r="S125" s="57">
        <v>32386</v>
      </c>
      <c r="T125" s="57">
        <v>2142</v>
      </c>
      <c r="U125" s="57">
        <v>5158</v>
      </c>
      <c r="V125" s="57">
        <v>10660</v>
      </c>
      <c r="W125" s="57">
        <v>1067</v>
      </c>
      <c r="X125" s="58">
        <v>333</v>
      </c>
      <c r="Y125" s="56">
        <v>6951</v>
      </c>
      <c r="Z125" s="58">
        <v>13.085372382529444</v>
      </c>
      <c r="AA125" s="59">
        <v>49.5</v>
      </c>
      <c r="AB125" s="96" t="s">
        <v>216</v>
      </c>
      <c r="AC125" s="59">
        <v>9.61</v>
      </c>
      <c r="AD125" s="98">
        <v>55000</v>
      </c>
      <c r="AE125" s="55">
        <f t="shared" si="20"/>
        <v>476.88412582804426</v>
      </c>
      <c r="AF125" s="61">
        <v>115332</v>
      </c>
      <c r="AG125" s="62">
        <v>43.93</v>
      </c>
      <c r="AH125" s="62">
        <v>79.313877360029693</v>
      </c>
      <c r="AI125" s="62">
        <v>83.491749542171604</v>
      </c>
      <c r="AJ125" s="62">
        <v>81.402813451100656</v>
      </c>
      <c r="AK125" s="62">
        <v>18.282322812769898</v>
      </c>
      <c r="AL125" s="62">
        <v>21.453213097654601</v>
      </c>
      <c r="AM125" s="62">
        <v>19.867767955212251</v>
      </c>
      <c r="AN125" s="63">
        <v>1052.0103511718041</v>
      </c>
      <c r="AO125" s="64">
        <v>1060</v>
      </c>
      <c r="AP125" s="64">
        <v>1076</v>
      </c>
      <c r="AQ125" s="64">
        <v>1175</v>
      </c>
      <c r="AR125" s="64">
        <v>1193</v>
      </c>
      <c r="AS125" s="64">
        <v>1264</v>
      </c>
      <c r="AT125" s="64">
        <v>1278</v>
      </c>
      <c r="AU125" s="64">
        <v>1321</v>
      </c>
      <c r="AV125" s="64">
        <v>1345</v>
      </c>
      <c r="AW125" s="64">
        <v>1409</v>
      </c>
      <c r="AX125" s="64">
        <v>1424</v>
      </c>
      <c r="AY125" s="64">
        <v>1415</v>
      </c>
      <c r="AZ125" s="64">
        <v>1360</v>
      </c>
      <c r="BA125" s="64">
        <v>1375</v>
      </c>
      <c r="BB125" s="64">
        <v>1238</v>
      </c>
      <c r="BC125" s="64">
        <v>1283</v>
      </c>
      <c r="BD125" s="64">
        <v>1276</v>
      </c>
      <c r="BE125" s="64">
        <v>1308</v>
      </c>
      <c r="BF125" s="64">
        <v>1150</v>
      </c>
      <c r="BG125" s="64">
        <v>1165</v>
      </c>
      <c r="BH125" s="64">
        <v>945</v>
      </c>
      <c r="BI125" s="64">
        <v>945</v>
      </c>
      <c r="BJ125" s="64">
        <v>1060</v>
      </c>
      <c r="BK125" s="64">
        <v>1146</v>
      </c>
      <c r="BL125" s="64">
        <v>1226</v>
      </c>
      <c r="BM125" s="64">
        <v>1368</v>
      </c>
      <c r="BN125" s="64">
        <v>1441</v>
      </c>
      <c r="BO125" s="64">
        <v>1362</v>
      </c>
      <c r="BP125" s="64">
        <v>1364</v>
      </c>
      <c r="BQ125" s="64">
        <v>1485</v>
      </c>
      <c r="BR125" s="64">
        <v>1545</v>
      </c>
      <c r="BS125" s="64">
        <v>1429</v>
      </c>
      <c r="BT125" s="64">
        <v>1619</v>
      </c>
      <c r="BU125" s="64">
        <v>1621</v>
      </c>
      <c r="BV125" s="64">
        <v>1508</v>
      </c>
      <c r="BW125" s="64">
        <v>1447</v>
      </c>
      <c r="BX125" s="64">
        <v>1342</v>
      </c>
      <c r="BY125" s="64">
        <v>1383</v>
      </c>
      <c r="BZ125" s="64">
        <v>1293</v>
      </c>
      <c r="CA125" s="64">
        <v>1348</v>
      </c>
      <c r="CB125" s="64">
        <v>1469</v>
      </c>
      <c r="CC125" s="64">
        <v>1417</v>
      </c>
      <c r="CD125" s="64">
        <v>1429</v>
      </c>
      <c r="CE125" s="64">
        <v>1239</v>
      </c>
      <c r="CF125" s="64">
        <v>1207</v>
      </c>
      <c r="CG125" s="64">
        <v>1312</v>
      </c>
      <c r="CH125" s="64">
        <v>1455</v>
      </c>
      <c r="CI125" s="64">
        <v>1516</v>
      </c>
      <c r="CJ125" s="64">
        <v>1486</v>
      </c>
      <c r="CK125" s="64">
        <v>1628</v>
      </c>
      <c r="CL125" s="64">
        <v>1816</v>
      </c>
      <c r="CM125" s="64">
        <v>1700</v>
      </c>
      <c r="CN125" s="64">
        <v>1767</v>
      </c>
      <c r="CO125" s="64">
        <v>1823</v>
      </c>
      <c r="CP125" s="64">
        <v>1840</v>
      </c>
      <c r="CQ125" s="64">
        <v>1889</v>
      </c>
      <c r="CR125" s="64">
        <v>1752</v>
      </c>
      <c r="CS125" s="64">
        <v>1784</v>
      </c>
      <c r="CT125" s="64">
        <v>1789</v>
      </c>
      <c r="CU125" s="64">
        <v>1710</v>
      </c>
      <c r="CV125" s="64">
        <v>1639</v>
      </c>
      <c r="CW125" s="64">
        <v>1421</v>
      </c>
      <c r="CX125" s="64">
        <v>1449</v>
      </c>
      <c r="CY125" s="64">
        <v>1395</v>
      </c>
      <c r="CZ125" s="64">
        <v>1347</v>
      </c>
      <c r="DA125" s="64">
        <v>1252</v>
      </c>
      <c r="DB125" s="64">
        <v>1228</v>
      </c>
      <c r="DC125" s="64">
        <v>1231</v>
      </c>
      <c r="DD125" s="64">
        <v>1222</v>
      </c>
      <c r="DE125" s="64">
        <v>1212</v>
      </c>
      <c r="DF125" s="64">
        <v>1211</v>
      </c>
      <c r="DG125" s="64">
        <v>1159</v>
      </c>
      <c r="DH125" s="64">
        <v>1244</v>
      </c>
      <c r="DI125" s="64">
        <v>1341</v>
      </c>
      <c r="DJ125" s="64">
        <v>1497</v>
      </c>
      <c r="DK125" s="64">
        <v>1140</v>
      </c>
      <c r="DL125" s="64">
        <v>1091</v>
      </c>
      <c r="DM125" s="64">
        <v>1098</v>
      </c>
      <c r="DN125" s="64">
        <v>981</v>
      </c>
      <c r="DO125" s="64">
        <v>809</v>
      </c>
      <c r="DP125" s="64">
        <v>685</v>
      </c>
      <c r="DQ125" s="64">
        <v>797</v>
      </c>
      <c r="DR125" s="64">
        <v>667</v>
      </c>
      <c r="DS125" s="64">
        <v>692</v>
      </c>
      <c r="DT125" s="64">
        <v>625</v>
      </c>
      <c r="DU125" s="64">
        <v>563</v>
      </c>
      <c r="DV125" s="64">
        <v>515</v>
      </c>
      <c r="DW125" s="64">
        <v>442</v>
      </c>
      <c r="DX125" s="64">
        <v>384</v>
      </c>
      <c r="DY125" s="64">
        <v>407</v>
      </c>
      <c r="DZ125" s="64">
        <v>370</v>
      </c>
      <c r="EA125" s="64">
        <v>1198</v>
      </c>
      <c r="EB125" s="64">
        <f t="shared" si="21"/>
        <v>23809</v>
      </c>
      <c r="EC125" s="61">
        <v>111919</v>
      </c>
      <c r="ED125" s="64">
        <v>1423</v>
      </c>
      <c r="EE125" s="64">
        <v>551</v>
      </c>
      <c r="EF125" s="64">
        <v>1305</v>
      </c>
      <c r="EG125" s="63">
        <v>134</v>
      </c>
      <c r="EH125" s="64">
        <v>4743</v>
      </c>
      <c r="EI125" s="100">
        <v>0.22895827889442444</v>
      </c>
      <c r="EJ125" s="100">
        <v>-7.0779025554656982E-4</v>
      </c>
      <c r="EK125" s="61">
        <v>10090</v>
      </c>
      <c r="EL125" s="65">
        <v>658.3</v>
      </c>
      <c r="EM125" s="60">
        <v>10098</v>
      </c>
      <c r="EN125" s="65">
        <v>654.6</v>
      </c>
      <c r="EO125" s="66">
        <f t="shared" si="32"/>
        <v>7.9286422200198212E-4</v>
      </c>
      <c r="EP125" s="56">
        <v>18019</v>
      </c>
      <c r="EQ125" s="67">
        <v>15.952511641907325</v>
      </c>
      <c r="ER125" s="61">
        <v>89</v>
      </c>
      <c r="ES125" s="64">
        <v>55.625</v>
      </c>
      <c r="ET125" s="64">
        <v>496</v>
      </c>
      <c r="EU125" s="64">
        <v>47.738209820000002</v>
      </c>
      <c r="EV125" s="64">
        <v>60</v>
      </c>
      <c r="EW125" s="64">
        <v>12.793176969999999</v>
      </c>
      <c r="EX125" s="64">
        <v>14042</v>
      </c>
      <c r="EY125" s="64">
        <v>22.83474811</v>
      </c>
      <c r="EZ125" s="64">
        <v>8151</v>
      </c>
      <c r="FA125" s="64">
        <v>18.148016210000002</v>
      </c>
      <c r="FB125" s="64">
        <v>22838</v>
      </c>
      <c r="FC125" s="63">
        <v>21.13142603</v>
      </c>
      <c r="FD125" s="61">
        <v>191</v>
      </c>
      <c r="FE125" s="64">
        <v>14</v>
      </c>
      <c r="FF125" s="64">
        <v>166</v>
      </c>
      <c r="FG125" s="64">
        <v>8</v>
      </c>
      <c r="FH125" s="64">
        <v>3</v>
      </c>
      <c r="FI125" s="63">
        <v>6</v>
      </c>
      <c r="FJ125" s="47">
        <v>11</v>
      </c>
      <c r="FK125" s="47">
        <v>10</v>
      </c>
      <c r="FL125" s="68">
        <f t="shared" si="33"/>
        <v>0.1</v>
      </c>
      <c r="FM125" s="69">
        <v>5.4574480000000003</v>
      </c>
      <c r="FN125" s="62">
        <v>11.661759999999999</v>
      </c>
      <c r="FO125" s="62">
        <v>10.2881</v>
      </c>
      <c r="FP125" s="77">
        <v>433.14161490683227</v>
      </c>
      <c r="FQ125" s="88">
        <v>154.58407079646017</v>
      </c>
      <c r="FR125" s="88">
        <v>587.72568570329247</v>
      </c>
      <c r="FS125" s="88">
        <v>520.391019172553</v>
      </c>
      <c r="FT125" s="88">
        <v>252.58234830575256</v>
      </c>
      <c r="FU125" s="88">
        <v>772.97336747830559</v>
      </c>
      <c r="FV125" s="73">
        <f t="shared" si="34"/>
        <v>0.3151941224983888</v>
      </c>
      <c r="FW125" s="61">
        <v>47518</v>
      </c>
      <c r="FX125" s="70">
        <f t="shared" si="25"/>
        <v>412.01054347449099</v>
      </c>
      <c r="FY125" s="71">
        <v>0</v>
      </c>
      <c r="FZ125" s="72">
        <v>17.5</v>
      </c>
      <c r="GA125" s="73">
        <v>62.778595404184003</v>
      </c>
      <c r="GB125" s="61">
        <v>23100</v>
      </c>
      <c r="GC125" s="64">
        <v>2500</v>
      </c>
      <c r="GD125" s="64">
        <v>10100</v>
      </c>
      <c r="GE125" s="64">
        <v>2700</v>
      </c>
      <c r="GF125" s="68">
        <v>4.5081441499999997</v>
      </c>
      <c r="GG125" s="74">
        <v>1.2713629376</v>
      </c>
      <c r="GH125" s="75">
        <v>519.4</v>
      </c>
      <c r="GI125" s="76">
        <v>627.4</v>
      </c>
      <c r="GJ125" s="76">
        <v>383.8</v>
      </c>
      <c r="GK125" s="68">
        <v>-38.826904686005733</v>
      </c>
      <c r="GL125" s="72">
        <v>620.5</v>
      </c>
      <c r="GM125" s="72">
        <v>672.9</v>
      </c>
      <c r="GN125" s="72">
        <v>517.6</v>
      </c>
      <c r="GO125" s="72">
        <v>-23.079209392183081</v>
      </c>
      <c r="GP125" s="72">
        <v>193.2</v>
      </c>
      <c r="GQ125" s="72" t="s">
        <v>211</v>
      </c>
      <c r="GR125" s="72">
        <v>196.9</v>
      </c>
      <c r="GS125" s="73" t="s">
        <v>211</v>
      </c>
      <c r="GT125" s="77">
        <v>530</v>
      </c>
      <c r="GU125" s="72">
        <v>3.3177715530656711</v>
      </c>
      <c r="GV125" s="73">
        <v>-4.0388772283681647</v>
      </c>
      <c r="GW125" s="64">
        <v>36181</v>
      </c>
      <c r="GX125" s="68">
        <f t="shared" si="26"/>
        <v>313.71171921062671</v>
      </c>
      <c r="GY125" s="64">
        <v>373</v>
      </c>
      <c r="GZ125" s="100">
        <f t="shared" si="27"/>
        <v>3.2341414351611002</v>
      </c>
      <c r="HA125" s="100">
        <f t="shared" si="28"/>
        <v>0.13653001464128844</v>
      </c>
      <c r="HB125" s="63">
        <v>2732</v>
      </c>
    </row>
    <row r="126" spans="1:210" x14ac:dyDescent="0.3">
      <c r="A126" s="47" t="s">
        <v>406</v>
      </c>
      <c r="B126" s="47" t="s">
        <v>407</v>
      </c>
      <c r="C126" s="47" t="s">
        <v>407</v>
      </c>
      <c r="D126" s="47" t="s">
        <v>406</v>
      </c>
      <c r="E126" s="47" t="s">
        <v>397</v>
      </c>
      <c r="F126" s="47" t="s">
        <v>255</v>
      </c>
      <c r="G126" s="54" t="s">
        <v>209</v>
      </c>
      <c r="H126" s="47">
        <v>74</v>
      </c>
      <c r="I126" s="101">
        <v>0</v>
      </c>
      <c r="J126" s="97">
        <v>6.3918918918918921</v>
      </c>
      <c r="K126" s="57">
        <v>298</v>
      </c>
      <c r="L126" s="95">
        <f t="shared" si="18"/>
        <v>2.2350055875139687</v>
      </c>
      <c r="M126" s="57">
        <v>363</v>
      </c>
      <c r="N126" s="55">
        <f t="shared" si="19"/>
        <v>2.7225068062670159</v>
      </c>
      <c r="O126" s="56">
        <v>49242</v>
      </c>
      <c r="P126" s="57">
        <v>49017</v>
      </c>
      <c r="Q126" s="57">
        <v>225</v>
      </c>
      <c r="R126" s="57">
        <v>16555</v>
      </c>
      <c r="S126" s="57">
        <v>27435</v>
      </c>
      <c r="T126" s="57">
        <v>5252</v>
      </c>
      <c r="U126" s="57">
        <v>4623</v>
      </c>
      <c r="V126" s="57">
        <v>10255</v>
      </c>
      <c r="W126" s="57">
        <v>1630</v>
      </c>
      <c r="X126" s="58">
        <v>456</v>
      </c>
      <c r="Y126" s="56">
        <v>6439</v>
      </c>
      <c r="Z126" s="58">
        <v>11.778475943252198</v>
      </c>
      <c r="AA126" s="59">
        <v>44.9</v>
      </c>
      <c r="AB126" s="96" t="s">
        <v>216</v>
      </c>
      <c r="AC126" s="59">
        <v>8.57</v>
      </c>
      <c r="AD126" s="98">
        <v>71000</v>
      </c>
      <c r="AE126" s="55">
        <f t="shared" si="20"/>
        <v>532.50133125332809</v>
      </c>
      <c r="AF126" s="61">
        <v>133333</v>
      </c>
      <c r="AG126" s="62">
        <v>33.39</v>
      </c>
      <c r="AH126" s="62">
        <v>78.701766056241993</v>
      </c>
      <c r="AI126" s="62">
        <v>83.835873838271894</v>
      </c>
      <c r="AJ126" s="62">
        <v>81.268819947256944</v>
      </c>
      <c r="AK126" s="62">
        <v>18.422352825751901</v>
      </c>
      <c r="AL126" s="62">
        <v>21.8830774076302</v>
      </c>
      <c r="AM126" s="62">
        <v>20.152715116691049</v>
      </c>
      <c r="AN126" s="63">
        <v>2834.8758640191691</v>
      </c>
      <c r="AO126" s="64">
        <v>1133</v>
      </c>
      <c r="AP126" s="64">
        <v>1212</v>
      </c>
      <c r="AQ126" s="64">
        <v>1252</v>
      </c>
      <c r="AR126" s="64">
        <v>1281</v>
      </c>
      <c r="AS126" s="64">
        <v>1308</v>
      </c>
      <c r="AT126" s="64">
        <v>1334</v>
      </c>
      <c r="AU126" s="64">
        <v>1348</v>
      </c>
      <c r="AV126" s="64">
        <v>1273</v>
      </c>
      <c r="AW126" s="64">
        <v>1426</v>
      </c>
      <c r="AX126" s="64">
        <v>1380</v>
      </c>
      <c r="AY126" s="64">
        <v>1288</v>
      </c>
      <c r="AZ126" s="64">
        <v>1328</v>
      </c>
      <c r="BA126" s="64">
        <v>1357</v>
      </c>
      <c r="BB126" s="64">
        <v>1202</v>
      </c>
      <c r="BC126" s="64">
        <v>1196</v>
      </c>
      <c r="BD126" s="64">
        <v>1191</v>
      </c>
      <c r="BE126" s="64">
        <v>1118</v>
      </c>
      <c r="BF126" s="64">
        <v>1136</v>
      </c>
      <c r="BG126" s="64">
        <v>1583</v>
      </c>
      <c r="BH126" s="64">
        <v>4324</v>
      </c>
      <c r="BI126" s="64">
        <v>5376</v>
      </c>
      <c r="BJ126" s="64">
        <v>4445</v>
      </c>
      <c r="BK126" s="64">
        <v>3538</v>
      </c>
      <c r="BL126" s="64">
        <v>2551</v>
      </c>
      <c r="BM126" s="64">
        <v>2255</v>
      </c>
      <c r="BN126" s="64">
        <v>2129</v>
      </c>
      <c r="BO126" s="64">
        <v>2220</v>
      </c>
      <c r="BP126" s="64">
        <v>2540</v>
      </c>
      <c r="BQ126" s="64">
        <v>2844</v>
      </c>
      <c r="BR126" s="64">
        <v>2886</v>
      </c>
      <c r="BS126" s="64">
        <v>2500</v>
      </c>
      <c r="BT126" s="64">
        <v>2132</v>
      </c>
      <c r="BU126" s="64">
        <v>1837</v>
      </c>
      <c r="BV126" s="64">
        <v>1893</v>
      </c>
      <c r="BW126" s="64">
        <v>1748</v>
      </c>
      <c r="BX126" s="64">
        <v>1566</v>
      </c>
      <c r="BY126" s="64">
        <v>1664</v>
      </c>
      <c r="BZ126" s="64">
        <v>1586</v>
      </c>
      <c r="CA126" s="64">
        <v>1668</v>
      </c>
      <c r="CB126" s="64">
        <v>1494</v>
      </c>
      <c r="CC126" s="64">
        <v>1535</v>
      </c>
      <c r="CD126" s="64">
        <v>1558</v>
      </c>
      <c r="CE126" s="64">
        <v>1338</v>
      </c>
      <c r="CF126" s="64">
        <v>1299</v>
      </c>
      <c r="CG126" s="64">
        <v>1277</v>
      </c>
      <c r="CH126" s="64">
        <v>1431</v>
      </c>
      <c r="CI126" s="64">
        <v>1384</v>
      </c>
      <c r="CJ126" s="64">
        <v>1329</v>
      </c>
      <c r="CK126" s="64">
        <v>1504</v>
      </c>
      <c r="CL126" s="64">
        <v>1396</v>
      </c>
      <c r="CM126" s="64">
        <v>1491</v>
      </c>
      <c r="CN126" s="64">
        <v>1513</v>
      </c>
      <c r="CO126" s="64">
        <v>1499</v>
      </c>
      <c r="CP126" s="64">
        <v>1443</v>
      </c>
      <c r="CQ126" s="64">
        <v>1523</v>
      </c>
      <c r="CR126" s="64">
        <v>1522</v>
      </c>
      <c r="CS126" s="64">
        <v>1417</v>
      </c>
      <c r="CT126" s="64">
        <v>1408</v>
      </c>
      <c r="CU126" s="64">
        <v>1379</v>
      </c>
      <c r="CV126" s="64">
        <v>1302</v>
      </c>
      <c r="CW126" s="64">
        <v>1203</v>
      </c>
      <c r="CX126" s="64">
        <v>1273</v>
      </c>
      <c r="CY126" s="64">
        <v>1197</v>
      </c>
      <c r="CZ126" s="64">
        <v>1137</v>
      </c>
      <c r="DA126" s="64">
        <v>1130</v>
      </c>
      <c r="DB126" s="64">
        <v>1095</v>
      </c>
      <c r="DC126" s="64">
        <v>1112</v>
      </c>
      <c r="DD126" s="64">
        <v>1037</v>
      </c>
      <c r="DE126" s="64">
        <v>1067</v>
      </c>
      <c r="DF126" s="64">
        <v>1045</v>
      </c>
      <c r="DG126" s="64">
        <v>1107</v>
      </c>
      <c r="DH126" s="64">
        <v>1108</v>
      </c>
      <c r="DI126" s="64">
        <v>1100</v>
      </c>
      <c r="DJ126" s="64">
        <v>1251</v>
      </c>
      <c r="DK126" s="64">
        <v>945</v>
      </c>
      <c r="DL126" s="64">
        <v>922</v>
      </c>
      <c r="DM126" s="64">
        <v>859</v>
      </c>
      <c r="DN126" s="64">
        <v>824</v>
      </c>
      <c r="DO126" s="64">
        <v>719</v>
      </c>
      <c r="DP126" s="64">
        <v>747</v>
      </c>
      <c r="DQ126" s="64">
        <v>650</v>
      </c>
      <c r="DR126" s="64">
        <v>657</v>
      </c>
      <c r="DS126" s="64">
        <v>601</v>
      </c>
      <c r="DT126" s="64">
        <v>606</v>
      </c>
      <c r="DU126" s="64">
        <v>492</v>
      </c>
      <c r="DV126" s="64">
        <v>453</v>
      </c>
      <c r="DW126" s="64">
        <v>439</v>
      </c>
      <c r="DX126" s="64">
        <v>368</v>
      </c>
      <c r="DY126" s="64">
        <v>344</v>
      </c>
      <c r="DZ126" s="64">
        <v>304</v>
      </c>
      <c r="EA126" s="64">
        <v>1451</v>
      </c>
      <c r="EB126" s="64">
        <f t="shared" si="21"/>
        <v>21303</v>
      </c>
      <c r="EC126" s="61">
        <v>124068</v>
      </c>
      <c r="ED126" s="64">
        <v>5202</v>
      </c>
      <c r="EE126" s="64">
        <v>755</v>
      </c>
      <c r="EF126" s="64">
        <v>2194</v>
      </c>
      <c r="EG126" s="63">
        <v>1114</v>
      </c>
      <c r="EH126" s="64">
        <v>5112</v>
      </c>
      <c r="EI126" s="100">
        <v>0.25010165572166443</v>
      </c>
      <c r="EJ126" s="100">
        <v>-4.0003657341003418E-3</v>
      </c>
      <c r="EK126" s="61">
        <v>7404</v>
      </c>
      <c r="EL126" s="65">
        <v>507.5</v>
      </c>
      <c r="EM126" s="60">
        <v>5416</v>
      </c>
      <c r="EN126" s="65">
        <v>368.8</v>
      </c>
      <c r="EO126" s="66">
        <f t="shared" si="32"/>
        <v>-0.26850351161534308</v>
      </c>
      <c r="EP126" s="56">
        <v>19901</v>
      </c>
      <c r="EQ126" s="67">
        <v>18.57285512967681</v>
      </c>
      <c r="ER126" s="61">
        <v>29</v>
      </c>
      <c r="ES126" s="64">
        <v>35.802469139999999</v>
      </c>
      <c r="ET126" s="64">
        <v>543</v>
      </c>
      <c r="EU126" s="64">
        <v>37.319587630000001</v>
      </c>
      <c r="EV126" s="64">
        <v>23</v>
      </c>
      <c r="EW126" s="64">
        <v>14.93506494</v>
      </c>
      <c r="EX126" s="64">
        <v>8409</v>
      </c>
      <c r="EY126" s="64">
        <v>14.681542009999999</v>
      </c>
      <c r="EZ126" s="64">
        <v>5726</v>
      </c>
      <c r="FA126" s="64">
        <v>14.08610086</v>
      </c>
      <c r="FB126" s="64">
        <v>14730</v>
      </c>
      <c r="FC126" s="63">
        <v>14.78678124</v>
      </c>
      <c r="FD126" s="61">
        <v>497</v>
      </c>
      <c r="FE126" s="64">
        <v>27</v>
      </c>
      <c r="FF126" s="64">
        <v>440</v>
      </c>
      <c r="FG126" s="64">
        <v>5</v>
      </c>
      <c r="FH126" s="64">
        <v>25</v>
      </c>
      <c r="FI126" s="63">
        <v>37</v>
      </c>
      <c r="FJ126" s="47">
        <v>13</v>
      </c>
      <c r="FK126" s="47">
        <v>18</v>
      </c>
      <c r="FL126" s="68">
        <f t="shared" si="33"/>
        <v>-0.27777777777777779</v>
      </c>
      <c r="FM126" s="69">
        <v>2.7951600000000001</v>
      </c>
      <c r="FN126" s="62">
        <v>11.846080000000001</v>
      </c>
      <c r="FO126" s="62">
        <v>10.81696</v>
      </c>
      <c r="FP126" s="77" t="s">
        <v>269</v>
      </c>
      <c r="FQ126" s="88" t="s">
        <v>269</v>
      </c>
      <c r="FR126" s="88" t="s">
        <v>269</v>
      </c>
      <c r="FS126" s="88">
        <v>51.651935719503285</v>
      </c>
      <c r="FT126" s="88">
        <v>41.448250728862973</v>
      </c>
      <c r="FU126" s="88">
        <v>93.100186448366259</v>
      </c>
      <c r="FV126" s="89" t="s">
        <v>269</v>
      </c>
      <c r="FW126" s="61">
        <v>38810</v>
      </c>
      <c r="FX126" s="70">
        <f t="shared" si="25"/>
        <v>291.07572768931919</v>
      </c>
      <c r="FY126" s="71">
        <v>7.6</v>
      </c>
      <c r="FZ126" s="72">
        <v>16.7</v>
      </c>
      <c r="GA126" s="73">
        <v>56.798748895681499</v>
      </c>
      <c r="GB126" s="61">
        <v>45100</v>
      </c>
      <c r="GC126" s="64">
        <v>15800</v>
      </c>
      <c r="GD126" s="64">
        <v>24600</v>
      </c>
      <c r="GE126" s="64">
        <v>8800</v>
      </c>
      <c r="GF126" s="68">
        <v>4.5204033400000005</v>
      </c>
      <c r="GG126" s="74">
        <v>1.4841260728000001</v>
      </c>
      <c r="GH126" s="75">
        <v>459.3</v>
      </c>
      <c r="GI126" s="76">
        <v>594.5</v>
      </c>
      <c r="GJ126" s="76">
        <v>387</v>
      </c>
      <c r="GK126" s="68">
        <v>-34.903280067283433</v>
      </c>
      <c r="GL126" s="72">
        <v>592.79999999999995</v>
      </c>
      <c r="GM126" s="72">
        <v>625.6</v>
      </c>
      <c r="GN126" s="72">
        <v>513.6</v>
      </c>
      <c r="GO126" s="72">
        <v>-17.902813299232736</v>
      </c>
      <c r="GP126" s="72">
        <v>192</v>
      </c>
      <c r="GQ126" s="72" t="s">
        <v>211</v>
      </c>
      <c r="GR126" s="72">
        <v>204.7</v>
      </c>
      <c r="GS126" s="73" t="s">
        <v>211</v>
      </c>
      <c r="GT126" s="77">
        <v>790</v>
      </c>
      <c r="GU126" s="72">
        <v>5.0710284752837946</v>
      </c>
      <c r="GV126" s="73">
        <v>-6.9508618370017761E-3</v>
      </c>
      <c r="GW126" s="64">
        <v>40349</v>
      </c>
      <c r="GX126" s="68">
        <f t="shared" si="26"/>
        <v>302.61825654564132</v>
      </c>
      <c r="GY126" s="64">
        <v>160</v>
      </c>
      <c r="GZ126" s="100">
        <f t="shared" si="27"/>
        <v>1.2000030000074999</v>
      </c>
      <c r="HA126" s="100">
        <f t="shared" si="28"/>
        <v>7.130124777183601E-2</v>
      </c>
      <c r="HB126" s="63">
        <v>2244</v>
      </c>
    </row>
    <row r="127" spans="1:210" x14ac:dyDescent="0.3">
      <c r="A127" s="82" t="s">
        <v>935</v>
      </c>
      <c r="B127" s="47" t="s">
        <v>936</v>
      </c>
      <c r="C127" s="82" t="s">
        <v>936</v>
      </c>
      <c r="D127" s="82" t="s">
        <v>935</v>
      </c>
      <c r="E127" s="82" t="s">
        <v>935</v>
      </c>
      <c r="F127" s="47" t="s">
        <v>911</v>
      </c>
      <c r="G127" s="54" t="s">
        <v>911</v>
      </c>
      <c r="H127" s="47">
        <v>214</v>
      </c>
      <c r="I127" s="101">
        <v>0.10747663551401869</v>
      </c>
      <c r="J127" s="97">
        <v>4.8691588785046731</v>
      </c>
      <c r="K127" s="57">
        <v>260</v>
      </c>
      <c r="L127" s="95">
        <f t="shared" si="18"/>
        <v>1.6193323368211261</v>
      </c>
      <c r="M127" s="57">
        <v>260</v>
      </c>
      <c r="N127" s="55">
        <f t="shared" si="19"/>
        <v>1.6193323368211261</v>
      </c>
      <c r="O127" s="56">
        <v>72994</v>
      </c>
      <c r="P127" s="57">
        <v>154596.26</v>
      </c>
      <c r="Q127" s="57">
        <v>-81602.260000000009</v>
      </c>
      <c r="R127" s="57">
        <v>29081</v>
      </c>
      <c r="S127" s="57">
        <v>43687</v>
      </c>
      <c r="T127" s="57">
        <v>226</v>
      </c>
      <c r="U127" s="57">
        <v>4946</v>
      </c>
      <c r="V127" s="57">
        <v>14063</v>
      </c>
      <c r="W127" s="57">
        <v>4278</v>
      </c>
      <c r="X127" s="58">
        <v>1012</v>
      </c>
      <c r="Y127" s="56">
        <v>16714.560000000001</v>
      </c>
      <c r="Z127" s="58">
        <v>23</v>
      </c>
      <c r="AA127" s="59">
        <v>47.5</v>
      </c>
      <c r="AB127" s="96" t="s">
        <v>216</v>
      </c>
      <c r="AC127" s="59">
        <v>6.67</v>
      </c>
      <c r="AD127" s="98">
        <v>15000</v>
      </c>
      <c r="AE127" s="55">
        <f t="shared" si="20"/>
        <v>93.423019431988038</v>
      </c>
      <c r="AF127" s="61">
        <v>160560</v>
      </c>
      <c r="AG127" s="62">
        <v>43.57</v>
      </c>
      <c r="AH127" s="62">
        <v>77.101468567210901</v>
      </c>
      <c r="AI127" s="62">
        <v>80.303144500829802</v>
      </c>
      <c r="AJ127" s="62">
        <v>78.702306534020352</v>
      </c>
      <c r="AK127" s="62">
        <v>17.462219319955501</v>
      </c>
      <c r="AL127" s="62">
        <v>19.159543838313901</v>
      </c>
      <c r="AM127" s="62">
        <v>18.310881579134701</v>
      </c>
      <c r="AN127" s="63">
        <v>540.37408183355626</v>
      </c>
      <c r="AO127" s="64">
        <v>1448</v>
      </c>
      <c r="AP127" s="64">
        <v>1485</v>
      </c>
      <c r="AQ127" s="64">
        <v>1564</v>
      </c>
      <c r="AR127" s="64">
        <v>1571</v>
      </c>
      <c r="AS127" s="64">
        <v>1655</v>
      </c>
      <c r="AT127" s="64">
        <v>1697</v>
      </c>
      <c r="AU127" s="64">
        <v>1753</v>
      </c>
      <c r="AV127" s="64">
        <v>1702</v>
      </c>
      <c r="AW127" s="64">
        <v>1909</v>
      </c>
      <c r="AX127" s="64">
        <v>1883</v>
      </c>
      <c r="AY127" s="64">
        <v>1913</v>
      </c>
      <c r="AZ127" s="64">
        <v>1972</v>
      </c>
      <c r="BA127" s="64">
        <v>1879</v>
      </c>
      <c r="BB127" s="64">
        <v>1888</v>
      </c>
      <c r="BC127" s="64">
        <v>1780</v>
      </c>
      <c r="BD127" s="64">
        <v>1787</v>
      </c>
      <c r="BE127" s="64">
        <v>1705</v>
      </c>
      <c r="BF127" s="64">
        <v>1700</v>
      </c>
      <c r="BG127" s="64">
        <v>1597</v>
      </c>
      <c r="BH127" s="64">
        <v>1649</v>
      </c>
      <c r="BI127" s="64">
        <v>1722</v>
      </c>
      <c r="BJ127" s="64">
        <v>1742</v>
      </c>
      <c r="BK127" s="64">
        <v>1742</v>
      </c>
      <c r="BL127" s="64">
        <v>1754</v>
      </c>
      <c r="BM127" s="64">
        <v>1802</v>
      </c>
      <c r="BN127" s="64">
        <v>1858</v>
      </c>
      <c r="BO127" s="64">
        <v>1840</v>
      </c>
      <c r="BP127" s="64">
        <v>1947</v>
      </c>
      <c r="BQ127" s="64">
        <v>1919</v>
      </c>
      <c r="BR127" s="64">
        <v>2027</v>
      </c>
      <c r="BS127" s="64">
        <v>1934</v>
      </c>
      <c r="BT127" s="64">
        <v>1879</v>
      </c>
      <c r="BU127" s="64">
        <v>2002</v>
      </c>
      <c r="BV127" s="64">
        <v>1946</v>
      </c>
      <c r="BW127" s="64">
        <v>1993</v>
      </c>
      <c r="BX127" s="64">
        <v>2094</v>
      </c>
      <c r="BY127" s="64">
        <v>1965</v>
      </c>
      <c r="BZ127" s="64">
        <v>2006</v>
      </c>
      <c r="CA127" s="64">
        <v>2146</v>
      </c>
      <c r="CB127" s="64">
        <v>2118</v>
      </c>
      <c r="CC127" s="64">
        <v>2088</v>
      </c>
      <c r="CD127" s="64">
        <v>2108</v>
      </c>
      <c r="CE127" s="64">
        <v>1983</v>
      </c>
      <c r="CF127" s="64">
        <v>1962</v>
      </c>
      <c r="CG127" s="64">
        <v>2058</v>
      </c>
      <c r="CH127" s="64">
        <v>2168</v>
      </c>
      <c r="CI127" s="64">
        <v>2194</v>
      </c>
      <c r="CJ127" s="64">
        <v>2344</v>
      </c>
      <c r="CK127" s="64">
        <v>2506</v>
      </c>
      <c r="CL127" s="64">
        <v>2467</v>
      </c>
      <c r="CM127" s="64">
        <v>2455</v>
      </c>
      <c r="CN127" s="64">
        <v>2537</v>
      </c>
      <c r="CO127" s="64">
        <v>2578</v>
      </c>
      <c r="CP127" s="64">
        <v>2556</v>
      </c>
      <c r="CQ127" s="64">
        <v>2504</v>
      </c>
      <c r="CR127" s="64">
        <v>2525</v>
      </c>
      <c r="CS127" s="64">
        <v>2500</v>
      </c>
      <c r="CT127" s="64">
        <v>2420</v>
      </c>
      <c r="CU127" s="64">
        <v>2374</v>
      </c>
      <c r="CV127" s="64">
        <v>2244</v>
      </c>
      <c r="CW127" s="64">
        <v>2175</v>
      </c>
      <c r="CX127" s="64">
        <v>2156</v>
      </c>
      <c r="CY127" s="64">
        <v>2113</v>
      </c>
      <c r="CZ127" s="64">
        <v>1998</v>
      </c>
      <c r="DA127" s="64">
        <v>1919</v>
      </c>
      <c r="DB127" s="64">
        <v>1779</v>
      </c>
      <c r="DC127" s="64">
        <v>1750</v>
      </c>
      <c r="DD127" s="64">
        <v>1771</v>
      </c>
      <c r="DE127" s="64">
        <v>1667</v>
      </c>
      <c r="DF127" s="64">
        <v>1797</v>
      </c>
      <c r="DG127" s="64">
        <v>1754</v>
      </c>
      <c r="DH127" s="64">
        <v>1767</v>
      </c>
      <c r="DI127" s="64">
        <v>1766</v>
      </c>
      <c r="DJ127" s="64">
        <v>1918</v>
      </c>
      <c r="DK127" s="64">
        <v>1351</v>
      </c>
      <c r="DL127" s="64">
        <v>1294</v>
      </c>
      <c r="DM127" s="64">
        <v>1272</v>
      </c>
      <c r="DN127" s="64">
        <v>1181</v>
      </c>
      <c r="DO127" s="64">
        <v>1041</v>
      </c>
      <c r="DP127" s="64">
        <v>945</v>
      </c>
      <c r="DQ127" s="64">
        <v>935</v>
      </c>
      <c r="DR127" s="64">
        <v>965</v>
      </c>
      <c r="DS127" s="64">
        <v>817</v>
      </c>
      <c r="DT127" s="64">
        <v>757</v>
      </c>
      <c r="DU127" s="64">
        <v>658</v>
      </c>
      <c r="DV127" s="64">
        <v>630</v>
      </c>
      <c r="DW127" s="64">
        <v>533</v>
      </c>
      <c r="DX127" s="64">
        <v>449</v>
      </c>
      <c r="DY127" s="64">
        <v>381</v>
      </c>
      <c r="DZ127" s="64">
        <v>335</v>
      </c>
      <c r="EA127" s="64">
        <v>1142</v>
      </c>
      <c r="EB127" s="64">
        <f t="shared" si="21"/>
        <v>30655</v>
      </c>
      <c r="EC127" s="61">
        <v>157520</v>
      </c>
      <c r="ED127" s="64">
        <v>2133</v>
      </c>
      <c r="EE127" s="64">
        <v>340</v>
      </c>
      <c r="EF127" s="64">
        <v>343</v>
      </c>
      <c r="EG127" s="63">
        <v>224</v>
      </c>
      <c r="EH127" s="64">
        <v>6980</v>
      </c>
      <c r="EI127" s="100">
        <v>0.24779929220676422</v>
      </c>
      <c r="EJ127" s="100">
        <v>2.0886257290840149E-2</v>
      </c>
      <c r="EK127" s="61">
        <v>368</v>
      </c>
      <c r="EL127" s="65">
        <v>117.60570131986833</v>
      </c>
      <c r="EM127" s="60">
        <v>344</v>
      </c>
      <c r="EN127" s="65">
        <v>109.93576427726822</v>
      </c>
      <c r="EO127" s="66">
        <f t="shared" si="32"/>
        <v>-6.5217391304347824E-2</v>
      </c>
      <c r="EP127" s="56">
        <v>150</v>
      </c>
      <c r="EQ127" s="67">
        <v>5.6689342403628125</v>
      </c>
      <c r="ER127" s="61">
        <v>0</v>
      </c>
      <c r="ES127" s="64">
        <v>0</v>
      </c>
      <c r="ET127" s="64">
        <v>209</v>
      </c>
      <c r="EU127" s="64">
        <v>100</v>
      </c>
      <c r="EV127" s="64">
        <v>0</v>
      </c>
      <c r="EW127" s="64">
        <v>0</v>
      </c>
      <c r="EX127" s="64">
        <v>6529</v>
      </c>
      <c r="EY127" s="64">
        <v>61.305900000000001</v>
      </c>
      <c r="EZ127" s="64">
        <v>1095</v>
      </c>
      <c r="FA127" s="64">
        <v>12.751125</v>
      </c>
      <c r="FB127" s="64">
        <v>7833</v>
      </c>
      <c r="FC127" s="63">
        <v>58.019008333333339</v>
      </c>
      <c r="FD127" s="61">
        <v>955</v>
      </c>
      <c r="FE127" s="64">
        <v>175</v>
      </c>
      <c r="FF127" s="64">
        <v>725</v>
      </c>
      <c r="FG127" s="64">
        <v>30</v>
      </c>
      <c r="FH127" s="64">
        <v>25</v>
      </c>
      <c r="FI127" s="63">
        <v>5</v>
      </c>
      <c r="FJ127" s="47">
        <v>22</v>
      </c>
      <c r="FK127" s="47">
        <v>28</v>
      </c>
      <c r="FL127" s="68">
        <f t="shared" si="33"/>
        <v>-0.21428571428571427</v>
      </c>
      <c r="FM127" s="69">
        <v>6.8830229999999997</v>
      </c>
      <c r="FN127" s="62">
        <v>12.059329999999999</v>
      </c>
      <c r="FO127" s="62">
        <v>8.3524499999999993</v>
      </c>
      <c r="FP127" s="77">
        <v>4495</v>
      </c>
      <c r="FQ127" s="88">
        <v>2441</v>
      </c>
      <c r="FR127" s="88">
        <v>6936</v>
      </c>
      <c r="FS127" s="88">
        <v>4860</v>
      </c>
      <c r="FT127" s="88">
        <v>2695</v>
      </c>
      <c r="FU127" s="88">
        <v>7555</v>
      </c>
      <c r="FV127" s="73">
        <f>(FU127-FR127)/FR127</f>
        <v>8.9244521337946942E-2</v>
      </c>
      <c r="FW127" s="61">
        <v>47030</v>
      </c>
      <c r="FX127" s="70">
        <f t="shared" si="25"/>
        <v>292.91230692575982</v>
      </c>
      <c r="FY127" s="71">
        <v>4.5061728395061698</v>
      </c>
      <c r="FZ127" s="72" t="s">
        <v>211</v>
      </c>
      <c r="GA127" s="73">
        <v>0</v>
      </c>
      <c r="GB127" s="61">
        <v>32600</v>
      </c>
      <c r="GC127" s="64">
        <v>9900</v>
      </c>
      <c r="GD127" s="64">
        <v>13400</v>
      </c>
      <c r="GE127" s="64">
        <v>9600</v>
      </c>
      <c r="GF127" s="68">
        <v>4.2562280599999998</v>
      </c>
      <c r="GG127" s="74">
        <v>1.0061518487999999</v>
      </c>
      <c r="GH127" s="75">
        <v>511.6</v>
      </c>
      <c r="GI127" s="76">
        <v>541.29999999999995</v>
      </c>
      <c r="GJ127" s="76">
        <v>468.4</v>
      </c>
      <c r="GK127" s="68">
        <v>-13.467578052835764</v>
      </c>
      <c r="GL127" s="72">
        <v>595.4</v>
      </c>
      <c r="GM127" s="72">
        <v>602.5</v>
      </c>
      <c r="GN127" s="72">
        <v>584.70000000000005</v>
      </c>
      <c r="GO127" s="72">
        <v>-2.9543568464730217</v>
      </c>
      <c r="GP127" s="72">
        <v>218.2</v>
      </c>
      <c r="GQ127" s="72" t="s">
        <v>211</v>
      </c>
      <c r="GR127" s="72">
        <v>218.2</v>
      </c>
      <c r="GS127" s="73" t="s">
        <v>211</v>
      </c>
      <c r="GT127" s="77">
        <v>76</v>
      </c>
      <c r="GU127" s="72">
        <v>2.3009385407205571</v>
      </c>
      <c r="GV127" s="73">
        <v>0.22580645161290322</v>
      </c>
      <c r="GW127" s="64">
        <v>57796</v>
      </c>
      <c r="GX127" s="68">
        <f t="shared" si="26"/>
        <v>359.96512207274537</v>
      </c>
      <c r="GY127" s="64">
        <v>457</v>
      </c>
      <c r="GZ127" s="100">
        <f t="shared" si="27"/>
        <v>2.8462879920279023</v>
      </c>
      <c r="HA127" s="100">
        <f t="shared" si="28"/>
        <v>0.11748071979434448</v>
      </c>
      <c r="HB127" s="63">
        <v>3890</v>
      </c>
    </row>
    <row r="128" spans="1:210" x14ac:dyDescent="0.3">
      <c r="A128" s="47" t="s">
        <v>460</v>
      </c>
      <c r="B128" s="47" t="s">
        <v>461</v>
      </c>
      <c r="C128" s="47" t="s">
        <v>461</v>
      </c>
      <c r="D128" s="47" t="s">
        <v>460</v>
      </c>
      <c r="E128" s="47" t="s">
        <v>427</v>
      </c>
      <c r="F128" s="47" t="s">
        <v>208</v>
      </c>
      <c r="G128" s="54" t="s">
        <v>209</v>
      </c>
      <c r="H128" s="47">
        <v>73</v>
      </c>
      <c r="I128" s="101">
        <v>0</v>
      </c>
      <c r="J128" s="97">
        <v>8.3287671232876708</v>
      </c>
      <c r="K128" s="57">
        <v>161</v>
      </c>
      <c r="L128" s="95">
        <f t="shared" si="18"/>
        <v>1.3838986401691622</v>
      </c>
      <c r="M128" s="57">
        <v>206</v>
      </c>
      <c r="N128" s="55">
        <f t="shared" si="19"/>
        <v>1.770702607918307</v>
      </c>
      <c r="O128" s="56">
        <v>46579</v>
      </c>
      <c r="P128" s="57">
        <v>46363</v>
      </c>
      <c r="Q128" s="57">
        <v>216</v>
      </c>
      <c r="R128" s="57">
        <v>11814</v>
      </c>
      <c r="S128" s="57">
        <v>32339</v>
      </c>
      <c r="T128" s="57">
        <v>2426</v>
      </c>
      <c r="U128" s="57">
        <v>3778</v>
      </c>
      <c r="V128" s="57">
        <v>11873</v>
      </c>
      <c r="W128" s="57">
        <v>882</v>
      </c>
      <c r="X128" s="58">
        <v>241</v>
      </c>
      <c r="Y128" s="56">
        <v>2686</v>
      </c>
      <c r="Z128" s="58">
        <v>5.2838868399960051</v>
      </c>
      <c r="AA128" s="59">
        <v>40.25</v>
      </c>
      <c r="AB128" s="96" t="s">
        <v>216</v>
      </c>
      <c r="AC128" s="59">
        <v>5.97</v>
      </c>
      <c r="AD128" s="98">
        <v>21000</v>
      </c>
      <c r="AE128" s="55">
        <f t="shared" si="20"/>
        <v>180.5085182829342</v>
      </c>
      <c r="AF128" s="61">
        <v>116338</v>
      </c>
      <c r="AG128" s="62">
        <v>47</v>
      </c>
      <c r="AH128" s="62">
        <v>81.429209756424498</v>
      </c>
      <c r="AI128" s="62">
        <v>84.014677300368803</v>
      </c>
      <c r="AJ128" s="62">
        <v>82.72194352839665</v>
      </c>
      <c r="AK128" s="62">
        <v>19.387380919565398</v>
      </c>
      <c r="AL128" s="62">
        <v>21.7134737600053</v>
      </c>
      <c r="AM128" s="62">
        <v>20.550427339785351</v>
      </c>
      <c r="AN128" s="63">
        <v>1566.6982687107443</v>
      </c>
      <c r="AO128" s="64">
        <v>922</v>
      </c>
      <c r="AP128" s="64">
        <v>964</v>
      </c>
      <c r="AQ128" s="64">
        <v>998</v>
      </c>
      <c r="AR128" s="64">
        <v>1119</v>
      </c>
      <c r="AS128" s="64">
        <v>1254</v>
      </c>
      <c r="AT128" s="64">
        <v>1220</v>
      </c>
      <c r="AU128" s="64">
        <v>1219</v>
      </c>
      <c r="AV128" s="64">
        <v>1221</v>
      </c>
      <c r="AW128" s="64">
        <v>1376</v>
      </c>
      <c r="AX128" s="64">
        <v>1352</v>
      </c>
      <c r="AY128" s="64">
        <v>1321</v>
      </c>
      <c r="AZ128" s="64">
        <v>1269</v>
      </c>
      <c r="BA128" s="64">
        <v>1325</v>
      </c>
      <c r="BB128" s="64">
        <v>1311</v>
      </c>
      <c r="BC128" s="64">
        <v>1255</v>
      </c>
      <c r="BD128" s="64">
        <v>1240</v>
      </c>
      <c r="BE128" s="64">
        <v>1324</v>
      </c>
      <c r="BF128" s="64">
        <v>1198</v>
      </c>
      <c r="BG128" s="64">
        <v>1227</v>
      </c>
      <c r="BH128" s="64">
        <v>998</v>
      </c>
      <c r="BI128" s="64">
        <v>958</v>
      </c>
      <c r="BJ128" s="64">
        <v>1040</v>
      </c>
      <c r="BK128" s="64">
        <v>1106</v>
      </c>
      <c r="BL128" s="64">
        <v>1156</v>
      </c>
      <c r="BM128" s="64">
        <v>1163</v>
      </c>
      <c r="BN128" s="64">
        <v>1231</v>
      </c>
      <c r="BO128" s="64">
        <v>1252</v>
      </c>
      <c r="BP128" s="64">
        <v>1133</v>
      </c>
      <c r="BQ128" s="64">
        <v>1194</v>
      </c>
      <c r="BR128" s="64">
        <v>1168</v>
      </c>
      <c r="BS128" s="64">
        <v>1236</v>
      </c>
      <c r="BT128" s="64">
        <v>1363</v>
      </c>
      <c r="BU128" s="64">
        <v>1384</v>
      </c>
      <c r="BV128" s="64">
        <v>1354</v>
      </c>
      <c r="BW128" s="64">
        <v>1322</v>
      </c>
      <c r="BX128" s="64">
        <v>1281</v>
      </c>
      <c r="BY128" s="64">
        <v>1267</v>
      </c>
      <c r="BZ128" s="64">
        <v>1298</v>
      </c>
      <c r="CA128" s="64">
        <v>1315</v>
      </c>
      <c r="CB128" s="64">
        <v>1411</v>
      </c>
      <c r="CC128" s="64">
        <v>1471</v>
      </c>
      <c r="CD128" s="64">
        <v>1257</v>
      </c>
      <c r="CE128" s="64">
        <v>1311</v>
      </c>
      <c r="CF128" s="64">
        <v>1213</v>
      </c>
      <c r="CG128" s="64">
        <v>1335</v>
      </c>
      <c r="CH128" s="64">
        <v>1410</v>
      </c>
      <c r="CI128" s="64">
        <v>1428</v>
      </c>
      <c r="CJ128" s="64">
        <v>1647</v>
      </c>
      <c r="CK128" s="64">
        <v>1642</v>
      </c>
      <c r="CL128" s="64">
        <v>1768</v>
      </c>
      <c r="CM128" s="64">
        <v>1670</v>
      </c>
      <c r="CN128" s="64">
        <v>1711</v>
      </c>
      <c r="CO128" s="64">
        <v>1773</v>
      </c>
      <c r="CP128" s="64">
        <v>1723</v>
      </c>
      <c r="CQ128" s="64">
        <v>1806</v>
      </c>
      <c r="CR128" s="64">
        <v>1807</v>
      </c>
      <c r="CS128" s="64">
        <v>1791</v>
      </c>
      <c r="CT128" s="64">
        <v>1818</v>
      </c>
      <c r="CU128" s="64">
        <v>1709</v>
      </c>
      <c r="CV128" s="64">
        <v>1744</v>
      </c>
      <c r="CW128" s="64">
        <v>1598</v>
      </c>
      <c r="CX128" s="64">
        <v>1650</v>
      </c>
      <c r="CY128" s="64">
        <v>1566</v>
      </c>
      <c r="CZ128" s="64">
        <v>1448</v>
      </c>
      <c r="DA128" s="64">
        <v>1470</v>
      </c>
      <c r="DB128" s="64">
        <v>1340</v>
      </c>
      <c r="DC128" s="64">
        <v>1262</v>
      </c>
      <c r="DD128" s="64">
        <v>1330</v>
      </c>
      <c r="DE128" s="64">
        <v>1305</v>
      </c>
      <c r="DF128" s="64">
        <v>1348</v>
      </c>
      <c r="DG128" s="64">
        <v>1337</v>
      </c>
      <c r="DH128" s="64">
        <v>1490</v>
      </c>
      <c r="DI128" s="64">
        <v>1501</v>
      </c>
      <c r="DJ128" s="64">
        <v>1774</v>
      </c>
      <c r="DK128" s="64">
        <v>1352</v>
      </c>
      <c r="DL128" s="64">
        <v>1270</v>
      </c>
      <c r="DM128" s="64">
        <v>1278</v>
      </c>
      <c r="DN128" s="64">
        <v>1153</v>
      </c>
      <c r="DO128" s="64">
        <v>998</v>
      </c>
      <c r="DP128" s="64">
        <v>863</v>
      </c>
      <c r="DQ128" s="64">
        <v>894</v>
      </c>
      <c r="DR128" s="64">
        <v>884</v>
      </c>
      <c r="DS128" s="64">
        <v>807</v>
      </c>
      <c r="DT128" s="64">
        <v>744</v>
      </c>
      <c r="DU128" s="64">
        <v>722</v>
      </c>
      <c r="DV128" s="64">
        <v>626</v>
      </c>
      <c r="DW128" s="64">
        <v>624</v>
      </c>
      <c r="DX128" s="64">
        <v>501</v>
      </c>
      <c r="DY128" s="64">
        <v>501</v>
      </c>
      <c r="DZ128" s="64">
        <v>401</v>
      </c>
      <c r="EA128" s="64">
        <v>1522</v>
      </c>
      <c r="EB128" s="64">
        <f t="shared" si="21"/>
        <v>27827</v>
      </c>
      <c r="EC128" s="61">
        <v>112561</v>
      </c>
      <c r="ED128" s="64">
        <v>1738</v>
      </c>
      <c r="EE128" s="64">
        <v>372</v>
      </c>
      <c r="EF128" s="64">
        <v>1416</v>
      </c>
      <c r="EG128" s="63">
        <v>251</v>
      </c>
      <c r="EH128" s="64">
        <v>3924</v>
      </c>
      <c r="EI128" s="100">
        <v>0.20185908675193787</v>
      </c>
      <c r="EJ128" s="100">
        <v>1.3301819562911987E-3</v>
      </c>
      <c r="EK128" s="61">
        <v>14847</v>
      </c>
      <c r="EL128" s="65">
        <v>522.79999999999995</v>
      </c>
      <c r="EM128" s="60">
        <v>15595</v>
      </c>
      <c r="EN128" s="65">
        <v>548.5</v>
      </c>
      <c r="EO128" s="66">
        <f t="shared" si="32"/>
        <v>5.0380548258907525E-2</v>
      </c>
      <c r="EP128" s="56">
        <v>30141</v>
      </c>
      <c r="EQ128" s="67">
        <v>15.382691728632599</v>
      </c>
      <c r="ER128" s="61">
        <v>27</v>
      </c>
      <c r="ES128" s="64">
        <v>31.39534884</v>
      </c>
      <c r="ET128" s="64">
        <v>1060</v>
      </c>
      <c r="EU128" s="64">
        <v>34.259857789999998</v>
      </c>
      <c r="EV128" s="64">
        <v>0</v>
      </c>
      <c r="EW128" s="64">
        <v>0</v>
      </c>
      <c r="EX128" s="64">
        <v>15757</v>
      </c>
      <c r="EY128" s="64">
        <v>14.85598454</v>
      </c>
      <c r="EZ128" s="64">
        <v>9540</v>
      </c>
      <c r="FA128" s="64">
        <v>13.303027350000001</v>
      </c>
      <c r="FB128" s="64">
        <v>26384</v>
      </c>
      <c r="FC128" s="63">
        <v>14.55837642</v>
      </c>
      <c r="FD128" s="61">
        <v>240</v>
      </c>
      <c r="FE128" s="64">
        <v>36</v>
      </c>
      <c r="FF128" s="64">
        <v>187</v>
      </c>
      <c r="FG128" s="64">
        <v>6</v>
      </c>
      <c r="FH128" s="64">
        <v>11</v>
      </c>
      <c r="FI128" s="63">
        <v>3</v>
      </c>
      <c r="FJ128" s="47">
        <v>6</v>
      </c>
      <c r="FK128" s="47">
        <v>7</v>
      </c>
      <c r="FL128" s="68">
        <f t="shared" si="33"/>
        <v>-0.14285714285714285</v>
      </c>
      <c r="FM128" s="69">
        <v>3.0830350000000002</v>
      </c>
      <c r="FN128" s="62">
        <v>7.961468</v>
      </c>
      <c r="FO128" s="62">
        <v>8.391337</v>
      </c>
      <c r="FP128" s="77">
        <v>3109.2045754509459</v>
      </c>
      <c r="FQ128" s="88">
        <v>1672.9616724738676</v>
      </c>
      <c r="FR128" s="88">
        <v>4782.1662479248134</v>
      </c>
      <c r="FS128" s="88">
        <v>5923</v>
      </c>
      <c r="FT128" s="88">
        <v>3948</v>
      </c>
      <c r="FU128" s="88">
        <v>9871</v>
      </c>
      <c r="FV128" s="73">
        <f>(FU128-FR128)/FR128</f>
        <v>1.0641273197650645</v>
      </c>
      <c r="FW128" s="61">
        <v>53062</v>
      </c>
      <c r="FX128" s="70">
        <f t="shared" si="25"/>
        <v>456.10204748233593</v>
      </c>
      <c r="FY128" s="71">
        <v>8.6999999999999993</v>
      </c>
      <c r="FZ128" s="72">
        <v>15.2</v>
      </c>
      <c r="GA128" s="73">
        <v>62.804548638116799</v>
      </c>
      <c r="GB128" s="61">
        <v>27800</v>
      </c>
      <c r="GC128" s="64">
        <v>4000</v>
      </c>
      <c r="GD128" s="64">
        <v>13600</v>
      </c>
      <c r="GE128" s="64">
        <v>3500</v>
      </c>
      <c r="GF128" s="68">
        <v>3.9119734099999999</v>
      </c>
      <c r="GG128" s="74">
        <v>1.1851950264</v>
      </c>
      <c r="GH128" s="75">
        <v>593.29999999999995</v>
      </c>
      <c r="GI128" s="76">
        <v>714.5</v>
      </c>
      <c r="GJ128" s="76">
        <v>447.4</v>
      </c>
      <c r="GK128" s="68">
        <v>-37.382785164450667</v>
      </c>
      <c r="GL128" s="72">
        <v>708.4</v>
      </c>
      <c r="GM128" s="72">
        <v>756.2</v>
      </c>
      <c r="GN128" s="72">
        <v>610.1</v>
      </c>
      <c r="GO128" s="72">
        <v>-19.320285638719916</v>
      </c>
      <c r="GP128" s="72">
        <v>229.8</v>
      </c>
      <c r="GQ128" s="72" t="s">
        <v>211</v>
      </c>
      <c r="GR128" s="72">
        <v>239.4</v>
      </c>
      <c r="GS128" s="73" t="s">
        <v>211</v>
      </c>
      <c r="GT128" s="77">
        <v>1480</v>
      </c>
      <c r="GU128" s="72">
        <v>5.1750610678143536</v>
      </c>
      <c r="GV128" s="73">
        <v>1.4263702204465032</v>
      </c>
      <c r="GW128" s="64">
        <v>34388</v>
      </c>
      <c r="GX128" s="68">
        <f t="shared" si="26"/>
        <v>295.5869965101686</v>
      </c>
      <c r="GY128" s="64">
        <v>349</v>
      </c>
      <c r="GZ128" s="100">
        <f t="shared" si="27"/>
        <v>2.9998796609878116</v>
      </c>
      <c r="HA128" s="100">
        <f t="shared" si="28"/>
        <v>0.1284504968715495</v>
      </c>
      <c r="HB128" s="63">
        <v>2717</v>
      </c>
    </row>
    <row r="129" spans="1:210" x14ac:dyDescent="0.3">
      <c r="A129" s="47" t="s">
        <v>290</v>
      </c>
      <c r="B129" s="47" t="s">
        <v>291</v>
      </c>
      <c r="C129" s="47" t="s">
        <v>291</v>
      </c>
      <c r="D129" s="47" t="s">
        <v>290</v>
      </c>
      <c r="E129" s="47" t="s">
        <v>248</v>
      </c>
      <c r="F129" s="47" t="s">
        <v>234</v>
      </c>
      <c r="G129" s="54" t="s">
        <v>209</v>
      </c>
      <c r="H129" s="47">
        <v>55</v>
      </c>
      <c r="I129" s="101">
        <v>7.2727272727272724E-2</v>
      </c>
      <c r="J129" s="97">
        <v>4.1454545454545455</v>
      </c>
      <c r="K129" s="57">
        <v>171</v>
      </c>
      <c r="L129" s="95">
        <f t="shared" si="18"/>
        <v>1.6751567398119123</v>
      </c>
      <c r="M129" s="57">
        <v>190</v>
      </c>
      <c r="N129" s="55">
        <f t="shared" si="19"/>
        <v>1.8612852664576802</v>
      </c>
      <c r="O129" s="56">
        <v>40620</v>
      </c>
      <c r="P129" s="57">
        <v>31539</v>
      </c>
      <c r="Q129" s="57">
        <v>9081</v>
      </c>
      <c r="R129" s="57">
        <v>11576</v>
      </c>
      <c r="S129" s="57">
        <v>26460</v>
      </c>
      <c r="T129" s="57">
        <v>2584</v>
      </c>
      <c r="U129" s="57">
        <v>3727</v>
      </c>
      <c r="V129" s="57">
        <v>10311</v>
      </c>
      <c r="W129" s="57">
        <v>1328</v>
      </c>
      <c r="X129" s="58">
        <v>292</v>
      </c>
      <c r="Y129" s="56">
        <v>6887</v>
      </c>
      <c r="Z129" s="58">
        <v>15.943324033850654</v>
      </c>
      <c r="AA129" s="59">
        <v>42.1</v>
      </c>
      <c r="AB129" s="96" t="s">
        <v>216</v>
      </c>
      <c r="AC129" s="59">
        <v>6.67</v>
      </c>
      <c r="AD129" s="98">
        <v>35000</v>
      </c>
      <c r="AE129" s="55">
        <f t="shared" si="20"/>
        <v>342.86833855799375</v>
      </c>
      <c r="AF129" s="61">
        <v>102080</v>
      </c>
      <c r="AG129" s="62">
        <v>45.08</v>
      </c>
      <c r="AH129" s="62">
        <v>78.571933683361394</v>
      </c>
      <c r="AI129" s="62">
        <v>82.170992760947996</v>
      </c>
      <c r="AJ129" s="62">
        <v>80.371463222154688</v>
      </c>
      <c r="AK129" s="62">
        <v>18.207668263584601</v>
      </c>
      <c r="AL129" s="62">
        <v>20.8615357692562</v>
      </c>
      <c r="AM129" s="62">
        <v>19.534602016420401</v>
      </c>
      <c r="AN129" s="63">
        <v>186.8056778092496</v>
      </c>
      <c r="AO129" s="64">
        <v>1044</v>
      </c>
      <c r="AP129" s="64">
        <v>998</v>
      </c>
      <c r="AQ129" s="64">
        <v>1132</v>
      </c>
      <c r="AR129" s="64">
        <v>1148</v>
      </c>
      <c r="AS129" s="64">
        <v>1270</v>
      </c>
      <c r="AT129" s="64">
        <v>1210</v>
      </c>
      <c r="AU129" s="64">
        <v>1239</v>
      </c>
      <c r="AV129" s="64">
        <v>1268</v>
      </c>
      <c r="AW129" s="64">
        <v>1296</v>
      </c>
      <c r="AX129" s="64">
        <v>1149</v>
      </c>
      <c r="AY129" s="64">
        <v>1113</v>
      </c>
      <c r="AZ129" s="64">
        <v>1076</v>
      </c>
      <c r="BA129" s="64">
        <v>1105</v>
      </c>
      <c r="BB129" s="64">
        <v>1110</v>
      </c>
      <c r="BC129" s="64">
        <v>1067</v>
      </c>
      <c r="BD129" s="64">
        <v>993</v>
      </c>
      <c r="BE129" s="64">
        <v>1110</v>
      </c>
      <c r="BF129" s="64">
        <v>1028</v>
      </c>
      <c r="BG129" s="64">
        <v>982</v>
      </c>
      <c r="BH129" s="64">
        <v>844</v>
      </c>
      <c r="BI129" s="64">
        <v>824</v>
      </c>
      <c r="BJ129" s="64">
        <v>955</v>
      </c>
      <c r="BK129" s="64">
        <v>1045</v>
      </c>
      <c r="BL129" s="64">
        <v>1075</v>
      </c>
      <c r="BM129" s="64">
        <v>1169</v>
      </c>
      <c r="BN129" s="64">
        <v>1110</v>
      </c>
      <c r="BO129" s="64">
        <v>1171</v>
      </c>
      <c r="BP129" s="64">
        <v>1130</v>
      </c>
      <c r="BQ129" s="64">
        <v>1243</v>
      </c>
      <c r="BR129" s="64">
        <v>1260</v>
      </c>
      <c r="BS129" s="64">
        <v>1226</v>
      </c>
      <c r="BT129" s="64">
        <v>1321</v>
      </c>
      <c r="BU129" s="64">
        <v>1332</v>
      </c>
      <c r="BV129" s="64">
        <v>1196</v>
      </c>
      <c r="BW129" s="64">
        <v>1306</v>
      </c>
      <c r="BX129" s="64">
        <v>1210</v>
      </c>
      <c r="BY129" s="64">
        <v>1177</v>
      </c>
      <c r="BZ129" s="64">
        <v>1217</v>
      </c>
      <c r="CA129" s="64">
        <v>1183</v>
      </c>
      <c r="CB129" s="64">
        <v>1221</v>
      </c>
      <c r="CC129" s="64">
        <v>1111</v>
      </c>
      <c r="CD129" s="64">
        <v>1163</v>
      </c>
      <c r="CE129" s="64">
        <v>1057</v>
      </c>
      <c r="CF129" s="64">
        <v>996</v>
      </c>
      <c r="CG129" s="64">
        <v>1066</v>
      </c>
      <c r="CH129" s="64">
        <v>1163</v>
      </c>
      <c r="CI129" s="64">
        <v>1163</v>
      </c>
      <c r="CJ129" s="64">
        <v>1229</v>
      </c>
      <c r="CK129" s="64">
        <v>1342</v>
      </c>
      <c r="CL129" s="64">
        <v>1424</v>
      </c>
      <c r="CM129" s="64">
        <v>1434</v>
      </c>
      <c r="CN129" s="64">
        <v>1407</v>
      </c>
      <c r="CO129" s="64">
        <v>1449</v>
      </c>
      <c r="CP129" s="64">
        <v>1453</v>
      </c>
      <c r="CQ129" s="64">
        <v>1489</v>
      </c>
      <c r="CR129" s="64">
        <v>1522</v>
      </c>
      <c r="CS129" s="64">
        <v>1504</v>
      </c>
      <c r="CT129" s="64">
        <v>1476</v>
      </c>
      <c r="CU129" s="64">
        <v>1489</v>
      </c>
      <c r="CV129" s="64">
        <v>1400</v>
      </c>
      <c r="CW129" s="64">
        <v>1314</v>
      </c>
      <c r="CX129" s="64">
        <v>1257</v>
      </c>
      <c r="CY129" s="64">
        <v>1323</v>
      </c>
      <c r="CZ129" s="64">
        <v>1305</v>
      </c>
      <c r="DA129" s="64">
        <v>1234</v>
      </c>
      <c r="DB129" s="64">
        <v>1261</v>
      </c>
      <c r="DC129" s="64">
        <v>1278</v>
      </c>
      <c r="DD129" s="64">
        <v>1300</v>
      </c>
      <c r="DE129" s="64">
        <v>1239</v>
      </c>
      <c r="DF129" s="64">
        <v>1202</v>
      </c>
      <c r="DG129" s="64">
        <v>1214</v>
      </c>
      <c r="DH129" s="64">
        <v>1265</v>
      </c>
      <c r="DI129" s="64">
        <v>1393</v>
      </c>
      <c r="DJ129" s="64">
        <v>1427</v>
      </c>
      <c r="DK129" s="64">
        <v>1141</v>
      </c>
      <c r="DL129" s="64">
        <v>1052</v>
      </c>
      <c r="DM129" s="64">
        <v>1018</v>
      </c>
      <c r="DN129" s="64">
        <v>959</v>
      </c>
      <c r="DO129" s="64">
        <v>811</v>
      </c>
      <c r="DP129" s="64">
        <v>691</v>
      </c>
      <c r="DQ129" s="64">
        <v>691</v>
      </c>
      <c r="DR129" s="64">
        <v>715</v>
      </c>
      <c r="DS129" s="64">
        <v>624</v>
      </c>
      <c r="DT129" s="64">
        <v>620</v>
      </c>
      <c r="DU129" s="64">
        <v>531</v>
      </c>
      <c r="DV129" s="64">
        <v>509</v>
      </c>
      <c r="DW129" s="64">
        <v>435</v>
      </c>
      <c r="DX129" s="64">
        <v>370</v>
      </c>
      <c r="DY129" s="64">
        <v>359</v>
      </c>
      <c r="DZ129" s="64">
        <v>354</v>
      </c>
      <c r="EA129" s="64">
        <v>1298</v>
      </c>
      <c r="EB129" s="64">
        <f t="shared" si="21"/>
        <v>23757</v>
      </c>
      <c r="EC129" s="61">
        <v>99260</v>
      </c>
      <c r="ED129" s="64">
        <v>1151</v>
      </c>
      <c r="EE129" s="64">
        <v>532</v>
      </c>
      <c r="EF129" s="64">
        <v>965</v>
      </c>
      <c r="EG129" s="63">
        <v>172</v>
      </c>
      <c r="EH129" s="64">
        <v>5608</v>
      </c>
      <c r="EI129" s="100">
        <v>0.30698037147521973</v>
      </c>
      <c r="EJ129" s="100">
        <v>2.1551162004470825E-2</v>
      </c>
      <c r="EK129" s="61">
        <v>6539</v>
      </c>
      <c r="EL129" s="65">
        <v>481.8</v>
      </c>
      <c r="EM129" s="60">
        <v>6112</v>
      </c>
      <c r="EN129" s="65">
        <v>448</v>
      </c>
      <c r="EO129" s="66">
        <f t="shared" si="32"/>
        <v>-6.530050466432176E-2</v>
      </c>
      <c r="EP129" s="56">
        <v>14742</v>
      </c>
      <c r="EQ129" s="67">
        <v>14.790512882253793</v>
      </c>
      <c r="ER129" s="61">
        <v>4</v>
      </c>
      <c r="ES129" s="64">
        <v>25</v>
      </c>
      <c r="ET129" s="64">
        <v>611</v>
      </c>
      <c r="EU129" s="64">
        <v>42.137931029999997</v>
      </c>
      <c r="EV129" s="64">
        <v>12</v>
      </c>
      <c r="EW129" s="64">
        <v>2.3575638510000001</v>
      </c>
      <c r="EX129" s="64">
        <v>9224</v>
      </c>
      <c r="EY129" s="64">
        <v>17.853479140000001</v>
      </c>
      <c r="EZ129" s="64">
        <v>4974</v>
      </c>
      <c r="FA129" s="64">
        <v>14.22972393</v>
      </c>
      <c r="FB129" s="64">
        <v>14825</v>
      </c>
      <c r="FC129" s="63">
        <v>16.733449969999999</v>
      </c>
      <c r="FD129" s="61">
        <v>289</v>
      </c>
      <c r="FE129" s="64">
        <v>48</v>
      </c>
      <c r="FF129" s="64">
        <v>210</v>
      </c>
      <c r="FG129" s="64">
        <v>12</v>
      </c>
      <c r="FH129" s="64">
        <v>19</v>
      </c>
      <c r="FI129" s="63">
        <v>5</v>
      </c>
      <c r="FJ129" s="47">
        <v>13</v>
      </c>
      <c r="FK129" s="47">
        <v>10</v>
      </c>
      <c r="FL129" s="68">
        <f t="shared" si="33"/>
        <v>0.3</v>
      </c>
      <c r="FM129" s="69">
        <v>1.621183</v>
      </c>
      <c r="FN129" s="62">
        <v>6.2777770000000004</v>
      </c>
      <c r="FO129" s="62">
        <v>9.8986300000000007</v>
      </c>
      <c r="FP129" s="77">
        <v>5453</v>
      </c>
      <c r="FQ129" s="88">
        <v>3245</v>
      </c>
      <c r="FR129" s="88">
        <v>8698</v>
      </c>
      <c r="FS129" s="88">
        <v>5936</v>
      </c>
      <c r="FT129" s="88">
        <v>3518</v>
      </c>
      <c r="FU129" s="88">
        <v>9454</v>
      </c>
      <c r="FV129" s="73">
        <f>(FU129-FR129)/FR129</f>
        <v>8.6916532536215216E-2</v>
      </c>
      <c r="FW129" s="61">
        <v>25168</v>
      </c>
      <c r="FX129" s="70">
        <f t="shared" si="25"/>
        <v>246.55172413793102</v>
      </c>
      <c r="FY129" s="71">
        <v>9.6</v>
      </c>
      <c r="FZ129" s="72">
        <v>20.5</v>
      </c>
      <c r="GA129" s="73">
        <v>74.475062477605803</v>
      </c>
      <c r="GB129" s="61">
        <v>21600</v>
      </c>
      <c r="GC129" s="64">
        <v>2600</v>
      </c>
      <c r="GD129" s="64">
        <v>8900</v>
      </c>
      <c r="GE129" s="64">
        <v>2100</v>
      </c>
      <c r="GF129" s="68">
        <v>4.60442033</v>
      </c>
      <c r="GG129" s="74">
        <v>1.5010482031999999</v>
      </c>
      <c r="GH129" s="69">
        <v>463.9</v>
      </c>
      <c r="GI129" s="68">
        <v>574.9</v>
      </c>
      <c r="GJ129" s="68">
        <v>376.1</v>
      </c>
      <c r="GK129" s="68">
        <v>-34.579926943816311</v>
      </c>
      <c r="GL129" s="72">
        <v>546.9</v>
      </c>
      <c r="GM129" s="72">
        <v>586.5</v>
      </c>
      <c r="GN129" s="72">
        <v>444.7</v>
      </c>
      <c r="GO129" s="72">
        <v>-24.177323103154308</v>
      </c>
      <c r="GP129" s="72">
        <v>209.3</v>
      </c>
      <c r="GQ129" s="72">
        <v>236.1</v>
      </c>
      <c r="GR129" s="72">
        <v>193.8</v>
      </c>
      <c r="GS129" s="73">
        <v>-17.916137229987285</v>
      </c>
      <c r="GT129" s="77">
        <v>420</v>
      </c>
      <c r="GU129" s="72">
        <v>3.2163138874548269</v>
      </c>
      <c r="GV129" s="73">
        <v>0.19982374132263767</v>
      </c>
      <c r="GW129" s="64">
        <v>29959</v>
      </c>
      <c r="GX129" s="68">
        <f t="shared" si="26"/>
        <v>293.4855015673981</v>
      </c>
      <c r="GY129" s="64">
        <v>260</v>
      </c>
      <c r="GZ129" s="100">
        <f t="shared" si="27"/>
        <v>2.5470219435736676</v>
      </c>
      <c r="HA129" s="100">
        <f t="shared" si="28"/>
        <v>9.8634294385432475E-2</v>
      </c>
      <c r="HB129" s="63">
        <v>2636</v>
      </c>
    </row>
    <row r="130" spans="1:210" x14ac:dyDescent="0.3">
      <c r="A130" s="47" t="s">
        <v>899</v>
      </c>
      <c r="B130" s="47" t="s">
        <v>900</v>
      </c>
      <c r="C130" s="47" t="s">
        <v>900</v>
      </c>
      <c r="D130" s="47" t="s">
        <v>899</v>
      </c>
      <c r="E130" s="47" t="s">
        <v>899</v>
      </c>
      <c r="F130" s="47" t="s">
        <v>888</v>
      </c>
      <c r="G130" s="54" t="s">
        <v>888</v>
      </c>
      <c r="H130" s="47">
        <v>49</v>
      </c>
      <c r="I130" s="101">
        <v>0.10204081632653061</v>
      </c>
      <c r="J130" s="97">
        <v>3.5510204081632653</v>
      </c>
      <c r="K130" s="57">
        <v>413</v>
      </c>
      <c r="L130" s="95">
        <f t="shared" ref="L130:L193" si="35">K130/AF130*1000</f>
        <v>3.5197763706247818</v>
      </c>
      <c r="M130" s="57">
        <v>413</v>
      </c>
      <c r="N130" s="55">
        <f t="shared" ref="N130:N193" si="36">M130/AF130*1000</f>
        <v>3.5197763706247818</v>
      </c>
      <c r="O130" s="56">
        <v>41512</v>
      </c>
      <c r="P130" s="57">
        <v>11560</v>
      </c>
      <c r="Q130" s="57">
        <v>29952</v>
      </c>
      <c r="R130" s="57">
        <v>11248</v>
      </c>
      <c r="S130" s="57">
        <v>22337</v>
      </c>
      <c r="T130" s="57">
        <v>2808</v>
      </c>
      <c r="U130" s="57">
        <v>5033</v>
      </c>
      <c r="V130" s="57">
        <v>7290</v>
      </c>
      <c r="W130" s="57">
        <v>2456</v>
      </c>
      <c r="X130" s="58">
        <v>482</v>
      </c>
      <c r="Y130" s="56">
        <v>12036</v>
      </c>
      <c r="Z130" s="58">
        <v>25.5</v>
      </c>
      <c r="AA130" s="59">
        <v>43.5</v>
      </c>
      <c r="AB130" s="96" t="s">
        <v>216</v>
      </c>
      <c r="AC130" s="59">
        <v>3.63</v>
      </c>
      <c r="AD130" s="60">
        <v>12000</v>
      </c>
      <c r="AE130" s="55">
        <f t="shared" ref="AE130:AE193" si="37">AD130/AF130*1000</f>
        <v>102.26953134987258</v>
      </c>
      <c r="AF130" s="61">
        <v>117337</v>
      </c>
      <c r="AG130" s="62">
        <v>40.08</v>
      </c>
      <c r="AH130" s="62">
        <v>79.167760000000001</v>
      </c>
      <c r="AI130" s="62">
        <v>82.993610000000004</v>
      </c>
      <c r="AJ130" s="62">
        <v>81.080685000000003</v>
      </c>
      <c r="AK130" s="62">
        <v>18.67182</v>
      </c>
      <c r="AL130" s="62">
        <v>20.811640000000001</v>
      </c>
      <c r="AM130" s="62">
        <v>19.74173</v>
      </c>
      <c r="AN130" s="63">
        <v>40.969166579464428</v>
      </c>
      <c r="AO130" s="64">
        <v>1381</v>
      </c>
      <c r="AP130" s="64">
        <v>1427</v>
      </c>
      <c r="AQ130" s="64">
        <v>1577</v>
      </c>
      <c r="AR130" s="64">
        <v>1560</v>
      </c>
      <c r="AS130" s="64">
        <v>1614</v>
      </c>
      <c r="AT130" s="64">
        <v>1563</v>
      </c>
      <c r="AU130" s="64">
        <v>1575</v>
      </c>
      <c r="AV130" s="64">
        <v>1581</v>
      </c>
      <c r="AW130" s="64">
        <v>1672</v>
      </c>
      <c r="AX130" s="64">
        <v>1671</v>
      </c>
      <c r="AY130" s="64">
        <v>1708</v>
      </c>
      <c r="AZ130" s="64">
        <v>1684</v>
      </c>
      <c r="BA130" s="64">
        <v>1648</v>
      </c>
      <c r="BB130" s="64">
        <v>1619</v>
      </c>
      <c r="BC130" s="64">
        <v>1610</v>
      </c>
      <c r="BD130" s="64">
        <v>1518</v>
      </c>
      <c r="BE130" s="64">
        <v>1475</v>
      </c>
      <c r="BF130" s="64">
        <v>1540</v>
      </c>
      <c r="BG130" s="64">
        <v>1463</v>
      </c>
      <c r="BH130" s="64">
        <v>1221</v>
      </c>
      <c r="BI130" s="64">
        <v>1130</v>
      </c>
      <c r="BJ130" s="64">
        <v>1079</v>
      </c>
      <c r="BK130" s="64">
        <v>1128</v>
      </c>
      <c r="BL130" s="64">
        <v>1199</v>
      </c>
      <c r="BM130" s="64">
        <v>1286</v>
      </c>
      <c r="BN130" s="64">
        <v>1323</v>
      </c>
      <c r="BO130" s="64">
        <v>1369</v>
      </c>
      <c r="BP130" s="64">
        <v>1341</v>
      </c>
      <c r="BQ130" s="64">
        <v>1307</v>
      </c>
      <c r="BR130" s="64">
        <v>1382</v>
      </c>
      <c r="BS130" s="64">
        <v>1381</v>
      </c>
      <c r="BT130" s="64">
        <v>1486</v>
      </c>
      <c r="BU130" s="64">
        <v>1431</v>
      </c>
      <c r="BV130" s="64">
        <v>1521</v>
      </c>
      <c r="BW130" s="64">
        <v>1491</v>
      </c>
      <c r="BX130" s="64">
        <v>1487</v>
      </c>
      <c r="BY130" s="64">
        <v>1548</v>
      </c>
      <c r="BZ130" s="64">
        <v>1510</v>
      </c>
      <c r="CA130" s="64">
        <v>1464</v>
      </c>
      <c r="CB130" s="64">
        <v>1566</v>
      </c>
      <c r="CC130" s="64">
        <v>1576</v>
      </c>
      <c r="CD130" s="64">
        <v>1535</v>
      </c>
      <c r="CE130" s="64">
        <v>1456</v>
      </c>
      <c r="CF130" s="64">
        <v>1422</v>
      </c>
      <c r="CG130" s="64">
        <v>1450</v>
      </c>
      <c r="CH130" s="64">
        <v>1494</v>
      </c>
      <c r="CI130" s="64">
        <v>1547</v>
      </c>
      <c r="CJ130" s="64">
        <v>1573</v>
      </c>
      <c r="CK130" s="64">
        <v>1625</v>
      </c>
      <c r="CL130" s="64">
        <v>1639</v>
      </c>
      <c r="CM130" s="64">
        <v>1626</v>
      </c>
      <c r="CN130" s="64">
        <v>1582</v>
      </c>
      <c r="CO130" s="64">
        <v>1589</v>
      </c>
      <c r="CP130" s="64">
        <v>1510</v>
      </c>
      <c r="CQ130" s="64">
        <v>1617</v>
      </c>
      <c r="CR130" s="64">
        <v>1650</v>
      </c>
      <c r="CS130" s="64">
        <v>1620</v>
      </c>
      <c r="CT130" s="64">
        <v>1630</v>
      </c>
      <c r="CU130" s="64">
        <v>1552</v>
      </c>
      <c r="CV130" s="64">
        <v>1489</v>
      </c>
      <c r="CW130" s="64">
        <v>1488</v>
      </c>
      <c r="CX130" s="64">
        <v>1457</v>
      </c>
      <c r="CY130" s="64">
        <v>1423</v>
      </c>
      <c r="CZ130" s="64">
        <v>1380</v>
      </c>
      <c r="DA130" s="64">
        <v>1362</v>
      </c>
      <c r="DB130" s="64">
        <v>1325</v>
      </c>
      <c r="DC130" s="64">
        <v>1267</v>
      </c>
      <c r="DD130" s="64">
        <v>1260</v>
      </c>
      <c r="DE130" s="64">
        <v>1182</v>
      </c>
      <c r="DF130" s="64">
        <v>1160</v>
      </c>
      <c r="DG130" s="64">
        <v>1139</v>
      </c>
      <c r="DH130" s="64">
        <v>1147</v>
      </c>
      <c r="DI130" s="64">
        <v>1038</v>
      </c>
      <c r="DJ130" s="64">
        <v>1064</v>
      </c>
      <c r="DK130" s="64">
        <v>902</v>
      </c>
      <c r="DL130" s="64">
        <v>898</v>
      </c>
      <c r="DM130" s="64">
        <v>875</v>
      </c>
      <c r="DN130" s="64">
        <v>800</v>
      </c>
      <c r="DO130" s="64">
        <v>709</v>
      </c>
      <c r="DP130" s="64">
        <v>629</v>
      </c>
      <c r="DQ130" s="64">
        <v>576</v>
      </c>
      <c r="DR130" s="64">
        <v>562</v>
      </c>
      <c r="DS130" s="64">
        <v>526</v>
      </c>
      <c r="DT130" s="64">
        <v>530</v>
      </c>
      <c r="DU130" s="64">
        <v>436</v>
      </c>
      <c r="DV130" s="64">
        <v>379</v>
      </c>
      <c r="DW130" s="64">
        <v>356</v>
      </c>
      <c r="DX130" s="64">
        <v>310</v>
      </c>
      <c r="DY130" s="64">
        <v>272</v>
      </c>
      <c r="DZ130" s="64">
        <v>252</v>
      </c>
      <c r="EA130" s="64">
        <v>915</v>
      </c>
      <c r="EB130" s="64">
        <f t="shared" ref="EB130:EB193" si="38">SUM(DB130:EA130)</f>
        <v>20509</v>
      </c>
      <c r="EC130" s="61">
        <v>116347</v>
      </c>
      <c r="ED130" s="64">
        <v>610</v>
      </c>
      <c r="EE130" s="64">
        <v>44</v>
      </c>
      <c r="EF130" s="64">
        <v>219</v>
      </c>
      <c r="EG130" s="63">
        <v>117</v>
      </c>
      <c r="EH130" s="64">
        <v>6247</v>
      </c>
      <c r="EI130" s="100">
        <v>0.24575971066951752</v>
      </c>
      <c r="EJ130" s="100">
        <v>-8.0785304307937622E-3</v>
      </c>
      <c r="EK130" s="61">
        <v>2379</v>
      </c>
      <c r="EL130" s="65">
        <v>837</v>
      </c>
      <c r="EM130" s="60">
        <v>1572</v>
      </c>
      <c r="EN130" s="65">
        <v>553</v>
      </c>
      <c r="EO130" s="66">
        <f t="shared" si="32"/>
        <v>-0.33921815889029006</v>
      </c>
      <c r="EP130" s="56">
        <v>4675</v>
      </c>
      <c r="EQ130" s="67">
        <v>21.81521231917872</v>
      </c>
      <c r="ER130" s="61">
        <v>0</v>
      </c>
      <c r="ES130" s="64">
        <v>0</v>
      </c>
      <c r="ET130" s="64">
        <v>0</v>
      </c>
      <c r="EU130" s="64">
        <v>0</v>
      </c>
      <c r="EV130" s="64">
        <v>40</v>
      </c>
      <c r="EW130" s="64">
        <v>25</v>
      </c>
      <c r="EX130" s="64">
        <v>2760</v>
      </c>
      <c r="EY130" s="64">
        <v>25</v>
      </c>
      <c r="EZ130" s="64">
        <v>2475</v>
      </c>
      <c r="FA130" s="64">
        <v>26</v>
      </c>
      <c r="FB130" s="64">
        <v>5275</v>
      </c>
      <c r="FC130" s="63">
        <v>15.2</v>
      </c>
      <c r="FD130" s="61">
        <v>231</v>
      </c>
      <c r="FE130" s="64">
        <v>0</v>
      </c>
      <c r="FF130" s="64">
        <v>0</v>
      </c>
      <c r="FG130" s="64">
        <v>0</v>
      </c>
      <c r="FH130" s="64">
        <v>0</v>
      </c>
      <c r="FI130" s="63">
        <v>0</v>
      </c>
      <c r="FJ130" s="47">
        <v>23</v>
      </c>
      <c r="FK130" s="47">
        <v>23</v>
      </c>
      <c r="FL130" s="68">
        <f t="shared" si="33"/>
        <v>0</v>
      </c>
      <c r="FM130" s="69">
        <v>6.551526</v>
      </c>
      <c r="FN130" s="62">
        <v>10.44458</v>
      </c>
      <c r="FO130" s="62">
        <v>19.42456</v>
      </c>
      <c r="FP130" s="77">
        <v>1221</v>
      </c>
      <c r="FQ130" s="88">
        <v>863</v>
      </c>
      <c r="FR130" s="88">
        <v>2084</v>
      </c>
      <c r="FS130" s="88">
        <v>1678</v>
      </c>
      <c r="FT130" s="88">
        <v>1112</v>
      </c>
      <c r="FU130" s="88">
        <v>2790</v>
      </c>
      <c r="FV130" s="73">
        <f>(FU130-FR130)/FR130</f>
        <v>0.33877159309021115</v>
      </c>
      <c r="FW130" s="61">
        <v>34396</v>
      </c>
      <c r="FX130" s="70">
        <f t="shared" ref="FX130:FX193" si="39">FW130/AF130*1000</f>
        <v>293.13856669251817</v>
      </c>
      <c r="FY130" s="71">
        <v>20.18</v>
      </c>
      <c r="FZ130" s="72">
        <v>0</v>
      </c>
      <c r="GA130" s="73">
        <v>26</v>
      </c>
      <c r="GB130" s="61">
        <v>19400</v>
      </c>
      <c r="GC130" s="64">
        <v>7800</v>
      </c>
      <c r="GD130" s="64">
        <v>10500</v>
      </c>
      <c r="GE130" s="64">
        <v>4900</v>
      </c>
      <c r="GF130" s="68">
        <v>3.6</v>
      </c>
      <c r="GG130" s="74">
        <v>0.56927710843373491</v>
      </c>
      <c r="GH130" s="75">
        <v>413.5</v>
      </c>
      <c r="GI130" s="76">
        <v>492.8</v>
      </c>
      <c r="GJ130" s="76">
        <v>358.3</v>
      </c>
      <c r="GK130" s="68">
        <v>-27.293019480519483</v>
      </c>
      <c r="GL130" s="72">
        <v>535.20000000000005</v>
      </c>
      <c r="GM130" s="72">
        <v>582.79999999999995</v>
      </c>
      <c r="GN130" s="72">
        <v>485.3</v>
      </c>
      <c r="GO130" s="72">
        <v>-16.729581331503081</v>
      </c>
      <c r="GP130" s="72">
        <v>189.2</v>
      </c>
      <c r="GQ130" s="72" t="s">
        <v>211</v>
      </c>
      <c r="GR130" s="72">
        <v>245.1</v>
      </c>
      <c r="GS130" s="73" t="s">
        <v>211</v>
      </c>
      <c r="GT130" s="77">
        <v>1629</v>
      </c>
      <c r="GU130" s="72">
        <v>4.3</v>
      </c>
      <c r="GV130" s="73">
        <v>0.43333333333333329</v>
      </c>
      <c r="GW130" s="64">
        <v>41601</v>
      </c>
      <c r="GX130" s="68">
        <f t="shared" ref="GX130:GX193" si="40">GW130/AF130*1000</f>
        <v>354.54289780717079</v>
      </c>
      <c r="GY130" s="64">
        <v>175</v>
      </c>
      <c r="GZ130" s="100">
        <f t="shared" ref="GZ130:GZ193" si="41">GY130/AF130*1000</f>
        <v>1.4914306655189753</v>
      </c>
      <c r="HA130" s="100">
        <f t="shared" ref="HA130:HA193" si="42">GY130/HB130</f>
        <v>8.1623134328358216E-2</v>
      </c>
      <c r="HB130" s="63">
        <v>2144</v>
      </c>
    </row>
    <row r="131" spans="1:210" x14ac:dyDescent="0.3">
      <c r="A131" s="82" t="s">
        <v>937</v>
      </c>
      <c r="B131" s="47" t="s">
        <v>938</v>
      </c>
      <c r="C131" s="82" t="s">
        <v>938</v>
      </c>
      <c r="D131" s="82" t="s">
        <v>937</v>
      </c>
      <c r="E131" s="82" t="s">
        <v>937</v>
      </c>
      <c r="F131" s="47" t="s">
        <v>911</v>
      </c>
      <c r="G131" s="54" t="s">
        <v>911</v>
      </c>
      <c r="H131" s="47">
        <v>494</v>
      </c>
      <c r="I131" s="101">
        <v>0.15384615384615385</v>
      </c>
      <c r="J131" s="97">
        <v>5.0344129554655872</v>
      </c>
      <c r="K131" s="57">
        <v>1142</v>
      </c>
      <c r="L131" s="95">
        <f t="shared" si="35"/>
        <v>3.0524149359848183</v>
      </c>
      <c r="M131" s="57">
        <v>1142</v>
      </c>
      <c r="N131" s="55">
        <f t="shared" si="36"/>
        <v>3.0524149359848183</v>
      </c>
      <c r="O131" s="56">
        <v>169886</v>
      </c>
      <c r="P131" s="57">
        <v>201117.48</v>
      </c>
      <c r="Q131" s="57">
        <v>31231.48</v>
      </c>
      <c r="R131" s="57">
        <v>68396</v>
      </c>
      <c r="S131" s="57">
        <v>101033</v>
      </c>
      <c r="T131" s="57">
        <v>457</v>
      </c>
      <c r="U131" s="57">
        <v>11744</v>
      </c>
      <c r="V131" s="57">
        <v>35400</v>
      </c>
      <c r="W131" s="57">
        <v>9944</v>
      </c>
      <c r="X131" s="58">
        <v>2196</v>
      </c>
      <c r="Y131" s="56">
        <v>52464.09</v>
      </c>
      <c r="Z131" s="58">
        <v>31</v>
      </c>
      <c r="AA131" s="59">
        <v>47.7</v>
      </c>
      <c r="AB131" s="96" t="s">
        <v>216</v>
      </c>
      <c r="AC131" s="59">
        <v>5.29</v>
      </c>
      <c r="AD131" s="98">
        <v>8000</v>
      </c>
      <c r="AE131" s="55">
        <f t="shared" si="37"/>
        <v>21.38294175821239</v>
      </c>
      <c r="AF131" s="61">
        <v>374130</v>
      </c>
      <c r="AG131" s="62">
        <v>43.94</v>
      </c>
      <c r="AH131" s="62">
        <v>77.232831274225106</v>
      </c>
      <c r="AI131" s="62">
        <v>81.0005008679897</v>
      </c>
      <c r="AJ131" s="62">
        <v>79.116666071107403</v>
      </c>
      <c r="AK131" s="62">
        <v>17.615797864521301</v>
      </c>
      <c r="AL131" s="62">
        <v>19.8900029684308</v>
      </c>
      <c r="AM131" s="62">
        <v>18.752900416476052</v>
      </c>
      <c r="AN131" s="63">
        <v>282.32175896876981</v>
      </c>
      <c r="AO131" s="64">
        <v>3253</v>
      </c>
      <c r="AP131" s="64">
        <v>3465</v>
      </c>
      <c r="AQ131" s="64">
        <v>3587</v>
      </c>
      <c r="AR131" s="64">
        <v>3695</v>
      </c>
      <c r="AS131" s="64">
        <v>3873</v>
      </c>
      <c r="AT131" s="64">
        <v>4056</v>
      </c>
      <c r="AU131" s="64">
        <v>4034</v>
      </c>
      <c r="AV131" s="64">
        <v>4172</v>
      </c>
      <c r="AW131" s="64">
        <v>4242</v>
      </c>
      <c r="AX131" s="64">
        <v>4484</v>
      </c>
      <c r="AY131" s="64">
        <v>4326</v>
      </c>
      <c r="AZ131" s="64">
        <v>4384</v>
      </c>
      <c r="BA131" s="64">
        <v>4350</v>
      </c>
      <c r="BB131" s="64">
        <v>4096</v>
      </c>
      <c r="BC131" s="64">
        <v>4129</v>
      </c>
      <c r="BD131" s="64">
        <v>4006</v>
      </c>
      <c r="BE131" s="64">
        <v>3985</v>
      </c>
      <c r="BF131" s="64">
        <v>3819</v>
      </c>
      <c r="BG131" s="64">
        <v>3925</v>
      </c>
      <c r="BH131" s="64">
        <v>4822</v>
      </c>
      <c r="BI131" s="64">
        <v>4751</v>
      </c>
      <c r="BJ131" s="64">
        <v>4873</v>
      </c>
      <c r="BK131" s="64">
        <v>4538</v>
      </c>
      <c r="BL131" s="64">
        <v>4553</v>
      </c>
      <c r="BM131" s="64">
        <v>4521</v>
      </c>
      <c r="BN131" s="64">
        <v>4389</v>
      </c>
      <c r="BO131" s="64">
        <v>4554</v>
      </c>
      <c r="BP131" s="64">
        <v>4452</v>
      </c>
      <c r="BQ131" s="64">
        <v>4531</v>
      </c>
      <c r="BR131" s="64">
        <v>4437</v>
      </c>
      <c r="BS131" s="64">
        <v>4454</v>
      </c>
      <c r="BT131" s="64">
        <v>4472</v>
      </c>
      <c r="BU131" s="64">
        <v>4391</v>
      </c>
      <c r="BV131" s="64">
        <v>4222</v>
      </c>
      <c r="BW131" s="64">
        <v>4331</v>
      </c>
      <c r="BX131" s="64">
        <v>4302</v>
      </c>
      <c r="BY131" s="64">
        <v>4173</v>
      </c>
      <c r="BZ131" s="64">
        <v>4336</v>
      </c>
      <c r="CA131" s="64">
        <v>4554</v>
      </c>
      <c r="CB131" s="64">
        <v>4547</v>
      </c>
      <c r="CC131" s="64">
        <v>4498</v>
      </c>
      <c r="CD131" s="64">
        <v>4469</v>
      </c>
      <c r="CE131" s="64">
        <v>4128</v>
      </c>
      <c r="CF131" s="64">
        <v>4116</v>
      </c>
      <c r="CG131" s="64">
        <v>4347</v>
      </c>
      <c r="CH131" s="64">
        <v>4368</v>
      </c>
      <c r="CI131" s="64">
        <v>4512</v>
      </c>
      <c r="CJ131" s="64">
        <v>4789</v>
      </c>
      <c r="CK131" s="64">
        <v>5095</v>
      </c>
      <c r="CL131" s="64">
        <v>5377</v>
      </c>
      <c r="CM131" s="64">
        <v>5180</v>
      </c>
      <c r="CN131" s="64">
        <v>5541</v>
      </c>
      <c r="CO131" s="64">
        <v>5640</v>
      </c>
      <c r="CP131" s="64">
        <v>5676</v>
      </c>
      <c r="CQ131" s="64">
        <v>5495</v>
      </c>
      <c r="CR131" s="64">
        <v>5703</v>
      </c>
      <c r="CS131" s="64">
        <v>5622</v>
      </c>
      <c r="CT131" s="64">
        <v>5547</v>
      </c>
      <c r="CU131" s="64">
        <v>5410</v>
      </c>
      <c r="CV131" s="64">
        <v>5241</v>
      </c>
      <c r="CW131" s="64">
        <v>5357</v>
      </c>
      <c r="CX131" s="64">
        <v>5199</v>
      </c>
      <c r="CY131" s="64">
        <v>5076</v>
      </c>
      <c r="CZ131" s="64">
        <v>4835</v>
      </c>
      <c r="DA131" s="64">
        <v>4656</v>
      </c>
      <c r="DB131" s="64">
        <v>4516</v>
      </c>
      <c r="DC131" s="64">
        <v>4505</v>
      </c>
      <c r="DD131" s="64">
        <v>4270</v>
      </c>
      <c r="DE131" s="64">
        <v>4172</v>
      </c>
      <c r="DF131" s="64">
        <v>4289</v>
      </c>
      <c r="DG131" s="64">
        <v>4282</v>
      </c>
      <c r="DH131" s="64">
        <v>4403</v>
      </c>
      <c r="DI131" s="64">
        <v>4571</v>
      </c>
      <c r="DJ131" s="64">
        <v>4985</v>
      </c>
      <c r="DK131" s="64">
        <v>3572</v>
      </c>
      <c r="DL131" s="64">
        <v>3460</v>
      </c>
      <c r="DM131" s="64">
        <v>3385</v>
      </c>
      <c r="DN131" s="64">
        <v>3034</v>
      </c>
      <c r="DO131" s="64">
        <v>2828</v>
      </c>
      <c r="DP131" s="64">
        <v>2365</v>
      </c>
      <c r="DQ131" s="64">
        <v>2405</v>
      </c>
      <c r="DR131" s="64">
        <v>2226</v>
      </c>
      <c r="DS131" s="64">
        <v>2077</v>
      </c>
      <c r="DT131" s="64">
        <v>1911</v>
      </c>
      <c r="DU131" s="64">
        <v>1768</v>
      </c>
      <c r="DV131" s="64">
        <v>1540</v>
      </c>
      <c r="DW131" s="64">
        <v>1313</v>
      </c>
      <c r="DX131" s="64">
        <v>1196</v>
      </c>
      <c r="DY131" s="64">
        <v>1010</v>
      </c>
      <c r="DZ131" s="64">
        <v>841</v>
      </c>
      <c r="EA131" s="64">
        <v>3245</v>
      </c>
      <c r="EB131" s="64">
        <f t="shared" si="38"/>
        <v>78169</v>
      </c>
      <c r="EC131" s="61">
        <v>365270</v>
      </c>
      <c r="ED131" s="64">
        <v>5888</v>
      </c>
      <c r="EE131" s="64">
        <v>1153</v>
      </c>
      <c r="EF131" s="64">
        <v>1287</v>
      </c>
      <c r="EG131" s="63">
        <v>532</v>
      </c>
      <c r="EH131" s="64">
        <v>16981</v>
      </c>
      <c r="EI131" s="100">
        <v>0.26355257630348206</v>
      </c>
      <c r="EJ131" s="100">
        <v>2.7407482266426086E-2</v>
      </c>
      <c r="EK131" s="61">
        <v>941</v>
      </c>
      <c r="EL131" s="65">
        <v>130.77436211017843</v>
      </c>
      <c r="EM131" s="60">
        <v>935</v>
      </c>
      <c r="EN131" s="65">
        <v>129.94051920618156</v>
      </c>
      <c r="EO131" s="66" t="e" cm="1">
        <f t="array" ref="EO131">(EM343EK343)/EK131</f>
        <v>#NAME?</v>
      </c>
      <c r="EP131" s="56">
        <v>270</v>
      </c>
      <c r="EQ131" s="67">
        <v>4.3923865300146412</v>
      </c>
      <c r="ER131" s="61">
        <v>0</v>
      </c>
      <c r="ES131" s="64">
        <v>0</v>
      </c>
      <c r="ET131" s="64">
        <v>135</v>
      </c>
      <c r="EU131" s="64">
        <v>100</v>
      </c>
      <c r="EV131" s="64">
        <v>0</v>
      </c>
      <c r="EW131" s="64">
        <v>0</v>
      </c>
      <c r="EX131" s="64">
        <v>15491</v>
      </c>
      <c r="EY131" s="64">
        <v>66.346347014925357</v>
      </c>
      <c r="EZ131" s="64">
        <v>3072</v>
      </c>
      <c r="FA131" s="64">
        <v>15.963833333333334</v>
      </c>
      <c r="FB131" s="64">
        <v>18698</v>
      </c>
      <c r="FC131" s="63">
        <v>60.770060116086228</v>
      </c>
      <c r="FD131" s="61">
        <v>2525</v>
      </c>
      <c r="FE131" s="64">
        <v>570</v>
      </c>
      <c r="FF131" s="64">
        <v>1700</v>
      </c>
      <c r="FG131" s="64">
        <v>125</v>
      </c>
      <c r="FH131" s="64">
        <v>130</v>
      </c>
      <c r="FI131" s="63">
        <v>165</v>
      </c>
      <c r="FJ131" s="47">
        <v>66</v>
      </c>
      <c r="FK131" s="47">
        <v>45</v>
      </c>
      <c r="FL131" s="68" t="e" cm="1">
        <f t="array" ref="FL131">(FJ343FK343)/FK131</f>
        <v>#NAME?</v>
      </c>
      <c r="FM131" s="69">
        <v>3.7976019999999999</v>
      </c>
      <c r="FN131" s="62">
        <v>9.9916339999999995</v>
      </c>
      <c r="FO131" s="62">
        <v>7.0204589999999998</v>
      </c>
      <c r="FP131" s="77">
        <v>11578</v>
      </c>
      <c r="FQ131" s="88">
        <v>7028</v>
      </c>
      <c r="FR131" s="88">
        <v>18606</v>
      </c>
      <c r="FS131" s="88">
        <v>10037</v>
      </c>
      <c r="FT131" s="88">
        <v>6019</v>
      </c>
      <c r="FU131" s="88">
        <v>16056</v>
      </c>
      <c r="FV131" s="73" t="e" cm="1">
        <f t="array" ref="FV131">(FU343FR343)/FR131</f>
        <v>#NAME?</v>
      </c>
      <c r="FW131" s="61">
        <v>117341</v>
      </c>
      <c r="FX131" s="70">
        <f t="shared" si="39"/>
        <v>313.63697110629994</v>
      </c>
      <c r="FY131" s="71">
        <v>6.5298507462686501</v>
      </c>
      <c r="FZ131" s="72"/>
      <c r="GA131" s="73">
        <v>31</v>
      </c>
      <c r="GB131" s="61">
        <v>67000</v>
      </c>
      <c r="GC131" s="64">
        <v>19800</v>
      </c>
      <c r="GD131" s="64">
        <v>31200</v>
      </c>
      <c r="GE131" s="64">
        <v>12300</v>
      </c>
      <c r="GF131" s="68">
        <v>5.11115911</v>
      </c>
      <c r="GG131" s="74">
        <v>1.0953827696</v>
      </c>
      <c r="GH131" s="69">
        <v>500.3</v>
      </c>
      <c r="GI131" s="68">
        <v>575</v>
      </c>
      <c r="GJ131" s="68">
        <v>422.6</v>
      </c>
      <c r="GK131" s="68">
        <v>26.504347826086999</v>
      </c>
      <c r="GL131" s="72">
        <v>611.6</v>
      </c>
      <c r="GM131" s="72">
        <v>630.4</v>
      </c>
      <c r="GN131" s="72">
        <v>577.79999999999995</v>
      </c>
      <c r="GO131" s="72">
        <v>8.3439086294416303</v>
      </c>
      <c r="GP131" s="72">
        <v>210.4</v>
      </c>
      <c r="GQ131" s="72">
        <v>230.9</v>
      </c>
      <c r="GR131" s="72">
        <v>205.9</v>
      </c>
      <c r="GS131" s="73">
        <v>10.827197921178</v>
      </c>
      <c r="GT131" s="77">
        <v>202</v>
      </c>
      <c r="GU131" s="72">
        <v>2.6495278069254984</v>
      </c>
      <c r="GV131" s="73">
        <v>0.32894736842105265</v>
      </c>
      <c r="GW131" s="64">
        <v>119334</v>
      </c>
      <c r="GX131" s="68">
        <f t="shared" si="40"/>
        <v>318.9639964718146</v>
      </c>
      <c r="GY131" s="64">
        <v>777</v>
      </c>
      <c r="GZ131" s="100">
        <f t="shared" si="41"/>
        <v>2.0768182182663777</v>
      </c>
      <c r="HA131" s="100">
        <f t="shared" si="42"/>
        <v>8.4419817470664932E-2</v>
      </c>
      <c r="HB131" s="63">
        <v>9204</v>
      </c>
    </row>
    <row r="132" spans="1:210" x14ac:dyDescent="0.3">
      <c r="A132" s="47" t="s">
        <v>992</v>
      </c>
      <c r="B132" s="47" t="s">
        <v>993</v>
      </c>
      <c r="C132" s="47" t="s">
        <v>993</v>
      </c>
      <c r="D132" s="83" t="s">
        <v>992</v>
      </c>
      <c r="E132" s="83" t="s">
        <v>992</v>
      </c>
      <c r="F132" s="47" t="s">
        <v>977</v>
      </c>
      <c r="G132" s="54" t="s">
        <v>977</v>
      </c>
      <c r="H132" s="47">
        <v>92</v>
      </c>
      <c r="I132" s="101">
        <v>3.2608695652173912E-2</v>
      </c>
      <c r="J132" s="97">
        <v>6.7826086956521738</v>
      </c>
      <c r="K132" s="57">
        <v>1683</v>
      </c>
      <c r="L132" s="95">
        <f t="shared" si="35"/>
        <v>10.73020204403017</v>
      </c>
      <c r="M132" s="57">
        <v>284</v>
      </c>
      <c r="N132" s="55">
        <f t="shared" si="36"/>
        <v>1.8106817471803733</v>
      </c>
      <c r="O132" s="56">
        <v>63781</v>
      </c>
      <c r="P132" s="57">
        <v>43972</v>
      </c>
      <c r="Q132" s="57">
        <v>19809</v>
      </c>
      <c r="R132" s="57">
        <v>17477</v>
      </c>
      <c r="S132" s="57">
        <v>42821</v>
      </c>
      <c r="T132" s="57">
        <v>3483</v>
      </c>
      <c r="U132" s="57">
        <v>6980</v>
      </c>
      <c r="V132" s="57">
        <v>14191</v>
      </c>
      <c r="W132" s="57">
        <v>1809</v>
      </c>
      <c r="X132" s="58">
        <v>498</v>
      </c>
      <c r="Y132" s="56">
        <v>6000</v>
      </c>
      <c r="Z132" s="58">
        <v>9</v>
      </c>
      <c r="AA132" s="59">
        <v>46.65</v>
      </c>
      <c r="AB132" s="96" t="s">
        <v>216</v>
      </c>
      <c r="AC132" s="59">
        <v>0</v>
      </c>
      <c r="AD132" s="60">
        <v>11500</v>
      </c>
      <c r="AE132" s="55">
        <f t="shared" si="37"/>
        <v>73.319859480895389</v>
      </c>
      <c r="AF132" s="61">
        <v>156847</v>
      </c>
      <c r="AG132" s="62">
        <v>43.79</v>
      </c>
      <c r="AH132" s="62">
        <v>79.2680716159919</v>
      </c>
      <c r="AI132" s="62">
        <v>82.591485102224894</v>
      </c>
      <c r="AJ132" s="62">
        <v>80.929778359108397</v>
      </c>
      <c r="AK132" s="62">
        <v>18.549425240494202</v>
      </c>
      <c r="AL132" s="62">
        <v>20.924996950034899</v>
      </c>
      <c r="AM132" s="62">
        <v>19.737211095264549</v>
      </c>
      <c r="AN132" s="63">
        <v>356.60791068557336</v>
      </c>
      <c r="AO132" s="64">
        <v>1419</v>
      </c>
      <c r="AP132" s="64">
        <v>1508</v>
      </c>
      <c r="AQ132" s="64">
        <v>1621</v>
      </c>
      <c r="AR132" s="64">
        <v>1705</v>
      </c>
      <c r="AS132" s="64">
        <v>1714</v>
      </c>
      <c r="AT132" s="64">
        <v>1675</v>
      </c>
      <c r="AU132" s="64">
        <v>1796</v>
      </c>
      <c r="AV132" s="64">
        <v>1846</v>
      </c>
      <c r="AW132" s="64">
        <v>1884</v>
      </c>
      <c r="AX132" s="64">
        <v>1938</v>
      </c>
      <c r="AY132" s="64">
        <v>2031</v>
      </c>
      <c r="AZ132" s="64">
        <v>1922</v>
      </c>
      <c r="BA132" s="64">
        <v>2038</v>
      </c>
      <c r="BB132" s="64">
        <v>2017</v>
      </c>
      <c r="BC132" s="64">
        <v>1828</v>
      </c>
      <c r="BD132" s="64">
        <v>1855</v>
      </c>
      <c r="BE132" s="64">
        <v>1749</v>
      </c>
      <c r="BF132" s="64">
        <v>1653</v>
      </c>
      <c r="BG132" s="64">
        <v>1655</v>
      </c>
      <c r="BH132" s="64">
        <v>1540</v>
      </c>
      <c r="BI132" s="64">
        <v>1447</v>
      </c>
      <c r="BJ132" s="64">
        <v>1607</v>
      </c>
      <c r="BK132" s="64">
        <v>1619</v>
      </c>
      <c r="BL132" s="64">
        <v>1706</v>
      </c>
      <c r="BM132" s="64">
        <v>1723</v>
      </c>
      <c r="BN132" s="64">
        <v>1766</v>
      </c>
      <c r="BO132" s="64">
        <v>1763</v>
      </c>
      <c r="BP132" s="64">
        <v>1715</v>
      </c>
      <c r="BQ132" s="64">
        <v>1923</v>
      </c>
      <c r="BR132" s="64">
        <v>2087</v>
      </c>
      <c r="BS132" s="64">
        <v>1882</v>
      </c>
      <c r="BT132" s="64">
        <v>1981</v>
      </c>
      <c r="BU132" s="64">
        <v>2038</v>
      </c>
      <c r="BV132" s="64">
        <v>2008</v>
      </c>
      <c r="BW132" s="64">
        <v>1849</v>
      </c>
      <c r="BX132" s="64">
        <v>1938</v>
      </c>
      <c r="BY132" s="64">
        <v>1815</v>
      </c>
      <c r="BZ132" s="64">
        <v>1831</v>
      </c>
      <c r="CA132" s="64">
        <v>1829</v>
      </c>
      <c r="CB132" s="64">
        <v>1888</v>
      </c>
      <c r="CC132" s="64">
        <v>1841</v>
      </c>
      <c r="CD132" s="64">
        <v>1715</v>
      </c>
      <c r="CE132" s="64">
        <v>1736</v>
      </c>
      <c r="CF132" s="64">
        <v>1671</v>
      </c>
      <c r="CG132" s="64">
        <v>1718</v>
      </c>
      <c r="CH132" s="64">
        <v>1820</v>
      </c>
      <c r="CI132" s="64">
        <v>1834</v>
      </c>
      <c r="CJ132" s="64">
        <v>2053</v>
      </c>
      <c r="CK132" s="64">
        <v>2266</v>
      </c>
      <c r="CL132" s="64">
        <v>2402</v>
      </c>
      <c r="CM132" s="64">
        <v>2343</v>
      </c>
      <c r="CN132" s="64">
        <v>2366</v>
      </c>
      <c r="CO132" s="64">
        <v>2267</v>
      </c>
      <c r="CP132" s="64">
        <v>2306</v>
      </c>
      <c r="CQ132" s="64">
        <v>2321</v>
      </c>
      <c r="CR132" s="64">
        <v>2429</v>
      </c>
      <c r="CS132" s="64">
        <v>2420</v>
      </c>
      <c r="CT132" s="64">
        <v>2199</v>
      </c>
      <c r="CU132" s="64">
        <v>2227</v>
      </c>
      <c r="CV132" s="64">
        <v>2157</v>
      </c>
      <c r="CW132" s="64">
        <v>2026</v>
      </c>
      <c r="CX132" s="64">
        <v>2056</v>
      </c>
      <c r="CY132" s="64">
        <v>1904</v>
      </c>
      <c r="CZ132" s="64">
        <v>1875</v>
      </c>
      <c r="DA132" s="64">
        <v>1792</v>
      </c>
      <c r="DB132" s="64">
        <v>1748</v>
      </c>
      <c r="DC132" s="64">
        <v>1770</v>
      </c>
      <c r="DD132" s="64">
        <v>1772</v>
      </c>
      <c r="DE132" s="64">
        <v>1760</v>
      </c>
      <c r="DF132" s="64">
        <v>1886</v>
      </c>
      <c r="DG132" s="64">
        <v>1847</v>
      </c>
      <c r="DH132" s="64">
        <v>1903</v>
      </c>
      <c r="DI132" s="64">
        <v>2051</v>
      </c>
      <c r="DJ132" s="64">
        <v>2201</v>
      </c>
      <c r="DK132" s="64">
        <v>1518</v>
      </c>
      <c r="DL132" s="64">
        <v>1520</v>
      </c>
      <c r="DM132" s="64">
        <v>1520</v>
      </c>
      <c r="DN132" s="64">
        <v>1346</v>
      </c>
      <c r="DO132" s="64">
        <v>1184</v>
      </c>
      <c r="DP132" s="64">
        <v>1074</v>
      </c>
      <c r="DQ132" s="64">
        <v>1031</v>
      </c>
      <c r="DR132" s="64">
        <v>1012</v>
      </c>
      <c r="DS132" s="64">
        <v>916</v>
      </c>
      <c r="DT132" s="64">
        <v>840</v>
      </c>
      <c r="DU132" s="64">
        <v>682</v>
      </c>
      <c r="DV132" s="64">
        <v>628</v>
      </c>
      <c r="DW132" s="64">
        <v>526</v>
      </c>
      <c r="DX132" s="64">
        <v>452</v>
      </c>
      <c r="DY132" s="64">
        <v>463</v>
      </c>
      <c r="DZ132" s="64">
        <v>341</v>
      </c>
      <c r="EA132" s="64">
        <v>1303</v>
      </c>
      <c r="EB132" s="64">
        <f t="shared" si="38"/>
        <v>33294</v>
      </c>
      <c r="EC132" s="61">
        <v>154435</v>
      </c>
      <c r="ED132" s="64">
        <v>1235</v>
      </c>
      <c r="EE132" s="64">
        <v>146</v>
      </c>
      <c r="EF132" s="64">
        <v>875</v>
      </c>
      <c r="EG132" s="63">
        <v>156</v>
      </c>
      <c r="EH132" s="64">
        <v>7736</v>
      </c>
      <c r="EI132" s="100">
        <v>0.26670673489570618</v>
      </c>
      <c r="EJ132" s="100">
        <v>1.1861622333526611E-3</v>
      </c>
      <c r="EK132" s="61">
        <v>555</v>
      </c>
      <c r="EL132" s="65">
        <v>181.69318405028483</v>
      </c>
      <c r="EM132" s="60">
        <v>520</v>
      </c>
      <c r="EN132" s="65">
        <v>170.235055326393</v>
      </c>
      <c r="EO132" s="66" t="e" cm="1">
        <f t="array" ref="EO132">(EM370EK370)/EK132</f>
        <v>#NAME?</v>
      </c>
      <c r="EP132" s="56">
        <v>4065</v>
      </c>
      <c r="EQ132" s="67">
        <v>19.946025515210991</v>
      </c>
      <c r="ER132" s="61">
        <v>0</v>
      </c>
      <c r="ES132" s="64">
        <v>0</v>
      </c>
      <c r="ET132" s="64">
        <v>82</v>
      </c>
      <c r="EU132" s="64">
        <v>37.788018433179722</v>
      </c>
      <c r="EV132" s="64">
        <v>318</v>
      </c>
      <c r="EW132" s="64">
        <v>3.2059875779514364</v>
      </c>
      <c r="EX132" s="64">
        <v>2399</v>
      </c>
      <c r="EY132" s="64">
        <v>23.09617791470107</v>
      </c>
      <c r="EZ132" s="64">
        <v>1739</v>
      </c>
      <c r="FA132" s="64">
        <v>18.303336490895695</v>
      </c>
      <c r="FB132" s="64">
        <v>4538</v>
      </c>
      <c r="FC132" s="63">
        <v>16.478704083345587</v>
      </c>
      <c r="FD132" s="61">
        <v>441</v>
      </c>
      <c r="FE132" s="64">
        <v>0</v>
      </c>
      <c r="FF132" s="64">
        <v>0</v>
      </c>
      <c r="FG132" s="64">
        <v>0</v>
      </c>
      <c r="FH132" s="64">
        <v>0</v>
      </c>
      <c r="FI132" s="63">
        <v>0</v>
      </c>
      <c r="FJ132" s="47">
        <v>7</v>
      </c>
      <c r="FK132" s="47">
        <v>21</v>
      </c>
      <c r="FL132" s="68" t="e" cm="1">
        <f t="array" ref="FL132">(FJ370FK370)/FK132</f>
        <v>#NAME?</v>
      </c>
      <c r="FM132" s="69">
        <v>3.1646899999999998</v>
      </c>
      <c r="FN132" s="62">
        <v>8.9694000000000003</v>
      </c>
      <c r="FO132" s="62">
        <v>9.6631619999999998</v>
      </c>
      <c r="FP132" s="77">
        <v>4570</v>
      </c>
      <c r="FQ132" s="88">
        <v>3502</v>
      </c>
      <c r="FR132" s="88">
        <v>8072</v>
      </c>
      <c r="FS132" s="88">
        <v>3808</v>
      </c>
      <c r="FT132" s="88">
        <v>2941</v>
      </c>
      <c r="FU132" s="88">
        <v>6749</v>
      </c>
      <c r="FV132" s="73" t="e" cm="1">
        <f t="array" ref="FV132">(FU370FR370)/FR132</f>
        <v>#NAME?</v>
      </c>
      <c r="FW132" s="61">
        <v>8678</v>
      </c>
      <c r="FX132" s="70">
        <f t="shared" si="39"/>
        <v>55.327803528279148</v>
      </c>
      <c r="FY132" s="71">
        <v>26.9</v>
      </c>
      <c r="FZ132" s="72">
        <v>39.279079000000003</v>
      </c>
      <c r="GA132" s="73">
        <v>18.777695999999999</v>
      </c>
      <c r="GB132" s="61">
        <v>47700</v>
      </c>
      <c r="GC132" s="64">
        <v>4900</v>
      </c>
      <c r="GD132" s="64">
        <v>16900</v>
      </c>
      <c r="GE132" s="64">
        <v>3700</v>
      </c>
      <c r="GF132" s="68">
        <v>3.7366658199999998</v>
      </c>
      <c r="GG132" s="74">
        <v>0.83947229239999988</v>
      </c>
      <c r="GH132" s="75">
        <v>497.5</v>
      </c>
      <c r="GI132" s="76">
        <v>578.6</v>
      </c>
      <c r="GJ132" s="76">
        <v>440.8</v>
      </c>
      <c r="GK132" s="68">
        <v>23.816107846526101</v>
      </c>
      <c r="GL132" s="72">
        <v>576.9</v>
      </c>
      <c r="GM132" s="72">
        <v>588</v>
      </c>
      <c r="GN132" s="72">
        <v>527.1</v>
      </c>
      <c r="GO132" s="72">
        <v>10.3571428571429</v>
      </c>
      <c r="GP132" s="72">
        <v>231.8</v>
      </c>
      <c r="GQ132" s="72"/>
      <c r="GR132" s="72">
        <v>221.1</v>
      </c>
      <c r="GS132" s="73"/>
      <c r="GT132" s="77">
        <v>30</v>
      </c>
      <c r="GU132" s="72">
        <v>5.9405939999999999</v>
      </c>
      <c r="GV132" s="73">
        <v>5</v>
      </c>
      <c r="GW132" s="64">
        <v>38727</v>
      </c>
      <c r="GX132" s="68">
        <f t="shared" si="40"/>
        <v>246.90940853188141</v>
      </c>
      <c r="GY132" s="64">
        <v>440</v>
      </c>
      <c r="GZ132" s="100">
        <f t="shared" si="41"/>
        <v>2.8052815801386064</v>
      </c>
      <c r="HA132" s="100">
        <f t="shared" si="42"/>
        <v>0.12352610892756878</v>
      </c>
      <c r="HB132" s="63">
        <v>3562</v>
      </c>
    </row>
    <row r="133" spans="1:210" x14ac:dyDescent="0.3">
      <c r="A133" s="47" t="s">
        <v>707</v>
      </c>
      <c r="B133" s="47" t="s">
        <v>708</v>
      </c>
      <c r="C133" s="47" t="s">
        <v>708</v>
      </c>
      <c r="D133" s="47" t="s">
        <v>709</v>
      </c>
      <c r="E133" s="47" t="s">
        <v>652</v>
      </c>
      <c r="F133" s="47" t="s">
        <v>208</v>
      </c>
      <c r="G133" s="54" t="s">
        <v>209</v>
      </c>
      <c r="H133" s="47">
        <v>67</v>
      </c>
      <c r="I133" s="101">
        <v>5.9701492537313432E-2</v>
      </c>
      <c r="J133" s="97">
        <v>4.5970149253731343</v>
      </c>
      <c r="K133" s="57">
        <v>269</v>
      </c>
      <c r="L133" s="95">
        <f t="shared" si="35"/>
        <v>2.3738086833745147</v>
      </c>
      <c r="M133" s="57">
        <v>269</v>
      </c>
      <c r="N133" s="55">
        <f t="shared" si="36"/>
        <v>2.3738086833745147</v>
      </c>
      <c r="O133" s="56">
        <v>47379</v>
      </c>
      <c r="P133" s="57">
        <v>30016</v>
      </c>
      <c r="Q133" s="57">
        <v>17363</v>
      </c>
      <c r="R133" s="57">
        <v>15791</v>
      </c>
      <c r="S133" s="57">
        <v>28515</v>
      </c>
      <c r="T133" s="57">
        <v>3073</v>
      </c>
      <c r="U133" s="57">
        <v>4601</v>
      </c>
      <c r="V133" s="57">
        <v>12014</v>
      </c>
      <c r="W133" s="57">
        <v>1369</v>
      </c>
      <c r="X133" s="58">
        <v>0</v>
      </c>
      <c r="Y133" s="56">
        <v>4709</v>
      </c>
      <c r="Z133" s="58">
        <v>8.979164885993713</v>
      </c>
      <c r="AA133" s="59">
        <v>46.9</v>
      </c>
      <c r="AB133" s="96" t="s">
        <v>216</v>
      </c>
      <c r="AC133" s="59">
        <v>10.99</v>
      </c>
      <c r="AD133" s="98">
        <v>7500</v>
      </c>
      <c r="AE133" s="55">
        <f t="shared" si="37"/>
        <v>66.184256971408388</v>
      </c>
      <c r="AF133" s="61">
        <v>113320</v>
      </c>
      <c r="AG133" s="62">
        <v>47.61</v>
      </c>
      <c r="AH133" s="62">
        <v>79.704436300748796</v>
      </c>
      <c r="AI133" s="62">
        <v>83.076143211591997</v>
      </c>
      <c r="AJ133" s="62">
        <v>81.390289756170404</v>
      </c>
      <c r="AK133" s="62">
        <v>19.201135777779001</v>
      </c>
      <c r="AL133" s="62">
        <v>21.278198393756998</v>
      </c>
      <c r="AM133" s="62">
        <v>20.239667085767998</v>
      </c>
      <c r="AN133" s="63">
        <v>317.49322679248348</v>
      </c>
      <c r="AO133" s="64">
        <v>983</v>
      </c>
      <c r="AP133" s="64">
        <v>1004</v>
      </c>
      <c r="AQ133" s="64">
        <v>1056</v>
      </c>
      <c r="AR133" s="64">
        <v>1106</v>
      </c>
      <c r="AS133" s="64">
        <v>1157</v>
      </c>
      <c r="AT133" s="64">
        <v>1125</v>
      </c>
      <c r="AU133" s="64">
        <v>1268</v>
      </c>
      <c r="AV133" s="64">
        <v>1256</v>
      </c>
      <c r="AW133" s="64">
        <v>1255</v>
      </c>
      <c r="AX133" s="64">
        <v>1333</v>
      </c>
      <c r="AY133" s="64">
        <v>1316</v>
      </c>
      <c r="AZ133" s="64">
        <v>1327</v>
      </c>
      <c r="BA133" s="64">
        <v>1292</v>
      </c>
      <c r="BB133" s="64">
        <v>1217</v>
      </c>
      <c r="BC133" s="64">
        <v>1245</v>
      </c>
      <c r="BD133" s="64">
        <v>1097</v>
      </c>
      <c r="BE133" s="64">
        <v>1140</v>
      </c>
      <c r="BF133" s="64">
        <v>1083</v>
      </c>
      <c r="BG133" s="64">
        <v>1119</v>
      </c>
      <c r="BH133" s="64">
        <v>903</v>
      </c>
      <c r="BI133" s="64">
        <v>907</v>
      </c>
      <c r="BJ133" s="64">
        <v>971</v>
      </c>
      <c r="BK133" s="64">
        <v>1097</v>
      </c>
      <c r="BL133" s="64">
        <v>1184</v>
      </c>
      <c r="BM133" s="64">
        <v>1118</v>
      </c>
      <c r="BN133" s="64">
        <v>1066</v>
      </c>
      <c r="BO133" s="64">
        <v>1206</v>
      </c>
      <c r="BP133" s="64">
        <v>1163</v>
      </c>
      <c r="BQ133" s="64">
        <v>1203</v>
      </c>
      <c r="BR133" s="64">
        <v>1223</v>
      </c>
      <c r="BS133" s="64">
        <v>1258</v>
      </c>
      <c r="BT133" s="64">
        <v>1296</v>
      </c>
      <c r="BU133" s="64">
        <v>1273</v>
      </c>
      <c r="BV133" s="64">
        <v>1267</v>
      </c>
      <c r="BW133" s="64">
        <v>1263</v>
      </c>
      <c r="BX133" s="64">
        <v>1243</v>
      </c>
      <c r="BY133" s="64">
        <v>1158</v>
      </c>
      <c r="BZ133" s="64">
        <v>1170</v>
      </c>
      <c r="CA133" s="64">
        <v>1304</v>
      </c>
      <c r="CB133" s="64">
        <v>1400</v>
      </c>
      <c r="CC133" s="64">
        <v>1337</v>
      </c>
      <c r="CD133" s="64">
        <v>1221</v>
      </c>
      <c r="CE133" s="64">
        <v>1180</v>
      </c>
      <c r="CF133" s="64">
        <v>1129</v>
      </c>
      <c r="CG133" s="64">
        <v>1267</v>
      </c>
      <c r="CH133" s="64">
        <v>1280</v>
      </c>
      <c r="CI133" s="64">
        <v>1339</v>
      </c>
      <c r="CJ133" s="64">
        <v>1406</v>
      </c>
      <c r="CK133" s="64">
        <v>1534</v>
      </c>
      <c r="CL133" s="64">
        <v>1641</v>
      </c>
      <c r="CM133" s="64">
        <v>1637</v>
      </c>
      <c r="CN133" s="64">
        <v>1684</v>
      </c>
      <c r="CO133" s="64">
        <v>1687</v>
      </c>
      <c r="CP133" s="64">
        <v>1712</v>
      </c>
      <c r="CQ133" s="64">
        <v>1778</v>
      </c>
      <c r="CR133" s="64">
        <v>1736</v>
      </c>
      <c r="CS133" s="64">
        <v>1700</v>
      </c>
      <c r="CT133" s="64">
        <v>1742</v>
      </c>
      <c r="CU133" s="64">
        <v>1692</v>
      </c>
      <c r="CV133" s="64">
        <v>1655</v>
      </c>
      <c r="CW133" s="64">
        <v>1546</v>
      </c>
      <c r="CX133" s="64">
        <v>1564</v>
      </c>
      <c r="CY133" s="64">
        <v>1529</v>
      </c>
      <c r="CZ133" s="64">
        <v>1573</v>
      </c>
      <c r="DA133" s="64">
        <v>1401</v>
      </c>
      <c r="DB133" s="64">
        <v>1353</v>
      </c>
      <c r="DC133" s="64">
        <v>1434</v>
      </c>
      <c r="DD133" s="64">
        <v>1464</v>
      </c>
      <c r="DE133" s="64">
        <v>1440</v>
      </c>
      <c r="DF133" s="64">
        <v>1460</v>
      </c>
      <c r="DG133" s="64">
        <v>1499</v>
      </c>
      <c r="DH133" s="64">
        <v>1577</v>
      </c>
      <c r="DI133" s="64">
        <v>1709</v>
      </c>
      <c r="DJ133" s="64">
        <v>1932</v>
      </c>
      <c r="DK133" s="64">
        <v>1442</v>
      </c>
      <c r="DL133" s="64">
        <v>1262</v>
      </c>
      <c r="DM133" s="64">
        <v>1275</v>
      </c>
      <c r="DN133" s="64">
        <v>1081</v>
      </c>
      <c r="DO133" s="64">
        <v>964</v>
      </c>
      <c r="DP133" s="64">
        <v>806</v>
      </c>
      <c r="DQ133" s="64">
        <v>895</v>
      </c>
      <c r="DR133" s="64">
        <v>823</v>
      </c>
      <c r="DS133" s="64">
        <v>691</v>
      </c>
      <c r="DT133" s="64">
        <v>735</v>
      </c>
      <c r="DU133" s="64">
        <v>604</v>
      </c>
      <c r="DV133" s="64">
        <v>574</v>
      </c>
      <c r="DW133" s="64">
        <v>479</v>
      </c>
      <c r="DX133" s="64">
        <v>447</v>
      </c>
      <c r="DY133" s="64">
        <v>372</v>
      </c>
      <c r="DZ133" s="64">
        <v>373</v>
      </c>
      <c r="EA133" s="64">
        <v>1607</v>
      </c>
      <c r="EB133" s="64">
        <f t="shared" si="38"/>
        <v>28298</v>
      </c>
      <c r="EC133" s="61">
        <v>107280</v>
      </c>
      <c r="ED133" s="64">
        <v>3882</v>
      </c>
      <c r="EE133" s="64">
        <v>480</v>
      </c>
      <c r="EF133" s="64">
        <v>1329</v>
      </c>
      <c r="EG133" s="63">
        <v>349</v>
      </c>
      <c r="EH133" s="64">
        <v>5641</v>
      </c>
      <c r="EI133" s="100">
        <v>0.29527902603149414</v>
      </c>
      <c r="EJ133" s="100">
        <v>-1.9034743309020996E-4</v>
      </c>
      <c r="EK133" s="61">
        <v>18947</v>
      </c>
      <c r="EL133" s="65">
        <v>557</v>
      </c>
      <c r="EM133" s="60">
        <v>20373</v>
      </c>
      <c r="EN133" s="65">
        <v>592.5</v>
      </c>
      <c r="EO133" s="66">
        <f>(EM133-EK133)/EK133</f>
        <v>7.526257455006069E-2</v>
      </c>
      <c r="EP133" s="56">
        <v>39187</v>
      </c>
      <c r="EQ133" s="67">
        <v>15.024307579057142</v>
      </c>
      <c r="ER133" s="61">
        <v>4</v>
      </c>
      <c r="ES133" s="64">
        <v>80</v>
      </c>
      <c r="ET133" s="64">
        <v>1916</v>
      </c>
      <c r="EU133" s="64">
        <v>36.564885500000003</v>
      </c>
      <c r="EV133" s="64">
        <v>0</v>
      </c>
      <c r="EW133" s="64">
        <v>0</v>
      </c>
      <c r="EX133" s="64">
        <v>25361</v>
      </c>
      <c r="EY133" s="64">
        <v>19.886613140000001</v>
      </c>
      <c r="EZ133" s="64">
        <v>16126</v>
      </c>
      <c r="FA133" s="64">
        <v>14.842153700000001</v>
      </c>
      <c r="FB133" s="64">
        <v>43407</v>
      </c>
      <c r="FC133" s="63">
        <v>17.972871139999999</v>
      </c>
      <c r="FD133" s="61">
        <v>279</v>
      </c>
      <c r="FE133" s="64">
        <v>45</v>
      </c>
      <c r="FF133" s="64">
        <v>201</v>
      </c>
      <c r="FG133" s="64">
        <v>13</v>
      </c>
      <c r="FH133" s="64">
        <v>20</v>
      </c>
      <c r="FI133" s="63">
        <v>12</v>
      </c>
      <c r="FJ133" s="47">
        <v>13</v>
      </c>
      <c r="FK133" s="47">
        <v>12</v>
      </c>
      <c r="FL133" s="68">
        <f>(FJ133-FK133)/FK133</f>
        <v>8.3333333333333329E-2</v>
      </c>
      <c r="FM133" s="69">
        <v>2.12364</v>
      </c>
      <c r="FN133" s="62">
        <v>6.9492419999999999</v>
      </c>
      <c r="FO133" s="62">
        <v>10.78299</v>
      </c>
      <c r="FP133" s="77">
        <v>3876</v>
      </c>
      <c r="FQ133" s="88">
        <v>2423</v>
      </c>
      <c r="FR133" s="88">
        <v>6299</v>
      </c>
      <c r="FS133" s="88">
        <v>3723</v>
      </c>
      <c r="FT133" s="88">
        <v>2359</v>
      </c>
      <c r="FU133" s="88">
        <v>6082</v>
      </c>
      <c r="FV133" s="73">
        <f>(FU133-FR133)/FR133</f>
        <v>-3.4449912684553101E-2</v>
      </c>
      <c r="FW133" s="61">
        <v>75205</v>
      </c>
      <c r="FX133" s="70">
        <f t="shared" si="39"/>
        <v>663.65160607130247</v>
      </c>
      <c r="FY133" s="71">
        <v>12.3</v>
      </c>
      <c r="FZ133" s="72">
        <v>22.1</v>
      </c>
      <c r="GA133" s="73">
        <v>69.3</v>
      </c>
      <c r="GB133" s="61">
        <v>20600</v>
      </c>
      <c r="GC133" s="64">
        <v>3900</v>
      </c>
      <c r="GD133" s="64">
        <v>11400</v>
      </c>
      <c r="GE133" s="64">
        <v>2200</v>
      </c>
      <c r="GF133" s="68">
        <v>4.2900983200000002</v>
      </c>
      <c r="GG133" s="74">
        <v>1.3463259796</v>
      </c>
      <c r="GH133" s="75">
        <v>504</v>
      </c>
      <c r="GI133" s="76">
        <v>618.5</v>
      </c>
      <c r="GJ133" s="76">
        <v>398.2</v>
      </c>
      <c r="GK133" s="68">
        <v>-35.618431689571544</v>
      </c>
      <c r="GL133" s="72">
        <v>607.79999999999995</v>
      </c>
      <c r="GM133" s="72">
        <v>654.9</v>
      </c>
      <c r="GN133" s="72">
        <v>477.7</v>
      </c>
      <c r="GO133" s="72">
        <v>-27.057566040616887</v>
      </c>
      <c r="GP133" s="72">
        <v>206.3</v>
      </c>
      <c r="GQ133" s="72" t="s">
        <v>211</v>
      </c>
      <c r="GR133" s="72">
        <v>227.8</v>
      </c>
      <c r="GS133" s="73" t="s">
        <v>211</v>
      </c>
      <c r="GT133" s="77">
        <v>2530</v>
      </c>
      <c r="GU133" s="72">
        <v>7.539308566043351</v>
      </c>
      <c r="GV133" s="73">
        <v>-0.15601927062724175</v>
      </c>
      <c r="GW133" s="64">
        <v>32732</v>
      </c>
      <c r="GX133" s="68">
        <f t="shared" si="40"/>
        <v>288.84574655841868</v>
      </c>
      <c r="GY133" s="64">
        <v>458</v>
      </c>
      <c r="GZ133" s="100">
        <f t="shared" si="41"/>
        <v>4.0416519590540068</v>
      </c>
      <c r="HA133" s="100">
        <f t="shared" si="42"/>
        <v>0.1556764106050306</v>
      </c>
      <c r="HB133" s="63">
        <v>2942</v>
      </c>
    </row>
    <row r="134" spans="1:210" x14ac:dyDescent="0.3">
      <c r="A134" s="47" t="s">
        <v>449</v>
      </c>
      <c r="B134" s="47" t="s">
        <v>450</v>
      </c>
      <c r="C134" s="47" t="s">
        <v>450</v>
      </c>
      <c r="D134" s="47" t="s">
        <v>449</v>
      </c>
      <c r="E134" s="47" t="s">
        <v>335</v>
      </c>
      <c r="F134" s="47" t="s">
        <v>255</v>
      </c>
      <c r="G134" s="54" t="s">
        <v>209</v>
      </c>
      <c r="H134" s="47">
        <v>50</v>
      </c>
      <c r="I134" s="101">
        <v>0.02</v>
      </c>
      <c r="J134" s="97">
        <v>5.62</v>
      </c>
      <c r="K134" s="57">
        <v>295</v>
      </c>
      <c r="L134" s="95">
        <f t="shared" si="35"/>
        <v>3.3866394204828545</v>
      </c>
      <c r="M134" s="57">
        <v>329</v>
      </c>
      <c r="N134" s="55">
        <f t="shared" si="36"/>
        <v>3.7769639638605397</v>
      </c>
      <c r="O134" s="56">
        <v>34167</v>
      </c>
      <c r="P134" s="57">
        <v>11709</v>
      </c>
      <c r="Q134" s="57">
        <v>22458</v>
      </c>
      <c r="R134" s="57">
        <v>9226</v>
      </c>
      <c r="S134" s="57">
        <v>23115</v>
      </c>
      <c r="T134" s="57">
        <v>1826</v>
      </c>
      <c r="U134" s="57">
        <v>2739</v>
      </c>
      <c r="V134" s="57">
        <v>8629</v>
      </c>
      <c r="W134" s="57">
        <v>683</v>
      </c>
      <c r="X134" s="58">
        <v>147</v>
      </c>
      <c r="Y134" s="56">
        <v>4795</v>
      </c>
      <c r="Z134" s="58">
        <v>12.668590244173943</v>
      </c>
      <c r="AA134" s="59">
        <v>33.5</v>
      </c>
      <c r="AB134" s="96" t="s">
        <v>210</v>
      </c>
      <c r="AC134" s="59">
        <v>6.88</v>
      </c>
      <c r="AD134" s="98">
        <v>32000</v>
      </c>
      <c r="AE134" s="55">
        <f t="shared" si="37"/>
        <v>367.36427612017405</v>
      </c>
      <c r="AF134" s="61">
        <v>87107</v>
      </c>
      <c r="AG134" s="62">
        <v>48.47</v>
      </c>
      <c r="AH134" s="62">
        <v>80.399808326926902</v>
      </c>
      <c r="AI134" s="62">
        <v>83.347765004683893</v>
      </c>
      <c r="AJ134" s="62">
        <v>81.873786665805397</v>
      </c>
      <c r="AK134" s="62">
        <v>19.044967358054102</v>
      </c>
      <c r="AL134" s="62">
        <v>21.113592601312401</v>
      </c>
      <c r="AM134" s="62">
        <v>20.07927997968325</v>
      </c>
      <c r="AN134" s="63">
        <v>165.63348957914411</v>
      </c>
      <c r="AO134" s="64">
        <v>728</v>
      </c>
      <c r="AP134" s="64">
        <v>792</v>
      </c>
      <c r="AQ134" s="64">
        <v>798</v>
      </c>
      <c r="AR134" s="64">
        <v>893</v>
      </c>
      <c r="AS134" s="64">
        <v>917</v>
      </c>
      <c r="AT134" s="64">
        <v>845</v>
      </c>
      <c r="AU134" s="64">
        <v>885</v>
      </c>
      <c r="AV134" s="64">
        <v>896</v>
      </c>
      <c r="AW134" s="64">
        <v>975</v>
      </c>
      <c r="AX134" s="64">
        <v>967</v>
      </c>
      <c r="AY134" s="64">
        <v>945</v>
      </c>
      <c r="AZ134" s="64">
        <v>951</v>
      </c>
      <c r="BA134" s="64">
        <v>972</v>
      </c>
      <c r="BB134" s="64">
        <v>895</v>
      </c>
      <c r="BC134" s="64">
        <v>883</v>
      </c>
      <c r="BD134" s="64">
        <v>889</v>
      </c>
      <c r="BE134" s="64">
        <v>961</v>
      </c>
      <c r="BF134" s="64">
        <v>1135</v>
      </c>
      <c r="BG134" s="64">
        <v>1083</v>
      </c>
      <c r="BH134" s="64">
        <v>925</v>
      </c>
      <c r="BI134" s="64">
        <v>904</v>
      </c>
      <c r="BJ134" s="64">
        <v>821</v>
      </c>
      <c r="BK134" s="64">
        <v>839</v>
      </c>
      <c r="BL134" s="64">
        <v>906</v>
      </c>
      <c r="BM134" s="64">
        <v>890</v>
      </c>
      <c r="BN134" s="64">
        <v>884</v>
      </c>
      <c r="BO134" s="64">
        <v>898</v>
      </c>
      <c r="BP134" s="64">
        <v>840</v>
      </c>
      <c r="BQ134" s="64">
        <v>778</v>
      </c>
      <c r="BR134" s="64">
        <v>919</v>
      </c>
      <c r="BS134" s="64">
        <v>879</v>
      </c>
      <c r="BT134" s="64">
        <v>938</v>
      </c>
      <c r="BU134" s="64">
        <v>856</v>
      </c>
      <c r="BV134" s="64">
        <v>830</v>
      </c>
      <c r="BW134" s="64">
        <v>847</v>
      </c>
      <c r="BX134" s="64">
        <v>852</v>
      </c>
      <c r="BY134" s="64">
        <v>841</v>
      </c>
      <c r="BZ134" s="64">
        <v>806</v>
      </c>
      <c r="CA134" s="64">
        <v>910</v>
      </c>
      <c r="CB134" s="64">
        <v>906</v>
      </c>
      <c r="CC134" s="64">
        <v>817</v>
      </c>
      <c r="CD134" s="64">
        <v>914</v>
      </c>
      <c r="CE134" s="64">
        <v>813</v>
      </c>
      <c r="CF134" s="64">
        <v>782</v>
      </c>
      <c r="CG134" s="64">
        <v>941</v>
      </c>
      <c r="CH134" s="64">
        <v>905</v>
      </c>
      <c r="CI134" s="64">
        <v>1033</v>
      </c>
      <c r="CJ134" s="64">
        <v>1080</v>
      </c>
      <c r="CK134" s="64">
        <v>1248</v>
      </c>
      <c r="CL134" s="64">
        <v>1250</v>
      </c>
      <c r="CM134" s="64">
        <v>1270</v>
      </c>
      <c r="CN134" s="64">
        <v>1333</v>
      </c>
      <c r="CO134" s="64">
        <v>1353</v>
      </c>
      <c r="CP134" s="64">
        <v>1452</v>
      </c>
      <c r="CQ134" s="64">
        <v>1423</v>
      </c>
      <c r="CR134" s="64">
        <v>1451</v>
      </c>
      <c r="CS134" s="64">
        <v>1337</v>
      </c>
      <c r="CT134" s="64">
        <v>1408</v>
      </c>
      <c r="CU134" s="64">
        <v>1406</v>
      </c>
      <c r="CV134" s="64">
        <v>1361</v>
      </c>
      <c r="CW134" s="64">
        <v>1302</v>
      </c>
      <c r="CX134" s="64">
        <v>1289</v>
      </c>
      <c r="CY134" s="64">
        <v>1253</v>
      </c>
      <c r="CZ134" s="64">
        <v>1166</v>
      </c>
      <c r="DA134" s="64">
        <v>1146</v>
      </c>
      <c r="DB134" s="64">
        <v>1190</v>
      </c>
      <c r="DC134" s="64">
        <v>1198</v>
      </c>
      <c r="DD134" s="64">
        <v>1217</v>
      </c>
      <c r="DE134" s="64">
        <v>1178</v>
      </c>
      <c r="DF134" s="64">
        <v>1161</v>
      </c>
      <c r="DG134" s="64">
        <v>1186</v>
      </c>
      <c r="DH134" s="64">
        <v>1224</v>
      </c>
      <c r="DI134" s="64">
        <v>1308</v>
      </c>
      <c r="DJ134" s="64">
        <v>1297</v>
      </c>
      <c r="DK134" s="64">
        <v>996</v>
      </c>
      <c r="DL134" s="64">
        <v>973</v>
      </c>
      <c r="DM134" s="64">
        <v>1017</v>
      </c>
      <c r="DN134" s="64">
        <v>918</v>
      </c>
      <c r="DO134" s="64">
        <v>778</v>
      </c>
      <c r="DP134" s="64">
        <v>643</v>
      </c>
      <c r="DQ134" s="64">
        <v>656</v>
      </c>
      <c r="DR134" s="64">
        <v>656</v>
      </c>
      <c r="DS134" s="64">
        <v>554</v>
      </c>
      <c r="DT134" s="64">
        <v>538</v>
      </c>
      <c r="DU134" s="64">
        <v>446</v>
      </c>
      <c r="DV134" s="64">
        <v>438</v>
      </c>
      <c r="DW134" s="64">
        <v>388</v>
      </c>
      <c r="DX134" s="64">
        <v>311</v>
      </c>
      <c r="DY134" s="64">
        <v>286</v>
      </c>
      <c r="DZ134" s="64">
        <v>221</v>
      </c>
      <c r="EA134" s="64">
        <v>917</v>
      </c>
      <c r="EB134" s="64">
        <f t="shared" si="38"/>
        <v>21695</v>
      </c>
      <c r="EC134" s="61">
        <v>85765</v>
      </c>
      <c r="ED134" s="64">
        <v>502</v>
      </c>
      <c r="EE134" s="64">
        <v>211</v>
      </c>
      <c r="EF134" s="64">
        <v>561</v>
      </c>
      <c r="EG134" s="63">
        <v>68</v>
      </c>
      <c r="EH134" s="64">
        <v>3903</v>
      </c>
      <c r="EI134" s="100">
        <v>0.27291953563690186</v>
      </c>
      <c r="EJ134" s="100">
        <v>5.8332681655883789E-3</v>
      </c>
      <c r="EK134" s="61">
        <v>7122</v>
      </c>
      <c r="EL134" s="65">
        <v>555.79999999999995</v>
      </c>
      <c r="EM134" s="60">
        <v>7361</v>
      </c>
      <c r="EN134" s="65">
        <v>571</v>
      </c>
      <c r="EO134" s="66">
        <f>(EM134-EK134)/EK134</f>
        <v>3.3557989328840215E-2</v>
      </c>
      <c r="EP134" s="56">
        <v>16192</v>
      </c>
      <c r="EQ134" s="67">
        <v>16.563350314040797</v>
      </c>
      <c r="ER134" s="61">
        <v>76</v>
      </c>
      <c r="ES134" s="64">
        <v>59.842519690000003</v>
      </c>
      <c r="ET134" s="64">
        <v>468</v>
      </c>
      <c r="EU134" s="64">
        <v>35.161532680000001</v>
      </c>
      <c r="EV134" s="64">
        <v>0</v>
      </c>
      <c r="EW134" s="64">
        <v>0</v>
      </c>
      <c r="EX134" s="64">
        <v>7266</v>
      </c>
      <c r="EY134" s="64">
        <v>15.210701500000001</v>
      </c>
      <c r="EZ134" s="64">
        <v>4761</v>
      </c>
      <c r="FA134" s="64">
        <v>11.73700818</v>
      </c>
      <c r="FB134" s="64">
        <v>12571</v>
      </c>
      <c r="FC134" s="63">
        <v>14.000289560000001</v>
      </c>
      <c r="FD134" s="61">
        <v>119</v>
      </c>
      <c r="FE134" s="64">
        <v>8</v>
      </c>
      <c r="FF134" s="64">
        <v>100</v>
      </c>
      <c r="FG134" s="64">
        <v>1</v>
      </c>
      <c r="FH134" s="64">
        <v>10</v>
      </c>
      <c r="FI134" s="63">
        <v>0</v>
      </c>
      <c r="FJ134" s="47">
        <v>5</v>
      </c>
      <c r="FK134" s="47">
        <v>11</v>
      </c>
      <c r="FL134" s="68">
        <f>(FJ134-FK134)/FK134</f>
        <v>-0.54545454545454541</v>
      </c>
      <c r="FM134" s="69">
        <v>4.1911579999999997</v>
      </c>
      <c r="FN134" s="62">
        <v>12.32042</v>
      </c>
      <c r="FO134" s="62">
        <v>13.998419999999999</v>
      </c>
      <c r="FP134" s="77">
        <v>2272</v>
      </c>
      <c r="FQ134" s="88">
        <v>1505</v>
      </c>
      <c r="FR134" s="88">
        <v>3777</v>
      </c>
      <c r="FS134" s="88">
        <v>3082</v>
      </c>
      <c r="FT134" s="88">
        <v>2215</v>
      </c>
      <c r="FU134" s="88">
        <v>5297</v>
      </c>
      <c r="FV134" s="73">
        <f>(FU134-FR134)/FR134</f>
        <v>0.4024357956049775</v>
      </c>
      <c r="FW134" s="61">
        <v>26552</v>
      </c>
      <c r="FX134" s="70">
        <f t="shared" si="39"/>
        <v>304.8205081107144</v>
      </c>
      <c r="FY134" s="71">
        <v>11.5</v>
      </c>
      <c r="FZ134" s="72">
        <v>22</v>
      </c>
      <c r="GA134" s="73">
        <v>66.035670526284306</v>
      </c>
      <c r="GB134" s="61">
        <v>14800</v>
      </c>
      <c r="GC134" s="64">
        <v>1100</v>
      </c>
      <c r="GD134" s="64">
        <v>7200</v>
      </c>
      <c r="GE134" s="64">
        <v>1700</v>
      </c>
      <c r="GF134" s="68">
        <v>3.8388081700000001</v>
      </c>
      <c r="GG134" s="74">
        <v>1.1880828904</v>
      </c>
      <c r="GH134" s="69">
        <v>466.1</v>
      </c>
      <c r="GI134" s="68">
        <v>635.5</v>
      </c>
      <c r="GJ134" s="68">
        <v>344.4</v>
      </c>
      <c r="GK134" s="68">
        <v>-45.806451612903231</v>
      </c>
      <c r="GL134" s="72">
        <v>603</v>
      </c>
      <c r="GM134" s="72">
        <v>673.1</v>
      </c>
      <c r="GN134" s="72">
        <v>482.9</v>
      </c>
      <c r="GO134" s="72">
        <v>-28.257316891992279</v>
      </c>
      <c r="GP134" s="72">
        <v>201.7</v>
      </c>
      <c r="GQ134" s="72">
        <v>188.9</v>
      </c>
      <c r="GR134" s="72">
        <v>201.5</v>
      </c>
      <c r="GS134" s="73">
        <v>6.6701958708311251</v>
      </c>
      <c r="GT134" s="77">
        <v>530</v>
      </c>
      <c r="GU134" s="72">
        <v>4.0224342706324228</v>
      </c>
      <c r="GV134" s="73">
        <v>0.48929335732451684</v>
      </c>
      <c r="GW134" s="64">
        <v>23019</v>
      </c>
      <c r="GX134" s="68">
        <f t="shared" si="40"/>
        <v>264.26119600032143</v>
      </c>
      <c r="GY134" s="64">
        <v>135</v>
      </c>
      <c r="GZ134" s="100">
        <f t="shared" si="41"/>
        <v>1.5498180398819843</v>
      </c>
      <c r="HA134" s="100">
        <f t="shared" si="42"/>
        <v>6.3950734249171012E-2</v>
      </c>
      <c r="HB134" s="63">
        <v>2111</v>
      </c>
    </row>
    <row r="135" spans="1:210" x14ac:dyDescent="0.3">
      <c r="A135" s="47" t="s">
        <v>514</v>
      </c>
      <c r="B135" s="47" t="s">
        <v>515</v>
      </c>
      <c r="C135" s="47" t="s">
        <v>515</v>
      </c>
      <c r="D135" s="47" t="s">
        <v>514</v>
      </c>
      <c r="E135" s="47" t="s">
        <v>453</v>
      </c>
      <c r="F135" s="47" t="s">
        <v>215</v>
      </c>
      <c r="G135" s="54" t="s">
        <v>209</v>
      </c>
      <c r="H135" s="47">
        <v>51</v>
      </c>
      <c r="I135" s="101">
        <v>3.9215686274509803E-2</v>
      </c>
      <c r="J135" s="97">
        <v>6.4705882352941178</v>
      </c>
      <c r="K135" s="57">
        <v>142</v>
      </c>
      <c r="L135" s="95">
        <f t="shared" si="35"/>
        <v>1.7485316028616813</v>
      </c>
      <c r="M135" s="57">
        <v>165</v>
      </c>
      <c r="N135" s="55">
        <f t="shared" si="36"/>
        <v>2.0317444681139256</v>
      </c>
      <c r="O135" s="56">
        <v>34885</v>
      </c>
      <c r="P135" s="57">
        <v>27555</v>
      </c>
      <c r="Q135" s="57">
        <v>7330</v>
      </c>
      <c r="R135" s="57">
        <v>12328</v>
      </c>
      <c r="S135" s="57">
        <v>21118</v>
      </c>
      <c r="T135" s="57">
        <v>1439</v>
      </c>
      <c r="U135" s="57">
        <v>3119</v>
      </c>
      <c r="V135" s="57">
        <v>10089</v>
      </c>
      <c r="W135" s="57">
        <v>485</v>
      </c>
      <c r="X135" s="58">
        <v>156</v>
      </c>
      <c r="Y135" s="56">
        <v>4117</v>
      </c>
      <c r="Z135" s="58">
        <v>11.126460746489768</v>
      </c>
      <c r="AA135" s="59">
        <v>43.7</v>
      </c>
      <c r="AB135" s="96" t="s">
        <v>216</v>
      </c>
      <c r="AC135" s="59">
        <v>1.47</v>
      </c>
      <c r="AD135" s="98">
        <v>4300</v>
      </c>
      <c r="AE135" s="55">
        <f t="shared" si="37"/>
        <v>52.948492199332605</v>
      </c>
      <c r="AF135" s="61">
        <v>81211</v>
      </c>
      <c r="AG135" s="62">
        <v>50.89</v>
      </c>
      <c r="AH135" s="62">
        <v>79.134875317710495</v>
      </c>
      <c r="AI135" s="62">
        <v>82.868803149226295</v>
      </c>
      <c r="AJ135" s="62">
        <v>81.001839233468388</v>
      </c>
      <c r="AK135" s="62">
        <v>18.847463379873101</v>
      </c>
      <c r="AL135" s="62">
        <v>20.8119550391141</v>
      </c>
      <c r="AM135" s="62">
        <v>19.8297092094936</v>
      </c>
      <c r="AN135" s="63">
        <v>490.1177994277503</v>
      </c>
      <c r="AO135" s="64">
        <v>577</v>
      </c>
      <c r="AP135" s="64">
        <v>659</v>
      </c>
      <c r="AQ135" s="64">
        <v>631</v>
      </c>
      <c r="AR135" s="64">
        <v>691</v>
      </c>
      <c r="AS135" s="64">
        <v>728</v>
      </c>
      <c r="AT135" s="64">
        <v>703</v>
      </c>
      <c r="AU135" s="64">
        <v>784</v>
      </c>
      <c r="AV135" s="64">
        <v>808</v>
      </c>
      <c r="AW135" s="64">
        <v>816</v>
      </c>
      <c r="AX135" s="64">
        <v>935</v>
      </c>
      <c r="AY135" s="64">
        <v>871</v>
      </c>
      <c r="AZ135" s="64">
        <v>875</v>
      </c>
      <c r="BA135" s="64">
        <v>906</v>
      </c>
      <c r="BB135" s="64">
        <v>881</v>
      </c>
      <c r="BC135" s="64">
        <v>871</v>
      </c>
      <c r="BD135" s="64">
        <v>911</v>
      </c>
      <c r="BE135" s="64">
        <v>791</v>
      </c>
      <c r="BF135" s="64">
        <v>775</v>
      </c>
      <c r="BG135" s="64">
        <v>748</v>
      </c>
      <c r="BH135" s="64">
        <v>575</v>
      </c>
      <c r="BI135" s="64">
        <v>554</v>
      </c>
      <c r="BJ135" s="64">
        <v>583</v>
      </c>
      <c r="BK135" s="64">
        <v>608</v>
      </c>
      <c r="BL135" s="64">
        <v>722</v>
      </c>
      <c r="BM135" s="64">
        <v>695</v>
      </c>
      <c r="BN135" s="64">
        <v>668</v>
      </c>
      <c r="BO135" s="64">
        <v>774</v>
      </c>
      <c r="BP135" s="64">
        <v>661</v>
      </c>
      <c r="BQ135" s="64">
        <v>800</v>
      </c>
      <c r="BR135" s="64">
        <v>768</v>
      </c>
      <c r="BS135" s="64">
        <v>653</v>
      </c>
      <c r="BT135" s="64">
        <v>790</v>
      </c>
      <c r="BU135" s="64">
        <v>807</v>
      </c>
      <c r="BV135" s="64">
        <v>772</v>
      </c>
      <c r="BW135" s="64">
        <v>839</v>
      </c>
      <c r="BX135" s="64">
        <v>828</v>
      </c>
      <c r="BY135" s="64">
        <v>812</v>
      </c>
      <c r="BZ135" s="64">
        <v>898</v>
      </c>
      <c r="CA135" s="64">
        <v>823</v>
      </c>
      <c r="CB135" s="64">
        <v>853</v>
      </c>
      <c r="CC135" s="64">
        <v>910</v>
      </c>
      <c r="CD135" s="64">
        <v>832</v>
      </c>
      <c r="CE135" s="64">
        <v>796</v>
      </c>
      <c r="CF135" s="64">
        <v>739</v>
      </c>
      <c r="CG135" s="64">
        <v>868</v>
      </c>
      <c r="CH135" s="64">
        <v>840</v>
      </c>
      <c r="CI135" s="64">
        <v>964</v>
      </c>
      <c r="CJ135" s="64">
        <v>948</v>
      </c>
      <c r="CK135" s="64">
        <v>1126</v>
      </c>
      <c r="CL135" s="64">
        <v>1147</v>
      </c>
      <c r="CM135" s="64">
        <v>1115</v>
      </c>
      <c r="CN135" s="64">
        <v>1198</v>
      </c>
      <c r="CO135" s="64">
        <v>1252</v>
      </c>
      <c r="CP135" s="64">
        <v>1323</v>
      </c>
      <c r="CQ135" s="64">
        <v>1299</v>
      </c>
      <c r="CR135" s="64">
        <v>1298</v>
      </c>
      <c r="CS135" s="64">
        <v>1297</v>
      </c>
      <c r="CT135" s="64">
        <v>1374</v>
      </c>
      <c r="CU135" s="64">
        <v>1378</v>
      </c>
      <c r="CV135" s="64">
        <v>1347</v>
      </c>
      <c r="CW135" s="64">
        <v>1325</v>
      </c>
      <c r="CX135" s="64">
        <v>1200</v>
      </c>
      <c r="CY135" s="64">
        <v>1155</v>
      </c>
      <c r="CZ135" s="64">
        <v>1256</v>
      </c>
      <c r="DA135" s="64">
        <v>1158</v>
      </c>
      <c r="DB135" s="64">
        <v>1080</v>
      </c>
      <c r="DC135" s="64">
        <v>1127</v>
      </c>
      <c r="DD135" s="64">
        <v>1138</v>
      </c>
      <c r="DE135" s="64">
        <v>1043</v>
      </c>
      <c r="DF135" s="64">
        <v>1090</v>
      </c>
      <c r="DG135" s="64">
        <v>1172</v>
      </c>
      <c r="DH135" s="64">
        <v>1176</v>
      </c>
      <c r="DI135" s="64">
        <v>1314</v>
      </c>
      <c r="DJ135" s="64">
        <v>1416</v>
      </c>
      <c r="DK135" s="64">
        <v>1082</v>
      </c>
      <c r="DL135" s="64">
        <v>1098</v>
      </c>
      <c r="DM135" s="64">
        <v>973</v>
      </c>
      <c r="DN135" s="64">
        <v>925</v>
      </c>
      <c r="DO135" s="64">
        <v>855</v>
      </c>
      <c r="DP135" s="64">
        <v>691</v>
      </c>
      <c r="DQ135" s="64">
        <v>735</v>
      </c>
      <c r="DR135" s="64">
        <v>715</v>
      </c>
      <c r="DS135" s="64">
        <v>607</v>
      </c>
      <c r="DT135" s="64">
        <v>616</v>
      </c>
      <c r="DU135" s="64">
        <v>562</v>
      </c>
      <c r="DV135" s="64">
        <v>523</v>
      </c>
      <c r="DW135" s="64">
        <v>474</v>
      </c>
      <c r="DX135" s="64">
        <v>390</v>
      </c>
      <c r="DY135" s="64">
        <v>341</v>
      </c>
      <c r="DZ135" s="64">
        <v>316</v>
      </c>
      <c r="EA135" s="64">
        <v>1163</v>
      </c>
      <c r="EB135" s="64">
        <f t="shared" si="38"/>
        <v>22622</v>
      </c>
      <c r="EC135" s="61">
        <v>79160</v>
      </c>
      <c r="ED135" s="64">
        <v>905</v>
      </c>
      <c r="EE135" s="64">
        <v>174</v>
      </c>
      <c r="EF135" s="64">
        <v>795</v>
      </c>
      <c r="EG135" s="63">
        <v>177</v>
      </c>
      <c r="EH135" s="64">
        <v>3012</v>
      </c>
      <c r="EI135" s="100">
        <v>0.24030667543411255</v>
      </c>
      <c r="EJ135" s="100">
        <v>1.2697517871856689E-2</v>
      </c>
      <c r="EK135" s="61">
        <v>15415</v>
      </c>
      <c r="EL135" s="65">
        <v>617.29999999999995</v>
      </c>
      <c r="EM135" s="60">
        <v>15910</v>
      </c>
      <c r="EN135" s="65">
        <v>633.79999999999995</v>
      </c>
      <c r="EO135" s="66">
        <f>(EM135-EK135)/EK135</f>
        <v>3.2111579630230293E-2</v>
      </c>
      <c r="EP135" s="56">
        <v>25605</v>
      </c>
      <c r="EQ135" s="67">
        <v>13.861520138588132</v>
      </c>
      <c r="ER135" s="61">
        <v>209</v>
      </c>
      <c r="ES135" s="64">
        <v>53.865979379999999</v>
      </c>
      <c r="ET135" s="64">
        <v>1290</v>
      </c>
      <c r="EU135" s="64">
        <v>41.108986620000003</v>
      </c>
      <c r="EV135" s="64">
        <v>0</v>
      </c>
      <c r="EW135" s="64">
        <v>0</v>
      </c>
      <c r="EX135" s="64">
        <v>19466</v>
      </c>
      <c r="EY135" s="64">
        <v>19.45335532</v>
      </c>
      <c r="EZ135" s="64">
        <v>12757</v>
      </c>
      <c r="FA135" s="64">
        <v>18.03517403</v>
      </c>
      <c r="FB135" s="64">
        <v>33722</v>
      </c>
      <c r="FC135" s="63">
        <v>19.15173957</v>
      </c>
      <c r="FD135" s="61">
        <v>105</v>
      </c>
      <c r="FE135" s="64">
        <v>16</v>
      </c>
      <c r="FF135" s="64">
        <v>78</v>
      </c>
      <c r="FG135" s="64">
        <v>6</v>
      </c>
      <c r="FH135" s="64">
        <v>5</v>
      </c>
      <c r="FI135" s="63">
        <v>6</v>
      </c>
      <c r="FJ135" s="47">
        <v>8</v>
      </c>
      <c r="FK135" s="47">
        <v>8</v>
      </c>
      <c r="FL135" s="68">
        <f>(FJ135-FK135)/FK135</f>
        <v>0</v>
      </c>
      <c r="FM135" s="69">
        <v>2.7074699999999998</v>
      </c>
      <c r="FN135" s="62">
        <v>9.5165799999999994</v>
      </c>
      <c r="FO135" s="62">
        <v>8.1865559999999995</v>
      </c>
      <c r="FP135" s="77">
        <v>2158</v>
      </c>
      <c r="FQ135" s="88">
        <v>1185</v>
      </c>
      <c r="FR135" s="88">
        <v>3343</v>
      </c>
      <c r="FS135" s="88">
        <v>2369</v>
      </c>
      <c r="FT135" s="88">
        <v>1257</v>
      </c>
      <c r="FU135" s="88">
        <v>3626</v>
      </c>
      <c r="FV135" s="73">
        <f>(FU135-FR135)/FR135</f>
        <v>8.4654501944361346E-2</v>
      </c>
      <c r="FW135" s="61">
        <v>18323</v>
      </c>
      <c r="FX135" s="70">
        <f t="shared" si="39"/>
        <v>225.62214478334218</v>
      </c>
      <c r="FY135" s="71">
        <v>8.3000000000000007</v>
      </c>
      <c r="FZ135" s="72">
        <v>15.8</v>
      </c>
      <c r="GA135" s="73">
        <v>66.928870363921604</v>
      </c>
      <c r="GB135" s="61">
        <v>24900</v>
      </c>
      <c r="GC135" s="64">
        <v>2900</v>
      </c>
      <c r="GD135" s="64">
        <v>8500</v>
      </c>
      <c r="GE135" s="64">
        <v>2000</v>
      </c>
      <c r="GF135" s="68">
        <v>4.6459981199999998</v>
      </c>
      <c r="GG135" s="74">
        <v>1.5609185003999999</v>
      </c>
      <c r="GH135" s="75">
        <v>528.20000000000005</v>
      </c>
      <c r="GI135" s="76">
        <v>622.1</v>
      </c>
      <c r="GJ135" s="76">
        <v>409.3</v>
      </c>
      <c r="GK135" s="68">
        <v>-34.206719176981196</v>
      </c>
      <c r="GL135" s="72">
        <v>612.1</v>
      </c>
      <c r="GM135" s="72">
        <v>661.4</v>
      </c>
      <c r="GN135" s="72">
        <v>542.5</v>
      </c>
      <c r="GO135" s="72">
        <v>-17.977018445721193</v>
      </c>
      <c r="GP135" s="72">
        <v>232.3</v>
      </c>
      <c r="GQ135" s="72" t="s">
        <v>211</v>
      </c>
      <c r="GR135" s="72">
        <v>263.7</v>
      </c>
      <c r="GS135" s="73" t="s">
        <v>211</v>
      </c>
      <c r="GT135" s="77">
        <v>1540</v>
      </c>
      <c r="GU135" s="72">
        <v>5.76</v>
      </c>
      <c r="GV135" s="73">
        <v>-1.1551500149819565</v>
      </c>
      <c r="GW135" s="64">
        <v>25113</v>
      </c>
      <c r="GX135" s="68">
        <f t="shared" si="40"/>
        <v>309.23150804693944</v>
      </c>
      <c r="GY135" s="64">
        <v>315</v>
      </c>
      <c r="GZ135" s="100">
        <f t="shared" si="41"/>
        <v>3.8787848936720395</v>
      </c>
      <c r="HA135" s="100">
        <f t="shared" si="42"/>
        <v>0.12681159420289856</v>
      </c>
      <c r="HB135" s="63">
        <v>2484</v>
      </c>
    </row>
    <row r="136" spans="1:210" x14ac:dyDescent="0.3">
      <c r="A136" s="47" t="s">
        <v>454</v>
      </c>
      <c r="B136" s="47" t="s">
        <v>455</v>
      </c>
      <c r="C136" s="47" t="s">
        <v>455</v>
      </c>
      <c r="D136" s="47" t="s">
        <v>454</v>
      </c>
      <c r="E136" s="47" t="s">
        <v>454</v>
      </c>
      <c r="F136" s="47" t="s">
        <v>369</v>
      </c>
      <c r="G136" s="54" t="s">
        <v>209</v>
      </c>
      <c r="H136" s="47">
        <v>126</v>
      </c>
      <c r="I136" s="101">
        <v>0.16666666666666666</v>
      </c>
      <c r="J136" s="97">
        <v>4.253968253968254</v>
      </c>
      <c r="K136" s="57">
        <v>264</v>
      </c>
      <c r="L136" s="95">
        <f t="shared" si="35"/>
        <v>1.3072542708591237</v>
      </c>
      <c r="M136" s="57">
        <v>339</v>
      </c>
      <c r="N136" s="55">
        <f t="shared" si="36"/>
        <v>1.6786333250804655</v>
      </c>
      <c r="O136" s="56">
        <v>89154</v>
      </c>
      <c r="P136" s="57">
        <v>82008</v>
      </c>
      <c r="Q136" s="57">
        <v>7146</v>
      </c>
      <c r="R136" s="57">
        <v>29313</v>
      </c>
      <c r="S136" s="57">
        <v>54914</v>
      </c>
      <c r="T136" s="57">
        <v>4927</v>
      </c>
      <c r="U136" s="57">
        <v>10596</v>
      </c>
      <c r="V136" s="57">
        <v>19542</v>
      </c>
      <c r="W136" s="57">
        <v>3103</v>
      </c>
      <c r="X136" s="58">
        <v>911</v>
      </c>
      <c r="Y136" s="56">
        <v>14183</v>
      </c>
      <c r="Z136" s="58">
        <v>14.946327110975398</v>
      </c>
      <c r="AA136" s="59">
        <v>59.766666666666673</v>
      </c>
      <c r="AB136" s="96" t="s">
        <v>238</v>
      </c>
      <c r="AC136" s="59">
        <v>6.15</v>
      </c>
      <c r="AD136" s="98">
        <v>12500</v>
      </c>
      <c r="AE136" s="55">
        <f t="shared" si="37"/>
        <v>61.896509036890322</v>
      </c>
      <c r="AF136" s="61">
        <v>201950</v>
      </c>
      <c r="AG136" s="62">
        <v>41.54</v>
      </c>
      <c r="AH136" s="62">
        <v>77.4621925228804</v>
      </c>
      <c r="AI136" s="62">
        <v>81.431000854444406</v>
      </c>
      <c r="AJ136" s="62">
        <v>79.446596688662396</v>
      </c>
      <c r="AK136" s="62">
        <v>17.7067368405453</v>
      </c>
      <c r="AL136" s="62">
        <v>20.021895893873801</v>
      </c>
      <c r="AM136" s="62">
        <v>18.86431636720955</v>
      </c>
      <c r="AN136" s="63">
        <v>1418.5936570354027</v>
      </c>
      <c r="AO136" s="64">
        <v>1933</v>
      </c>
      <c r="AP136" s="64">
        <v>2000</v>
      </c>
      <c r="AQ136" s="64">
        <v>1969</v>
      </c>
      <c r="AR136" s="64">
        <v>2126</v>
      </c>
      <c r="AS136" s="64">
        <v>2146</v>
      </c>
      <c r="AT136" s="64">
        <v>2228</v>
      </c>
      <c r="AU136" s="64">
        <v>2263</v>
      </c>
      <c r="AV136" s="64">
        <v>2146</v>
      </c>
      <c r="AW136" s="64">
        <v>2297</v>
      </c>
      <c r="AX136" s="64">
        <v>2444</v>
      </c>
      <c r="AY136" s="64">
        <v>2323</v>
      </c>
      <c r="AZ136" s="64">
        <v>2381</v>
      </c>
      <c r="BA136" s="64">
        <v>2141</v>
      </c>
      <c r="BB136" s="64">
        <v>2276</v>
      </c>
      <c r="BC136" s="64">
        <v>2206</v>
      </c>
      <c r="BD136" s="64">
        <v>2089</v>
      </c>
      <c r="BE136" s="64">
        <v>2036</v>
      </c>
      <c r="BF136" s="64">
        <v>2197</v>
      </c>
      <c r="BG136" s="64">
        <v>2264</v>
      </c>
      <c r="BH136" s="64">
        <v>2331</v>
      </c>
      <c r="BI136" s="64">
        <v>2091</v>
      </c>
      <c r="BJ136" s="64">
        <v>2115</v>
      </c>
      <c r="BK136" s="64">
        <v>2351</v>
      </c>
      <c r="BL136" s="64">
        <v>2456</v>
      </c>
      <c r="BM136" s="64">
        <v>2856</v>
      </c>
      <c r="BN136" s="64">
        <v>2762</v>
      </c>
      <c r="BO136" s="64">
        <v>2726</v>
      </c>
      <c r="BP136" s="64">
        <v>2688</v>
      </c>
      <c r="BQ136" s="64">
        <v>2757</v>
      </c>
      <c r="BR136" s="64">
        <v>2711</v>
      </c>
      <c r="BS136" s="64">
        <v>2605</v>
      </c>
      <c r="BT136" s="64">
        <v>2648</v>
      </c>
      <c r="BU136" s="64">
        <v>2937</v>
      </c>
      <c r="BV136" s="64">
        <v>2733</v>
      </c>
      <c r="BW136" s="64">
        <v>2938</v>
      </c>
      <c r="BX136" s="64">
        <v>2819</v>
      </c>
      <c r="BY136" s="64">
        <v>2821</v>
      </c>
      <c r="BZ136" s="64">
        <v>2866</v>
      </c>
      <c r="CA136" s="64">
        <v>2626</v>
      </c>
      <c r="CB136" s="64">
        <v>2640</v>
      </c>
      <c r="CC136" s="64">
        <v>2671</v>
      </c>
      <c r="CD136" s="64">
        <v>2524</v>
      </c>
      <c r="CE136" s="64">
        <v>2410</v>
      </c>
      <c r="CF136" s="64">
        <v>2269</v>
      </c>
      <c r="CG136" s="64">
        <v>2316</v>
      </c>
      <c r="CH136" s="64">
        <v>2297</v>
      </c>
      <c r="CI136" s="64">
        <v>2237</v>
      </c>
      <c r="CJ136" s="64">
        <v>2313</v>
      </c>
      <c r="CK136" s="64">
        <v>2823</v>
      </c>
      <c r="CL136" s="64">
        <v>2816</v>
      </c>
      <c r="CM136" s="64">
        <v>2667</v>
      </c>
      <c r="CN136" s="64">
        <v>2636</v>
      </c>
      <c r="CO136" s="64">
        <v>2725</v>
      </c>
      <c r="CP136" s="64">
        <v>2929</v>
      </c>
      <c r="CQ136" s="64">
        <v>2856</v>
      </c>
      <c r="CR136" s="64">
        <v>2893</v>
      </c>
      <c r="CS136" s="64">
        <v>2769</v>
      </c>
      <c r="CT136" s="64">
        <v>2941</v>
      </c>
      <c r="CU136" s="64">
        <v>2824</v>
      </c>
      <c r="CV136" s="64">
        <v>2732</v>
      </c>
      <c r="CW136" s="64">
        <v>2624</v>
      </c>
      <c r="CX136" s="64">
        <v>2560</v>
      </c>
      <c r="CY136" s="64">
        <v>2565</v>
      </c>
      <c r="CZ136" s="64">
        <v>2502</v>
      </c>
      <c r="DA136" s="64">
        <v>2206</v>
      </c>
      <c r="DB136" s="64">
        <v>2212</v>
      </c>
      <c r="DC136" s="64">
        <v>2136</v>
      </c>
      <c r="DD136" s="64">
        <v>2034</v>
      </c>
      <c r="DE136" s="64">
        <v>1951</v>
      </c>
      <c r="DF136" s="64">
        <v>2006</v>
      </c>
      <c r="DG136" s="64">
        <v>2152</v>
      </c>
      <c r="DH136" s="64">
        <v>2120</v>
      </c>
      <c r="DI136" s="64">
        <v>2281</v>
      </c>
      <c r="DJ136" s="64">
        <v>2433</v>
      </c>
      <c r="DK136" s="64">
        <v>1723</v>
      </c>
      <c r="DL136" s="64">
        <v>1756</v>
      </c>
      <c r="DM136" s="64">
        <v>1668</v>
      </c>
      <c r="DN136" s="64">
        <v>1432</v>
      </c>
      <c r="DO136" s="64">
        <v>1320</v>
      </c>
      <c r="DP136" s="64">
        <v>1319</v>
      </c>
      <c r="DQ136" s="64">
        <v>1321</v>
      </c>
      <c r="DR136" s="64">
        <v>1334</v>
      </c>
      <c r="DS136" s="64">
        <v>1235</v>
      </c>
      <c r="DT136" s="64">
        <v>1141</v>
      </c>
      <c r="DU136" s="64">
        <v>943</v>
      </c>
      <c r="DV136" s="64">
        <v>918</v>
      </c>
      <c r="DW136" s="64">
        <v>789</v>
      </c>
      <c r="DX136" s="64">
        <v>736</v>
      </c>
      <c r="DY136" s="64">
        <v>632</v>
      </c>
      <c r="DZ136" s="64">
        <v>520</v>
      </c>
      <c r="EA136" s="64">
        <v>1791</v>
      </c>
      <c r="EB136" s="64">
        <f t="shared" si="38"/>
        <v>39903</v>
      </c>
      <c r="EC136" s="61">
        <v>194413</v>
      </c>
      <c r="ED136" s="64">
        <v>3770</v>
      </c>
      <c r="EE136" s="64">
        <v>1090</v>
      </c>
      <c r="EF136" s="64">
        <v>1571</v>
      </c>
      <c r="EG136" s="63">
        <v>1106</v>
      </c>
      <c r="EH136" s="64">
        <v>12601</v>
      </c>
      <c r="EI136" s="100">
        <v>0.35954517126083374</v>
      </c>
      <c r="EJ136" s="100">
        <v>0.11216755211353302</v>
      </c>
      <c r="EK136" s="61">
        <v>2291</v>
      </c>
      <c r="EL136" s="65">
        <v>578.5</v>
      </c>
      <c r="EM136" s="60">
        <v>2211</v>
      </c>
      <c r="EN136" s="65">
        <v>561.4</v>
      </c>
      <c r="EO136" s="66">
        <f>(EM136-EK136)/EK136</f>
        <v>-3.4919249236141425E-2</v>
      </c>
      <c r="EP136" s="56">
        <v>4697</v>
      </c>
      <c r="EQ136" s="67">
        <v>15.446593001841622</v>
      </c>
      <c r="ER136" s="61">
        <v>46</v>
      </c>
      <c r="ES136" s="64">
        <v>64.788732390000007</v>
      </c>
      <c r="ET136" s="64">
        <v>303</v>
      </c>
      <c r="EU136" s="64">
        <v>44.822485210000004</v>
      </c>
      <c r="EV136" s="64">
        <v>0</v>
      </c>
      <c r="EW136" s="64">
        <v>0</v>
      </c>
      <c r="EX136" s="64">
        <v>3981</v>
      </c>
      <c r="EY136" s="64">
        <v>25.180265649999999</v>
      </c>
      <c r="EZ136" s="64">
        <v>2603</v>
      </c>
      <c r="FA136" s="64">
        <v>21.637572729999999</v>
      </c>
      <c r="FB136" s="64">
        <v>6933</v>
      </c>
      <c r="FC136" s="63">
        <v>24.211629129999999</v>
      </c>
      <c r="FD136" s="61">
        <v>395</v>
      </c>
      <c r="FE136" s="64">
        <v>33</v>
      </c>
      <c r="FF136" s="64">
        <v>341</v>
      </c>
      <c r="FG136" s="64">
        <v>7</v>
      </c>
      <c r="FH136" s="64">
        <v>14</v>
      </c>
      <c r="FI136" s="63">
        <v>0</v>
      </c>
      <c r="FJ136" s="47">
        <v>23</v>
      </c>
      <c r="FK136" s="47">
        <v>12</v>
      </c>
      <c r="FL136" s="68">
        <f>(FJ136-FK136)/FK136</f>
        <v>0.91666666666666663</v>
      </c>
      <c r="FM136" s="69">
        <v>2.479533</v>
      </c>
      <c r="FN136" s="62">
        <v>11.67296</v>
      </c>
      <c r="FO136" s="62">
        <v>12.16413</v>
      </c>
      <c r="FP136" s="77">
        <v>5304.9999999999991</v>
      </c>
      <c r="FQ136" s="88">
        <v>2732</v>
      </c>
      <c r="FR136" s="88">
        <v>8037</v>
      </c>
      <c r="FS136" s="88">
        <v>8730</v>
      </c>
      <c r="FT136" s="88">
        <v>4284</v>
      </c>
      <c r="FU136" s="88">
        <v>13014</v>
      </c>
      <c r="FV136" s="73">
        <f>(FU136-FR136)/FR136</f>
        <v>0.6192609182530795</v>
      </c>
      <c r="FW136" s="61">
        <v>15929</v>
      </c>
      <c r="FX136" s="70">
        <f t="shared" si="39"/>
        <v>78.875959395890064</v>
      </c>
      <c r="FY136" s="71">
        <v>13</v>
      </c>
      <c r="FZ136" s="72">
        <v>24.9</v>
      </c>
      <c r="GA136" s="73">
        <v>70.764894905519498</v>
      </c>
      <c r="GB136" s="61">
        <v>51100</v>
      </c>
      <c r="GC136" s="64">
        <v>11500</v>
      </c>
      <c r="GD136" s="64">
        <v>24900</v>
      </c>
      <c r="GE136" s="64">
        <v>7000</v>
      </c>
      <c r="GF136" s="68">
        <v>7.0276274400000007</v>
      </c>
      <c r="GG136" s="74">
        <v>1.3667039036000002</v>
      </c>
      <c r="GH136" s="75">
        <v>468.4</v>
      </c>
      <c r="GI136" s="76">
        <v>510.7</v>
      </c>
      <c r="GJ136" s="76">
        <v>405.6</v>
      </c>
      <c r="GK136" s="68">
        <v>-20.579596632073617</v>
      </c>
      <c r="GL136" s="72">
        <v>538.4</v>
      </c>
      <c r="GM136" s="72">
        <v>567.79999999999995</v>
      </c>
      <c r="GN136" s="72">
        <v>490.1</v>
      </c>
      <c r="GO136" s="72">
        <v>-13.684395914054234</v>
      </c>
      <c r="GP136" s="72">
        <v>187.8</v>
      </c>
      <c r="GQ136" s="72" t="s">
        <v>211</v>
      </c>
      <c r="GR136" s="72">
        <v>199.1</v>
      </c>
      <c r="GS136" s="73" t="s">
        <v>211</v>
      </c>
      <c r="GT136" s="77">
        <v>210</v>
      </c>
      <c r="GU136" s="72">
        <v>5.7726945244956775</v>
      </c>
      <c r="GV136" s="73">
        <v>0.54840063488888413</v>
      </c>
      <c r="GW136" s="64">
        <v>67237</v>
      </c>
      <c r="GX136" s="68">
        <f t="shared" si="40"/>
        <v>332.93884624907156</v>
      </c>
      <c r="GY136" s="64">
        <v>599</v>
      </c>
      <c r="GZ136" s="100">
        <f t="shared" si="41"/>
        <v>2.9660807130477842</v>
      </c>
      <c r="HA136" s="100">
        <f t="shared" si="42"/>
        <v>0.11994393271926311</v>
      </c>
      <c r="HB136" s="63">
        <v>4994</v>
      </c>
    </row>
    <row r="137" spans="1:210" x14ac:dyDescent="0.3">
      <c r="A137" s="47" t="s">
        <v>622</v>
      </c>
      <c r="B137" s="47" t="s">
        <v>623</v>
      </c>
      <c r="C137" s="47" t="s">
        <v>623</v>
      </c>
      <c r="D137" s="47" t="s">
        <v>622</v>
      </c>
      <c r="E137" s="47" t="s">
        <v>573</v>
      </c>
      <c r="F137" s="47" t="s">
        <v>220</v>
      </c>
      <c r="G137" s="54" t="s">
        <v>209</v>
      </c>
      <c r="H137" s="47">
        <v>77</v>
      </c>
      <c r="I137" s="101">
        <v>1.2987012987012988E-2</v>
      </c>
      <c r="J137" s="97">
        <v>6.6883116883116882</v>
      </c>
      <c r="K137" s="57">
        <v>178</v>
      </c>
      <c r="L137" s="95">
        <f t="shared" si="35"/>
        <v>1.5054254518390717</v>
      </c>
      <c r="M137" s="57">
        <v>209</v>
      </c>
      <c r="N137" s="55">
        <f t="shared" si="36"/>
        <v>1.7676062889571122</v>
      </c>
      <c r="O137" s="56">
        <v>49349</v>
      </c>
      <c r="P137" s="57">
        <v>40373</v>
      </c>
      <c r="Q137" s="57">
        <v>8976</v>
      </c>
      <c r="R137" s="57">
        <v>14641</v>
      </c>
      <c r="S137" s="57">
        <v>32335</v>
      </c>
      <c r="T137" s="57">
        <v>2373</v>
      </c>
      <c r="U137" s="57">
        <v>5133</v>
      </c>
      <c r="V137" s="57">
        <v>11256</v>
      </c>
      <c r="W137" s="57">
        <v>927</v>
      </c>
      <c r="X137" s="58">
        <v>249</v>
      </c>
      <c r="Y137" s="56">
        <v>6088</v>
      </c>
      <c r="Z137" s="58">
        <v>11.364919306801163</v>
      </c>
      <c r="AA137" s="59">
        <v>47.5</v>
      </c>
      <c r="AB137" s="96" t="s">
        <v>216</v>
      </c>
      <c r="AC137" s="59">
        <v>4.79</v>
      </c>
      <c r="AD137" s="98">
        <v>10100</v>
      </c>
      <c r="AE137" s="55">
        <f t="shared" si="37"/>
        <v>85.42020822232935</v>
      </c>
      <c r="AF137" s="61">
        <v>118239</v>
      </c>
      <c r="AG137" s="62">
        <v>43.91</v>
      </c>
      <c r="AH137" s="62">
        <v>80.854882000751701</v>
      </c>
      <c r="AI137" s="62">
        <v>82.862381435028695</v>
      </c>
      <c r="AJ137" s="62">
        <v>81.858631717890205</v>
      </c>
      <c r="AK137" s="62">
        <v>19.040042850283999</v>
      </c>
      <c r="AL137" s="62">
        <v>20.678956413915301</v>
      </c>
      <c r="AM137" s="62">
        <v>19.859499632099649</v>
      </c>
      <c r="AN137" s="63">
        <v>985.4752849809596</v>
      </c>
      <c r="AO137" s="64">
        <v>1052</v>
      </c>
      <c r="AP137" s="64">
        <v>1137</v>
      </c>
      <c r="AQ137" s="64">
        <v>1177</v>
      </c>
      <c r="AR137" s="64">
        <v>1250</v>
      </c>
      <c r="AS137" s="64">
        <v>1317</v>
      </c>
      <c r="AT137" s="64">
        <v>1304</v>
      </c>
      <c r="AU137" s="64">
        <v>1295</v>
      </c>
      <c r="AV137" s="64">
        <v>1336</v>
      </c>
      <c r="AW137" s="64">
        <v>1395</v>
      </c>
      <c r="AX137" s="64">
        <v>1493</v>
      </c>
      <c r="AY137" s="64">
        <v>1406</v>
      </c>
      <c r="AZ137" s="64">
        <v>1421</v>
      </c>
      <c r="BA137" s="64">
        <v>1457</v>
      </c>
      <c r="BB137" s="64">
        <v>1388</v>
      </c>
      <c r="BC137" s="64">
        <v>1360</v>
      </c>
      <c r="BD137" s="64">
        <v>1253</v>
      </c>
      <c r="BE137" s="64">
        <v>1282</v>
      </c>
      <c r="BF137" s="64">
        <v>1244</v>
      </c>
      <c r="BG137" s="64">
        <v>1130</v>
      </c>
      <c r="BH137" s="64">
        <v>963</v>
      </c>
      <c r="BI137" s="64">
        <v>918</v>
      </c>
      <c r="BJ137" s="64">
        <v>1052</v>
      </c>
      <c r="BK137" s="64">
        <v>1110</v>
      </c>
      <c r="BL137" s="64">
        <v>1254</v>
      </c>
      <c r="BM137" s="64">
        <v>1320</v>
      </c>
      <c r="BN137" s="64">
        <v>1320</v>
      </c>
      <c r="BO137" s="64">
        <v>1349</v>
      </c>
      <c r="BP137" s="64">
        <v>1341</v>
      </c>
      <c r="BQ137" s="64">
        <v>1506</v>
      </c>
      <c r="BR137" s="64">
        <v>1533</v>
      </c>
      <c r="BS137" s="64">
        <v>1605</v>
      </c>
      <c r="BT137" s="64">
        <v>1581</v>
      </c>
      <c r="BU137" s="64">
        <v>1514</v>
      </c>
      <c r="BV137" s="64">
        <v>1380</v>
      </c>
      <c r="BW137" s="64">
        <v>1489</v>
      </c>
      <c r="BX137" s="64">
        <v>1438</v>
      </c>
      <c r="BY137" s="64">
        <v>1470</v>
      </c>
      <c r="BZ137" s="64">
        <v>1443</v>
      </c>
      <c r="CA137" s="64">
        <v>1508</v>
      </c>
      <c r="CB137" s="64">
        <v>1481</v>
      </c>
      <c r="CC137" s="64">
        <v>1591</v>
      </c>
      <c r="CD137" s="64">
        <v>1520</v>
      </c>
      <c r="CE137" s="64">
        <v>1475</v>
      </c>
      <c r="CF137" s="64">
        <v>1392</v>
      </c>
      <c r="CG137" s="64">
        <v>1398</v>
      </c>
      <c r="CH137" s="64">
        <v>1420</v>
      </c>
      <c r="CI137" s="64">
        <v>1588</v>
      </c>
      <c r="CJ137" s="64">
        <v>1596</v>
      </c>
      <c r="CK137" s="64">
        <v>1630</v>
      </c>
      <c r="CL137" s="64">
        <v>1875</v>
      </c>
      <c r="CM137" s="64">
        <v>1612</v>
      </c>
      <c r="CN137" s="64">
        <v>1792</v>
      </c>
      <c r="CO137" s="64">
        <v>1779</v>
      </c>
      <c r="CP137" s="64">
        <v>1746</v>
      </c>
      <c r="CQ137" s="64">
        <v>1652</v>
      </c>
      <c r="CR137" s="64">
        <v>1794</v>
      </c>
      <c r="CS137" s="64">
        <v>1800</v>
      </c>
      <c r="CT137" s="64">
        <v>1667</v>
      </c>
      <c r="CU137" s="64">
        <v>1705</v>
      </c>
      <c r="CV137" s="64">
        <v>1677</v>
      </c>
      <c r="CW137" s="64">
        <v>1644</v>
      </c>
      <c r="CX137" s="64">
        <v>1528</v>
      </c>
      <c r="CY137" s="64">
        <v>1438</v>
      </c>
      <c r="CZ137" s="64">
        <v>1384</v>
      </c>
      <c r="DA137" s="64">
        <v>1308</v>
      </c>
      <c r="DB137" s="64">
        <v>1310</v>
      </c>
      <c r="DC137" s="64">
        <v>1342</v>
      </c>
      <c r="DD137" s="64">
        <v>1308</v>
      </c>
      <c r="DE137" s="64">
        <v>1427</v>
      </c>
      <c r="DF137" s="64">
        <v>1271</v>
      </c>
      <c r="DG137" s="64">
        <v>1362</v>
      </c>
      <c r="DH137" s="64">
        <v>1425</v>
      </c>
      <c r="DI137" s="64">
        <v>1445</v>
      </c>
      <c r="DJ137" s="64">
        <v>1545</v>
      </c>
      <c r="DK137" s="64">
        <v>1093</v>
      </c>
      <c r="DL137" s="64">
        <v>1119</v>
      </c>
      <c r="DM137" s="64">
        <v>1073</v>
      </c>
      <c r="DN137" s="64">
        <v>980</v>
      </c>
      <c r="DO137" s="64">
        <v>853</v>
      </c>
      <c r="DP137" s="64">
        <v>758</v>
      </c>
      <c r="DQ137" s="64">
        <v>761</v>
      </c>
      <c r="DR137" s="64">
        <v>773</v>
      </c>
      <c r="DS137" s="64">
        <v>752</v>
      </c>
      <c r="DT137" s="64">
        <v>695</v>
      </c>
      <c r="DU137" s="64">
        <v>624</v>
      </c>
      <c r="DV137" s="64">
        <v>528</v>
      </c>
      <c r="DW137" s="64">
        <v>491</v>
      </c>
      <c r="DX137" s="64">
        <v>389</v>
      </c>
      <c r="DY137" s="64">
        <v>392</v>
      </c>
      <c r="DZ137" s="64">
        <v>276</v>
      </c>
      <c r="EA137" s="64">
        <v>964</v>
      </c>
      <c r="EB137" s="64">
        <f t="shared" si="38"/>
        <v>24956</v>
      </c>
      <c r="EC137" s="61">
        <v>110025</v>
      </c>
      <c r="ED137" s="64">
        <v>3481</v>
      </c>
      <c r="EE137" s="64">
        <v>1721</v>
      </c>
      <c r="EF137" s="64">
        <v>2727</v>
      </c>
      <c r="EG137" s="63">
        <v>285</v>
      </c>
      <c r="EH137" s="64">
        <v>4807</v>
      </c>
      <c r="EI137" s="100">
        <v>0.22721850872039795</v>
      </c>
      <c r="EJ137" s="100">
        <v>3.6205947399139404E-3</v>
      </c>
      <c r="EK137" s="61">
        <v>7920</v>
      </c>
      <c r="EL137" s="65">
        <v>475.6</v>
      </c>
      <c r="EM137" s="60">
        <v>7905</v>
      </c>
      <c r="EN137" s="65">
        <v>471.8</v>
      </c>
      <c r="EO137" s="66">
        <f>(EM137-EK137)/EK137</f>
        <v>-1.893939393939394E-3</v>
      </c>
      <c r="EP137" s="56">
        <v>14158</v>
      </c>
      <c r="EQ137" s="67">
        <v>11.267807401512137</v>
      </c>
      <c r="ER137" s="61">
        <v>0</v>
      </c>
      <c r="ES137" s="64">
        <v>0</v>
      </c>
      <c r="ET137" s="64">
        <v>475</v>
      </c>
      <c r="EU137" s="64">
        <v>40.288379980000002</v>
      </c>
      <c r="EV137" s="64">
        <v>0</v>
      </c>
      <c r="EW137" s="64">
        <v>0</v>
      </c>
      <c r="EX137" s="64">
        <v>12342</v>
      </c>
      <c r="EY137" s="64">
        <v>17.540717999999998</v>
      </c>
      <c r="EZ137" s="64">
        <v>8378</v>
      </c>
      <c r="FA137" s="64">
        <v>16.244304410000002</v>
      </c>
      <c r="FB137" s="64">
        <v>21195</v>
      </c>
      <c r="FC137" s="63">
        <v>17.21547159</v>
      </c>
      <c r="FD137" s="61">
        <v>115</v>
      </c>
      <c r="FE137" s="64">
        <v>34</v>
      </c>
      <c r="FF137" s="64">
        <v>71</v>
      </c>
      <c r="FG137" s="64">
        <v>7</v>
      </c>
      <c r="FH137" s="64">
        <v>3</v>
      </c>
      <c r="FI137" s="63">
        <v>0</v>
      </c>
      <c r="FJ137" s="47">
        <v>6</v>
      </c>
      <c r="FK137" s="47">
        <v>10</v>
      </c>
      <c r="FL137" s="68">
        <f>(FJ137-FK137)/FK137</f>
        <v>-0.4</v>
      </c>
      <c r="FM137" s="69">
        <v>2.778079</v>
      </c>
      <c r="FN137" s="62">
        <v>6.8046049999999996</v>
      </c>
      <c r="FO137" s="62">
        <v>10.28552</v>
      </c>
      <c r="FP137" s="77">
        <v>47.057917436845351</v>
      </c>
      <c r="FQ137" s="88">
        <v>36.111685625646331</v>
      </c>
      <c r="FR137" s="88">
        <v>83.169603062491689</v>
      </c>
      <c r="FS137" s="88">
        <v>123</v>
      </c>
      <c r="FT137" s="88">
        <v>95</v>
      </c>
      <c r="FU137" s="88">
        <v>218</v>
      </c>
      <c r="FV137" s="73">
        <f>(FU137-FR137)/FR137</f>
        <v>1.6211499390732924</v>
      </c>
      <c r="FW137" s="61">
        <v>47473</v>
      </c>
      <c r="FX137" s="70">
        <f t="shared" si="39"/>
        <v>401.5003509840239</v>
      </c>
      <c r="FY137" s="71">
        <v>8.4</v>
      </c>
      <c r="FZ137" s="72">
        <v>20</v>
      </c>
      <c r="GA137" s="73">
        <v>64.891364515554102</v>
      </c>
      <c r="GB137" s="61">
        <v>15600</v>
      </c>
      <c r="GC137" s="64">
        <v>2400</v>
      </c>
      <c r="GD137" s="64">
        <v>9000</v>
      </c>
      <c r="GE137" s="64">
        <v>2600</v>
      </c>
      <c r="GF137" s="68">
        <v>6.3680609599999993</v>
      </c>
      <c r="GG137" s="74">
        <v>1.7884379072000001</v>
      </c>
      <c r="GH137" s="75">
        <v>460.5</v>
      </c>
      <c r="GI137" s="76">
        <v>560.6</v>
      </c>
      <c r="GJ137" s="76">
        <v>381.2</v>
      </c>
      <c r="GK137" s="68">
        <v>-32.001427042454516</v>
      </c>
      <c r="GL137" s="72">
        <v>575.29999999999995</v>
      </c>
      <c r="GM137" s="72">
        <v>595.1</v>
      </c>
      <c r="GN137" s="72">
        <v>523.5</v>
      </c>
      <c r="GO137" s="72">
        <v>-12.031591329188375</v>
      </c>
      <c r="GP137" s="72">
        <v>191</v>
      </c>
      <c r="GQ137" s="72" t="s">
        <v>211</v>
      </c>
      <c r="GR137" s="72">
        <v>211.7</v>
      </c>
      <c r="GS137" s="73" t="s">
        <v>211</v>
      </c>
      <c r="GT137" s="77">
        <v>2320</v>
      </c>
      <c r="GU137" s="72">
        <v>13.790920779349225</v>
      </c>
      <c r="GV137" s="73">
        <v>3.7558168338339124</v>
      </c>
      <c r="GW137" s="64">
        <v>39395</v>
      </c>
      <c r="GX137" s="68">
        <f t="shared" si="40"/>
        <v>333.18109929887765</v>
      </c>
      <c r="GY137" s="64">
        <v>384</v>
      </c>
      <c r="GZ137" s="100">
        <f t="shared" si="41"/>
        <v>3.2476594017202447</v>
      </c>
      <c r="HA137" s="100">
        <f t="shared" si="42"/>
        <v>0.14040219378427787</v>
      </c>
      <c r="HB137" s="63">
        <v>2735</v>
      </c>
    </row>
    <row r="138" spans="1:210" x14ac:dyDescent="0.3">
      <c r="A138" s="82" t="s">
        <v>939</v>
      </c>
      <c r="B138" s="47" t="s">
        <v>940</v>
      </c>
      <c r="C138" s="82" t="s">
        <v>940</v>
      </c>
      <c r="D138" s="82" t="s">
        <v>939</v>
      </c>
      <c r="E138" s="82" t="s">
        <v>939</v>
      </c>
      <c r="F138" s="47" t="s">
        <v>911</v>
      </c>
      <c r="G138" s="54" t="s">
        <v>911</v>
      </c>
      <c r="H138" s="47">
        <v>746</v>
      </c>
      <c r="I138" s="101">
        <v>0.39142091152815012</v>
      </c>
      <c r="J138" s="97">
        <v>3.5455764075067022</v>
      </c>
      <c r="K138" s="57">
        <v>2272</v>
      </c>
      <c r="L138" s="95">
        <f t="shared" si="35"/>
        <v>3.574350261154112</v>
      </c>
      <c r="M138" s="57">
        <v>2272</v>
      </c>
      <c r="N138" s="55">
        <f t="shared" si="36"/>
        <v>3.574350261154112</v>
      </c>
      <c r="O138" s="56">
        <v>295761</v>
      </c>
      <c r="P138" s="57">
        <v>110084</v>
      </c>
      <c r="Q138" s="57">
        <v>185677</v>
      </c>
      <c r="R138" s="57">
        <v>140548</v>
      </c>
      <c r="S138" s="57">
        <v>151293</v>
      </c>
      <c r="T138" s="57">
        <v>3920</v>
      </c>
      <c r="U138" s="57">
        <v>26513</v>
      </c>
      <c r="V138" s="57">
        <v>48451</v>
      </c>
      <c r="W138" s="57">
        <v>49692</v>
      </c>
      <c r="X138" s="58">
        <v>10242</v>
      </c>
      <c r="Y138" s="56">
        <v>82494.160000000076</v>
      </c>
      <c r="Z138" s="58">
        <v>28</v>
      </c>
      <c r="AA138" s="59">
        <v>52.18333333333333</v>
      </c>
      <c r="AB138" s="96" t="s">
        <v>238</v>
      </c>
      <c r="AC138" s="59">
        <v>11.62</v>
      </c>
      <c r="AD138" s="98">
        <v>51000</v>
      </c>
      <c r="AE138" s="55">
        <f t="shared" si="37"/>
        <v>80.234094770624878</v>
      </c>
      <c r="AF138" s="61">
        <v>635640</v>
      </c>
      <c r="AG138" s="62">
        <v>35.69</v>
      </c>
      <c r="AH138" s="62">
        <v>73.362827393681101</v>
      </c>
      <c r="AI138" s="62">
        <v>78.662711597326094</v>
      </c>
      <c r="AJ138" s="62">
        <v>76.012769495503591</v>
      </c>
      <c r="AK138" s="62">
        <v>15.4282293150598</v>
      </c>
      <c r="AL138" s="62">
        <v>18.203445017377501</v>
      </c>
      <c r="AM138" s="62">
        <v>16.81583716621865</v>
      </c>
      <c r="AN138" s="63">
        <v>3640.1057602938467</v>
      </c>
      <c r="AO138" s="64">
        <v>6175</v>
      </c>
      <c r="AP138" s="64">
        <v>6431</v>
      </c>
      <c r="AQ138" s="64">
        <v>6268</v>
      </c>
      <c r="AR138" s="64">
        <v>6532</v>
      </c>
      <c r="AS138" s="64">
        <v>6495</v>
      </c>
      <c r="AT138" s="64">
        <v>6695</v>
      </c>
      <c r="AU138" s="64">
        <v>6687</v>
      </c>
      <c r="AV138" s="64">
        <v>6653</v>
      </c>
      <c r="AW138" s="64">
        <v>6797</v>
      </c>
      <c r="AX138" s="64">
        <v>6798</v>
      </c>
      <c r="AY138" s="64">
        <v>6003</v>
      </c>
      <c r="AZ138" s="64">
        <v>6165</v>
      </c>
      <c r="BA138" s="64">
        <v>5989</v>
      </c>
      <c r="BB138" s="64">
        <v>5709</v>
      </c>
      <c r="BC138" s="64">
        <v>5587</v>
      </c>
      <c r="BD138" s="64">
        <v>5494</v>
      </c>
      <c r="BE138" s="64">
        <v>5457</v>
      </c>
      <c r="BF138" s="64">
        <v>5577</v>
      </c>
      <c r="BG138" s="64">
        <v>6242</v>
      </c>
      <c r="BH138" s="64">
        <v>8134</v>
      </c>
      <c r="BI138" s="64">
        <v>8988</v>
      </c>
      <c r="BJ138" s="64">
        <v>9621</v>
      </c>
      <c r="BK138" s="64">
        <v>10758</v>
      </c>
      <c r="BL138" s="64">
        <v>11818</v>
      </c>
      <c r="BM138" s="64">
        <v>12298</v>
      </c>
      <c r="BN138" s="64">
        <v>12048</v>
      </c>
      <c r="BO138" s="64">
        <v>12275</v>
      </c>
      <c r="BP138" s="64">
        <v>13437</v>
      </c>
      <c r="BQ138" s="64">
        <v>15089</v>
      </c>
      <c r="BR138" s="64">
        <v>14541</v>
      </c>
      <c r="BS138" s="64">
        <v>13776</v>
      </c>
      <c r="BT138" s="64">
        <v>13461</v>
      </c>
      <c r="BU138" s="64">
        <v>12633</v>
      </c>
      <c r="BV138" s="64">
        <v>12047</v>
      </c>
      <c r="BW138" s="64">
        <v>11530</v>
      </c>
      <c r="BX138" s="64">
        <v>10985</v>
      </c>
      <c r="BY138" s="64">
        <v>10222</v>
      </c>
      <c r="BZ138" s="64">
        <v>10079</v>
      </c>
      <c r="CA138" s="64">
        <v>9631</v>
      </c>
      <c r="CB138" s="64">
        <v>9292</v>
      </c>
      <c r="CC138" s="64">
        <v>8911</v>
      </c>
      <c r="CD138" s="64">
        <v>8351</v>
      </c>
      <c r="CE138" s="64">
        <v>7587</v>
      </c>
      <c r="CF138" s="64">
        <v>6880</v>
      </c>
      <c r="CG138" s="64">
        <v>7267</v>
      </c>
      <c r="CH138" s="64">
        <v>6963</v>
      </c>
      <c r="CI138" s="64">
        <v>6932</v>
      </c>
      <c r="CJ138" s="64">
        <v>7185</v>
      </c>
      <c r="CK138" s="64">
        <v>7521</v>
      </c>
      <c r="CL138" s="64">
        <v>7742</v>
      </c>
      <c r="CM138" s="64">
        <v>7803</v>
      </c>
      <c r="CN138" s="64">
        <v>8146</v>
      </c>
      <c r="CO138" s="64">
        <v>8196</v>
      </c>
      <c r="CP138" s="64">
        <v>7973</v>
      </c>
      <c r="CQ138" s="64">
        <v>8097</v>
      </c>
      <c r="CR138" s="64">
        <v>8106</v>
      </c>
      <c r="CS138" s="64">
        <v>8184</v>
      </c>
      <c r="CT138" s="64">
        <v>8151</v>
      </c>
      <c r="CU138" s="64">
        <v>8071</v>
      </c>
      <c r="CV138" s="64">
        <v>7668</v>
      </c>
      <c r="CW138" s="64">
        <v>7195</v>
      </c>
      <c r="CX138" s="64">
        <v>7123</v>
      </c>
      <c r="CY138" s="64">
        <v>6761</v>
      </c>
      <c r="CZ138" s="64">
        <v>6437</v>
      </c>
      <c r="DA138" s="64">
        <v>6350</v>
      </c>
      <c r="DB138" s="64">
        <v>5810</v>
      </c>
      <c r="DC138" s="64">
        <v>5442</v>
      </c>
      <c r="DD138" s="64">
        <v>5056</v>
      </c>
      <c r="DE138" s="64">
        <v>4839</v>
      </c>
      <c r="DF138" s="64">
        <v>4738</v>
      </c>
      <c r="DG138" s="64">
        <v>4573</v>
      </c>
      <c r="DH138" s="64">
        <v>4503</v>
      </c>
      <c r="DI138" s="64">
        <v>4523</v>
      </c>
      <c r="DJ138" s="64">
        <v>4690</v>
      </c>
      <c r="DK138" s="64">
        <v>3529</v>
      </c>
      <c r="DL138" s="64">
        <v>3374</v>
      </c>
      <c r="DM138" s="64">
        <v>3274</v>
      </c>
      <c r="DN138" s="64">
        <v>3075</v>
      </c>
      <c r="DO138" s="64">
        <v>2764</v>
      </c>
      <c r="DP138" s="64">
        <v>2629</v>
      </c>
      <c r="DQ138" s="64">
        <v>2659</v>
      </c>
      <c r="DR138" s="64">
        <v>2524</v>
      </c>
      <c r="DS138" s="64">
        <v>2344</v>
      </c>
      <c r="DT138" s="64">
        <v>2200</v>
      </c>
      <c r="DU138" s="64">
        <v>1915</v>
      </c>
      <c r="DV138" s="64">
        <v>1876</v>
      </c>
      <c r="DW138" s="64">
        <v>1568</v>
      </c>
      <c r="DX138" s="64">
        <v>1425</v>
      </c>
      <c r="DY138" s="64">
        <v>1290</v>
      </c>
      <c r="DZ138" s="64">
        <v>1089</v>
      </c>
      <c r="EA138" s="64">
        <v>3914</v>
      </c>
      <c r="EB138" s="64">
        <f t="shared" si="38"/>
        <v>85623</v>
      </c>
      <c r="EC138" s="61">
        <v>562047</v>
      </c>
      <c r="ED138" s="64">
        <v>51170</v>
      </c>
      <c r="EE138" s="64">
        <v>15264</v>
      </c>
      <c r="EF138" s="64">
        <v>3084</v>
      </c>
      <c r="EG138" s="63">
        <v>4075</v>
      </c>
      <c r="EH138" s="64">
        <v>32480</v>
      </c>
      <c r="EI138" s="100">
        <v>0.32246887683868408</v>
      </c>
      <c r="EJ138" s="100">
        <v>5.1453977823257446E-2</v>
      </c>
      <c r="EK138" s="61">
        <v>2827</v>
      </c>
      <c r="EL138" s="65">
        <v>253.51531673721215</v>
      </c>
      <c r="EM138" s="60">
        <v>2276</v>
      </c>
      <c r="EN138" s="65">
        <v>204.10359423201092</v>
      </c>
      <c r="EO138" s="66" t="e" cm="1">
        <f t="array" ref="EO138">(EM344EK344)/EK138</f>
        <v>#NAME?</v>
      </c>
      <c r="EP138" s="56">
        <v>870</v>
      </c>
      <c r="EQ138" s="67">
        <v>9.1617523167649537</v>
      </c>
      <c r="ER138" s="61">
        <v>0</v>
      </c>
      <c r="ES138" s="64">
        <v>0</v>
      </c>
      <c r="ET138" s="64">
        <v>806</v>
      </c>
      <c r="EU138" s="64">
        <v>70.67404347826087</v>
      </c>
      <c r="EV138" s="64">
        <v>0</v>
      </c>
      <c r="EW138" s="64">
        <v>0</v>
      </c>
      <c r="EX138" s="64">
        <v>29092</v>
      </c>
      <c r="EY138" s="64">
        <v>74.241851449275359</v>
      </c>
      <c r="EZ138" s="64">
        <v>7759</v>
      </c>
      <c r="FA138" s="64">
        <v>31.477499999999999</v>
      </c>
      <c r="FB138" s="64">
        <v>37657</v>
      </c>
      <c r="FC138" s="63">
        <v>58.797798309178745</v>
      </c>
      <c r="FD138" s="61">
        <v>5435</v>
      </c>
      <c r="FE138" s="64">
        <v>1075</v>
      </c>
      <c r="FF138" s="64">
        <v>3825</v>
      </c>
      <c r="FG138" s="64">
        <v>365</v>
      </c>
      <c r="FH138" s="64">
        <v>170</v>
      </c>
      <c r="FI138" s="63">
        <v>375</v>
      </c>
      <c r="FJ138" s="47">
        <v>104</v>
      </c>
      <c r="FK138" s="47">
        <v>106</v>
      </c>
      <c r="FL138" s="68" t="e" cm="1">
        <f t="array" ref="FL138">(FJ344FK344)/FK138</f>
        <v>#NAME?</v>
      </c>
      <c r="FM138" s="69">
        <v>5.2846890000000002</v>
      </c>
      <c r="FN138" s="62">
        <v>15.16098</v>
      </c>
      <c r="FO138" s="62">
        <v>8.394577</v>
      </c>
      <c r="FP138" s="77">
        <v>24315.9078133783</v>
      </c>
      <c r="FQ138" s="88">
        <v>14964.975496688741</v>
      </c>
      <c r="FR138" s="88">
        <v>39280.883310067045</v>
      </c>
      <c r="FS138" s="88">
        <v>19308.807466579718</v>
      </c>
      <c r="FT138" s="88">
        <v>13535.872857588034</v>
      </c>
      <c r="FU138" s="88">
        <v>32844.680324167755</v>
      </c>
      <c r="FV138" s="73" t="e" cm="1">
        <f t="array" ref="FV138">(FU344FR344)/FR138</f>
        <v>#NAME?</v>
      </c>
      <c r="FW138" s="61">
        <v>183818</v>
      </c>
      <c r="FX138" s="70">
        <f t="shared" si="39"/>
        <v>289.1857025989554</v>
      </c>
      <c r="FY138" s="71">
        <v>8.5928071445812204</v>
      </c>
      <c r="FZ138" s="72"/>
      <c r="GA138" s="73">
        <v>27</v>
      </c>
      <c r="GB138" s="61">
        <v>222100</v>
      </c>
      <c r="GC138" s="64">
        <v>62000</v>
      </c>
      <c r="GD138" s="64">
        <v>103600</v>
      </c>
      <c r="GE138" s="64">
        <v>26700</v>
      </c>
      <c r="GF138" s="68">
        <v>6.1029498599999998</v>
      </c>
      <c r="GG138" s="74">
        <v>1.2952422643999999</v>
      </c>
      <c r="GH138" s="69">
        <v>506.6</v>
      </c>
      <c r="GI138" s="68">
        <v>583.70000000000005</v>
      </c>
      <c r="GJ138" s="68">
        <v>453</v>
      </c>
      <c r="GK138" s="68">
        <v>22.391639540860002</v>
      </c>
      <c r="GL138" s="72">
        <v>627</v>
      </c>
      <c r="GM138" s="72">
        <v>657.1</v>
      </c>
      <c r="GN138" s="72">
        <v>577.1</v>
      </c>
      <c r="GO138" s="72">
        <v>12.174707046111701</v>
      </c>
      <c r="GP138" s="72">
        <v>225.5</v>
      </c>
      <c r="GQ138" s="72">
        <v>226.9</v>
      </c>
      <c r="GR138" s="72">
        <v>225</v>
      </c>
      <c r="GS138" s="73">
        <v>0.83737329219920897</v>
      </c>
      <c r="GT138" s="77">
        <v>237</v>
      </c>
      <c r="GU138" s="72">
        <v>2.3718975180144115</v>
      </c>
      <c r="GV138" s="73">
        <v>1.6597510373444001E-2</v>
      </c>
      <c r="GW138" s="64">
        <v>224600</v>
      </c>
      <c r="GX138" s="68">
        <f t="shared" si="40"/>
        <v>353.34466049965391</v>
      </c>
      <c r="GY138" s="64">
        <v>2033</v>
      </c>
      <c r="GZ138" s="100">
        <f t="shared" si="41"/>
        <v>3.198351268013341</v>
      </c>
      <c r="HA138" s="100">
        <f t="shared" si="42"/>
        <v>0.14862197529059143</v>
      </c>
      <c r="HB138" s="63">
        <v>13679</v>
      </c>
    </row>
    <row r="139" spans="1:210" x14ac:dyDescent="0.3">
      <c r="A139" s="47" t="s">
        <v>458</v>
      </c>
      <c r="B139" s="47" t="s">
        <v>459</v>
      </c>
      <c r="C139" s="47" t="s">
        <v>459</v>
      </c>
      <c r="D139" s="47" t="s">
        <v>458</v>
      </c>
      <c r="E139" s="47" t="s">
        <v>335</v>
      </c>
      <c r="F139" s="47" t="s">
        <v>255</v>
      </c>
      <c r="G139" s="54" t="s">
        <v>209</v>
      </c>
      <c r="H139" s="47">
        <v>78</v>
      </c>
      <c r="I139" s="101">
        <v>0.11538461538461539</v>
      </c>
      <c r="J139" s="97">
        <v>5.4487179487179489</v>
      </c>
      <c r="K139" s="57">
        <v>207</v>
      </c>
      <c r="L139" s="95">
        <f t="shared" si="35"/>
        <v>1.5958800083263305</v>
      </c>
      <c r="M139" s="57">
        <v>242</v>
      </c>
      <c r="N139" s="55">
        <f t="shared" si="36"/>
        <v>1.8657147923428599</v>
      </c>
      <c r="O139" s="56">
        <v>50363</v>
      </c>
      <c r="P139" s="57">
        <v>50363</v>
      </c>
      <c r="Q139" s="57">
        <v>0</v>
      </c>
      <c r="R139" s="57">
        <v>14695</v>
      </c>
      <c r="S139" s="57">
        <v>32073</v>
      </c>
      <c r="T139" s="57">
        <v>3595</v>
      </c>
      <c r="U139" s="57">
        <v>5120</v>
      </c>
      <c r="V139" s="57">
        <v>9577</v>
      </c>
      <c r="W139" s="57">
        <v>1924</v>
      </c>
      <c r="X139" s="58">
        <v>402</v>
      </c>
      <c r="Y139" s="56">
        <v>5795</v>
      </c>
      <c r="Z139" s="58">
        <v>10.58882781521431</v>
      </c>
      <c r="AA139" s="59">
        <v>39.4</v>
      </c>
      <c r="AB139" s="96" t="s">
        <v>210</v>
      </c>
      <c r="AC139" s="59">
        <v>3.95</v>
      </c>
      <c r="AD139" s="98">
        <v>32000</v>
      </c>
      <c r="AE139" s="55">
        <f t="shared" si="37"/>
        <v>246.70608824368395</v>
      </c>
      <c r="AF139" s="61">
        <v>129709</v>
      </c>
      <c r="AG139" s="62">
        <v>39.36</v>
      </c>
      <c r="AH139" s="62">
        <v>77.929358681280306</v>
      </c>
      <c r="AI139" s="62">
        <v>82.708752743954904</v>
      </c>
      <c r="AJ139" s="62">
        <v>80.319055712617597</v>
      </c>
      <c r="AK139" s="62">
        <v>18.348619026309802</v>
      </c>
      <c r="AL139" s="62">
        <v>20.930822566703601</v>
      </c>
      <c r="AM139" s="62">
        <v>19.639720796506701</v>
      </c>
      <c r="AN139" s="63">
        <v>3198.5056592607202</v>
      </c>
      <c r="AO139" s="64">
        <v>1417</v>
      </c>
      <c r="AP139" s="64">
        <v>1490</v>
      </c>
      <c r="AQ139" s="64">
        <v>1666</v>
      </c>
      <c r="AR139" s="64">
        <v>1551</v>
      </c>
      <c r="AS139" s="64">
        <v>1716</v>
      </c>
      <c r="AT139" s="64">
        <v>1722</v>
      </c>
      <c r="AU139" s="64">
        <v>1680</v>
      </c>
      <c r="AV139" s="64">
        <v>1791</v>
      </c>
      <c r="AW139" s="64">
        <v>1867</v>
      </c>
      <c r="AX139" s="64">
        <v>1642</v>
      </c>
      <c r="AY139" s="64">
        <v>1599</v>
      </c>
      <c r="AZ139" s="64">
        <v>1574</v>
      </c>
      <c r="BA139" s="64">
        <v>1722</v>
      </c>
      <c r="BB139" s="64">
        <v>1494</v>
      </c>
      <c r="BC139" s="64">
        <v>1543</v>
      </c>
      <c r="BD139" s="64">
        <v>1487</v>
      </c>
      <c r="BE139" s="64">
        <v>1428</v>
      </c>
      <c r="BF139" s="64">
        <v>1399</v>
      </c>
      <c r="BG139" s="64">
        <v>1479</v>
      </c>
      <c r="BH139" s="64">
        <v>1554</v>
      </c>
      <c r="BI139" s="64">
        <v>1520</v>
      </c>
      <c r="BJ139" s="64">
        <v>1735</v>
      </c>
      <c r="BK139" s="64">
        <v>1607</v>
      </c>
      <c r="BL139" s="64">
        <v>1645</v>
      </c>
      <c r="BM139" s="64">
        <v>1638</v>
      </c>
      <c r="BN139" s="64">
        <v>1456</v>
      </c>
      <c r="BO139" s="64">
        <v>1624</v>
      </c>
      <c r="BP139" s="64">
        <v>1623</v>
      </c>
      <c r="BQ139" s="64">
        <v>1607</v>
      </c>
      <c r="BR139" s="64">
        <v>1607</v>
      </c>
      <c r="BS139" s="64">
        <v>1771</v>
      </c>
      <c r="BT139" s="64">
        <v>2014</v>
      </c>
      <c r="BU139" s="64">
        <v>1819</v>
      </c>
      <c r="BV139" s="64">
        <v>1815</v>
      </c>
      <c r="BW139" s="64">
        <v>1753</v>
      </c>
      <c r="BX139" s="64">
        <v>1750</v>
      </c>
      <c r="BY139" s="64">
        <v>1781</v>
      </c>
      <c r="BZ139" s="64">
        <v>1822</v>
      </c>
      <c r="CA139" s="64">
        <v>1806</v>
      </c>
      <c r="CB139" s="64">
        <v>1791</v>
      </c>
      <c r="CC139" s="64">
        <v>1765</v>
      </c>
      <c r="CD139" s="64">
        <v>1701</v>
      </c>
      <c r="CE139" s="64">
        <v>1539</v>
      </c>
      <c r="CF139" s="64">
        <v>1455</v>
      </c>
      <c r="CG139" s="64">
        <v>1520</v>
      </c>
      <c r="CH139" s="64">
        <v>1567</v>
      </c>
      <c r="CI139" s="64">
        <v>1591</v>
      </c>
      <c r="CJ139" s="64">
        <v>1660</v>
      </c>
      <c r="CK139" s="64">
        <v>1767</v>
      </c>
      <c r="CL139" s="64">
        <v>1796</v>
      </c>
      <c r="CM139" s="64">
        <v>1802</v>
      </c>
      <c r="CN139" s="64">
        <v>1870</v>
      </c>
      <c r="CO139" s="64">
        <v>1842</v>
      </c>
      <c r="CP139" s="64">
        <v>1869</v>
      </c>
      <c r="CQ139" s="64">
        <v>1837</v>
      </c>
      <c r="CR139" s="64">
        <v>1813</v>
      </c>
      <c r="CS139" s="64">
        <v>1757</v>
      </c>
      <c r="CT139" s="64">
        <v>1808</v>
      </c>
      <c r="CU139" s="64">
        <v>1698</v>
      </c>
      <c r="CV139" s="64">
        <v>1671</v>
      </c>
      <c r="CW139" s="64">
        <v>1584</v>
      </c>
      <c r="CX139" s="64">
        <v>1527</v>
      </c>
      <c r="CY139" s="64">
        <v>1438</v>
      </c>
      <c r="CZ139" s="64">
        <v>1357</v>
      </c>
      <c r="DA139" s="64">
        <v>1344</v>
      </c>
      <c r="DB139" s="64">
        <v>1285</v>
      </c>
      <c r="DC139" s="64">
        <v>1237</v>
      </c>
      <c r="DD139" s="64">
        <v>1182</v>
      </c>
      <c r="DE139" s="64">
        <v>1146</v>
      </c>
      <c r="DF139" s="64">
        <v>1117</v>
      </c>
      <c r="DG139" s="64">
        <v>1169</v>
      </c>
      <c r="DH139" s="64">
        <v>1194</v>
      </c>
      <c r="DI139" s="64">
        <v>1215</v>
      </c>
      <c r="DJ139" s="64">
        <v>1273</v>
      </c>
      <c r="DK139" s="64">
        <v>996</v>
      </c>
      <c r="DL139" s="64">
        <v>989</v>
      </c>
      <c r="DM139" s="64">
        <v>968</v>
      </c>
      <c r="DN139" s="64">
        <v>932</v>
      </c>
      <c r="DO139" s="64">
        <v>829</v>
      </c>
      <c r="DP139" s="64">
        <v>670</v>
      </c>
      <c r="DQ139" s="64">
        <v>664</v>
      </c>
      <c r="DR139" s="64">
        <v>672</v>
      </c>
      <c r="DS139" s="64">
        <v>597</v>
      </c>
      <c r="DT139" s="64">
        <v>560</v>
      </c>
      <c r="DU139" s="64">
        <v>509</v>
      </c>
      <c r="DV139" s="64">
        <v>454</v>
      </c>
      <c r="DW139" s="64">
        <v>412</v>
      </c>
      <c r="DX139" s="64">
        <v>371</v>
      </c>
      <c r="DY139" s="64">
        <v>323</v>
      </c>
      <c r="DZ139" s="64">
        <v>282</v>
      </c>
      <c r="EA139" s="64">
        <v>1080</v>
      </c>
      <c r="EB139" s="64">
        <f t="shared" si="38"/>
        <v>22126</v>
      </c>
      <c r="EC139" s="61">
        <v>115611</v>
      </c>
      <c r="ED139" s="64">
        <v>6223</v>
      </c>
      <c r="EE139" s="64">
        <v>3715</v>
      </c>
      <c r="EF139" s="64">
        <v>3799</v>
      </c>
      <c r="EG139" s="63">
        <v>361</v>
      </c>
      <c r="EH139" s="64">
        <v>7590</v>
      </c>
      <c r="EI139" s="100">
        <v>0.2920488715171814</v>
      </c>
      <c r="EJ139" s="100">
        <v>1.7970383167266846E-2</v>
      </c>
      <c r="EK139" s="61">
        <v>7122</v>
      </c>
      <c r="EL139" s="65">
        <v>555.79999999999995</v>
      </c>
      <c r="EM139" s="60">
        <v>7361</v>
      </c>
      <c r="EN139" s="65">
        <v>571</v>
      </c>
      <c r="EO139" s="66">
        <f t="shared" ref="EO139:EO144" si="43">(EM139-EK139)/EK139</f>
        <v>3.3557989328840215E-2</v>
      </c>
      <c r="EP139" s="56">
        <v>16192</v>
      </c>
      <c r="EQ139" s="67">
        <v>16.563350314040797</v>
      </c>
      <c r="ER139" s="61">
        <v>76</v>
      </c>
      <c r="ES139" s="64">
        <v>59.842519690000003</v>
      </c>
      <c r="ET139" s="64">
        <v>468</v>
      </c>
      <c r="EU139" s="64">
        <v>35.161532680000001</v>
      </c>
      <c r="EV139" s="64">
        <v>0</v>
      </c>
      <c r="EW139" s="64">
        <v>0</v>
      </c>
      <c r="EX139" s="64">
        <v>7266</v>
      </c>
      <c r="EY139" s="64">
        <v>15.210701500000001</v>
      </c>
      <c r="EZ139" s="64">
        <v>4761</v>
      </c>
      <c r="FA139" s="64">
        <v>11.73700818</v>
      </c>
      <c r="FB139" s="64">
        <v>12571</v>
      </c>
      <c r="FC139" s="63">
        <v>14.000289560000001</v>
      </c>
      <c r="FD139" s="61">
        <v>842</v>
      </c>
      <c r="FE139" s="64">
        <v>140</v>
      </c>
      <c r="FF139" s="64">
        <v>652</v>
      </c>
      <c r="FG139" s="64">
        <v>26</v>
      </c>
      <c r="FH139" s="64">
        <v>24</v>
      </c>
      <c r="FI139" s="63">
        <v>11</v>
      </c>
      <c r="FJ139" s="47">
        <v>21</v>
      </c>
      <c r="FK139" s="47">
        <v>11</v>
      </c>
      <c r="FL139" s="68">
        <f t="shared" ref="FL139:FL144" si="44">(FJ139-FK139)/FK139</f>
        <v>0.90909090909090906</v>
      </c>
      <c r="FM139" s="69">
        <v>10.951890000000001</v>
      </c>
      <c r="FN139" s="62">
        <v>14.594239999999999</v>
      </c>
      <c r="FO139" s="62">
        <v>13.06306</v>
      </c>
      <c r="FP139" s="77">
        <v>2272</v>
      </c>
      <c r="FQ139" s="88">
        <v>1505</v>
      </c>
      <c r="FR139" s="88">
        <v>3777</v>
      </c>
      <c r="FS139" s="88">
        <v>3082</v>
      </c>
      <c r="FT139" s="88">
        <v>2215</v>
      </c>
      <c r="FU139" s="88">
        <v>5297</v>
      </c>
      <c r="FV139" s="73">
        <f t="shared" ref="FV139:FV144" si="45">(FU139-FR139)/FR139</f>
        <v>0.4024357956049775</v>
      </c>
      <c r="FW139" s="61">
        <v>26552</v>
      </c>
      <c r="FX139" s="70">
        <f t="shared" si="39"/>
        <v>204.70437672019676</v>
      </c>
      <c r="FY139" s="71">
        <v>12.3</v>
      </c>
      <c r="FZ139" s="72">
        <v>23.9</v>
      </c>
      <c r="GA139" s="73">
        <v>65.510881331337401</v>
      </c>
      <c r="GB139" s="61">
        <v>32299.999999999996</v>
      </c>
      <c r="GC139" s="64">
        <v>8400</v>
      </c>
      <c r="GD139" s="64">
        <v>16800</v>
      </c>
      <c r="GE139" s="64">
        <v>6800</v>
      </c>
      <c r="GF139" s="68">
        <v>4.2786063899999993</v>
      </c>
      <c r="GG139" s="74">
        <v>1.2262996368000001</v>
      </c>
      <c r="GH139" s="75">
        <v>475</v>
      </c>
      <c r="GI139" s="76">
        <v>563.9</v>
      </c>
      <c r="GJ139" s="76">
        <v>390.8</v>
      </c>
      <c r="GK139" s="68">
        <v>-30.696932080156053</v>
      </c>
      <c r="GL139" s="72">
        <v>545.6</v>
      </c>
      <c r="GM139" s="72">
        <v>613.29999999999995</v>
      </c>
      <c r="GN139" s="72">
        <v>465.2</v>
      </c>
      <c r="GO139" s="72">
        <v>-24.148051524539373</v>
      </c>
      <c r="GP139" s="72">
        <v>194.3</v>
      </c>
      <c r="GQ139" s="72" t="s">
        <v>211</v>
      </c>
      <c r="GR139" s="72">
        <v>220.6</v>
      </c>
      <c r="GS139" s="73" t="s">
        <v>211</v>
      </c>
      <c r="GT139" s="77">
        <v>530</v>
      </c>
      <c r="GU139" s="72">
        <v>4.0224342706324228</v>
      </c>
      <c r="GV139" s="73">
        <v>0.48929335732451684</v>
      </c>
      <c r="GW139" s="64">
        <v>41454</v>
      </c>
      <c r="GX139" s="68">
        <f t="shared" si="40"/>
        <v>319.59231818917732</v>
      </c>
      <c r="GY139" s="64">
        <v>309</v>
      </c>
      <c r="GZ139" s="100">
        <f t="shared" si="41"/>
        <v>2.3822556646030728</v>
      </c>
      <c r="HA139" s="100">
        <f t="shared" si="42"/>
        <v>0.11555721765145849</v>
      </c>
      <c r="HB139" s="63">
        <v>2674</v>
      </c>
    </row>
    <row r="140" spans="1:210" x14ac:dyDescent="0.3">
      <c r="A140" s="47" t="s">
        <v>462</v>
      </c>
      <c r="B140" s="47" t="s">
        <v>463</v>
      </c>
      <c r="C140" s="47" t="s">
        <v>463</v>
      </c>
      <c r="D140" s="47" t="s">
        <v>462</v>
      </c>
      <c r="E140" s="47" t="s">
        <v>427</v>
      </c>
      <c r="F140" s="47" t="s">
        <v>208</v>
      </c>
      <c r="G140" s="54" t="s">
        <v>209</v>
      </c>
      <c r="H140" s="47">
        <v>53</v>
      </c>
      <c r="I140" s="101">
        <v>1.8867924528301886E-2</v>
      </c>
      <c r="J140" s="97">
        <v>5.5283018867924527</v>
      </c>
      <c r="K140" s="57">
        <v>91</v>
      </c>
      <c r="L140" s="95">
        <f t="shared" si="35"/>
        <v>1.0746466065966769</v>
      </c>
      <c r="M140" s="57">
        <v>106</v>
      </c>
      <c r="N140" s="55">
        <f t="shared" si="36"/>
        <v>1.2517861571345907</v>
      </c>
      <c r="O140" s="56">
        <v>35430</v>
      </c>
      <c r="P140" s="57">
        <v>35295</v>
      </c>
      <c r="Q140" s="57">
        <v>135</v>
      </c>
      <c r="R140" s="57">
        <v>10566</v>
      </c>
      <c r="S140" s="57">
        <v>22713</v>
      </c>
      <c r="T140" s="57">
        <v>2151</v>
      </c>
      <c r="U140" s="57">
        <v>4144</v>
      </c>
      <c r="V140" s="57">
        <v>7672</v>
      </c>
      <c r="W140" s="57">
        <v>1185</v>
      </c>
      <c r="X140" s="58">
        <v>419</v>
      </c>
      <c r="Y140" s="56">
        <v>2942</v>
      </c>
      <c r="Z140" s="58">
        <v>7.6228564066444271</v>
      </c>
      <c r="AA140" s="59">
        <v>43.1</v>
      </c>
      <c r="AB140" s="96" t="s">
        <v>216</v>
      </c>
      <c r="AC140" s="59">
        <v>5.98</v>
      </c>
      <c r="AD140" s="98">
        <v>21000</v>
      </c>
      <c r="AE140" s="55">
        <f t="shared" si="37"/>
        <v>247.9953707530793</v>
      </c>
      <c r="AF140" s="61">
        <v>84679</v>
      </c>
      <c r="AG140" s="62">
        <v>42.82</v>
      </c>
      <c r="AH140" s="62">
        <v>79.290476787320799</v>
      </c>
      <c r="AI140" s="62">
        <v>83.219944904629301</v>
      </c>
      <c r="AJ140" s="62">
        <v>81.255210845975057</v>
      </c>
      <c r="AK140" s="62">
        <v>18.8087161357764</v>
      </c>
      <c r="AL140" s="62">
        <v>21.061402715302201</v>
      </c>
      <c r="AM140" s="62">
        <v>19.935059425539301</v>
      </c>
      <c r="AN140" s="63">
        <v>3337.2875744868684</v>
      </c>
      <c r="AO140" s="64">
        <v>847</v>
      </c>
      <c r="AP140" s="64">
        <v>833</v>
      </c>
      <c r="AQ140" s="64">
        <v>908</v>
      </c>
      <c r="AR140" s="64">
        <v>932</v>
      </c>
      <c r="AS140" s="64">
        <v>928</v>
      </c>
      <c r="AT140" s="64">
        <v>918</v>
      </c>
      <c r="AU140" s="64">
        <v>944</v>
      </c>
      <c r="AV140" s="64">
        <v>973</v>
      </c>
      <c r="AW140" s="64">
        <v>989</v>
      </c>
      <c r="AX140" s="64">
        <v>1040</v>
      </c>
      <c r="AY140" s="64">
        <v>1122</v>
      </c>
      <c r="AZ140" s="64">
        <v>1022</v>
      </c>
      <c r="BA140" s="64">
        <v>1046</v>
      </c>
      <c r="BB140" s="64">
        <v>1044</v>
      </c>
      <c r="BC140" s="64">
        <v>1004</v>
      </c>
      <c r="BD140" s="64">
        <v>972</v>
      </c>
      <c r="BE140" s="64">
        <v>949</v>
      </c>
      <c r="BF140" s="64">
        <v>966</v>
      </c>
      <c r="BG140" s="64">
        <v>908</v>
      </c>
      <c r="BH140" s="64">
        <v>866</v>
      </c>
      <c r="BI140" s="64">
        <v>910</v>
      </c>
      <c r="BJ140" s="64">
        <v>988</v>
      </c>
      <c r="BK140" s="64">
        <v>842</v>
      </c>
      <c r="BL140" s="64">
        <v>964</v>
      </c>
      <c r="BM140" s="64">
        <v>1059</v>
      </c>
      <c r="BN140" s="64">
        <v>1024</v>
      </c>
      <c r="BO140" s="64">
        <v>999</v>
      </c>
      <c r="BP140" s="64">
        <v>995</v>
      </c>
      <c r="BQ140" s="64">
        <v>1011</v>
      </c>
      <c r="BR140" s="64">
        <v>1031</v>
      </c>
      <c r="BS140" s="64">
        <v>1103</v>
      </c>
      <c r="BT140" s="64">
        <v>1125</v>
      </c>
      <c r="BU140" s="64">
        <v>1083</v>
      </c>
      <c r="BV140" s="64">
        <v>981</v>
      </c>
      <c r="BW140" s="64">
        <v>1043</v>
      </c>
      <c r="BX140" s="64">
        <v>1094</v>
      </c>
      <c r="BY140" s="64">
        <v>1034</v>
      </c>
      <c r="BZ140" s="64">
        <v>1086</v>
      </c>
      <c r="CA140" s="64">
        <v>1051</v>
      </c>
      <c r="CB140" s="64">
        <v>985</v>
      </c>
      <c r="CC140" s="64">
        <v>1037</v>
      </c>
      <c r="CD140" s="64">
        <v>959</v>
      </c>
      <c r="CE140" s="64">
        <v>885</v>
      </c>
      <c r="CF140" s="64">
        <v>970</v>
      </c>
      <c r="CG140" s="64">
        <v>919</v>
      </c>
      <c r="CH140" s="64">
        <v>998</v>
      </c>
      <c r="CI140" s="64">
        <v>1005</v>
      </c>
      <c r="CJ140" s="64">
        <v>1084</v>
      </c>
      <c r="CK140" s="64">
        <v>1104</v>
      </c>
      <c r="CL140" s="64">
        <v>1238</v>
      </c>
      <c r="CM140" s="64">
        <v>1104</v>
      </c>
      <c r="CN140" s="64">
        <v>1183</v>
      </c>
      <c r="CO140" s="64">
        <v>1159</v>
      </c>
      <c r="CP140" s="64">
        <v>1268</v>
      </c>
      <c r="CQ140" s="64">
        <v>1164</v>
      </c>
      <c r="CR140" s="64">
        <v>1269</v>
      </c>
      <c r="CS140" s="64">
        <v>1257</v>
      </c>
      <c r="CT140" s="64">
        <v>1194</v>
      </c>
      <c r="CU140" s="64">
        <v>1233</v>
      </c>
      <c r="CV140" s="64">
        <v>1173</v>
      </c>
      <c r="CW140" s="64">
        <v>1150</v>
      </c>
      <c r="CX140" s="64">
        <v>1156</v>
      </c>
      <c r="CY140" s="64">
        <v>1067</v>
      </c>
      <c r="CZ140" s="64">
        <v>1034</v>
      </c>
      <c r="DA140" s="64">
        <v>995</v>
      </c>
      <c r="DB140" s="64">
        <v>919</v>
      </c>
      <c r="DC140" s="64">
        <v>910</v>
      </c>
      <c r="DD140" s="64">
        <v>896</v>
      </c>
      <c r="DE140" s="64">
        <v>896</v>
      </c>
      <c r="DF140" s="64">
        <v>909</v>
      </c>
      <c r="DG140" s="64">
        <v>908</v>
      </c>
      <c r="DH140" s="64">
        <v>1006</v>
      </c>
      <c r="DI140" s="64">
        <v>1006</v>
      </c>
      <c r="DJ140" s="64">
        <v>1130</v>
      </c>
      <c r="DK140" s="64">
        <v>847</v>
      </c>
      <c r="DL140" s="64">
        <v>839</v>
      </c>
      <c r="DM140" s="64">
        <v>746</v>
      </c>
      <c r="DN140" s="64">
        <v>658</v>
      </c>
      <c r="DO140" s="64">
        <v>561</v>
      </c>
      <c r="DP140" s="64">
        <v>457</v>
      </c>
      <c r="DQ140" s="64">
        <v>518</v>
      </c>
      <c r="DR140" s="64">
        <v>481</v>
      </c>
      <c r="DS140" s="64">
        <v>489</v>
      </c>
      <c r="DT140" s="64">
        <v>466</v>
      </c>
      <c r="DU140" s="64">
        <v>403</v>
      </c>
      <c r="DV140" s="64">
        <v>376</v>
      </c>
      <c r="DW140" s="64">
        <v>316</v>
      </c>
      <c r="DX140" s="64">
        <v>331</v>
      </c>
      <c r="DY140" s="64">
        <v>294</v>
      </c>
      <c r="DZ140" s="64">
        <v>256</v>
      </c>
      <c r="EA140" s="64">
        <v>837</v>
      </c>
      <c r="EB140" s="64">
        <f t="shared" si="38"/>
        <v>17455</v>
      </c>
      <c r="EC140" s="61">
        <v>81668</v>
      </c>
      <c r="ED140" s="64">
        <v>1099</v>
      </c>
      <c r="EE140" s="64">
        <v>606</v>
      </c>
      <c r="EF140" s="64">
        <v>1092</v>
      </c>
      <c r="EG140" s="63">
        <v>214</v>
      </c>
      <c r="EH140" s="64">
        <v>4134</v>
      </c>
      <c r="EI140" s="100">
        <v>0.26387813687324524</v>
      </c>
      <c r="EJ140" s="100">
        <v>-2.2437870502471924E-3</v>
      </c>
      <c r="EK140" s="61">
        <v>14847</v>
      </c>
      <c r="EL140" s="65">
        <v>522.79999999999995</v>
      </c>
      <c r="EM140" s="60">
        <v>15595</v>
      </c>
      <c r="EN140" s="65">
        <v>548.5</v>
      </c>
      <c r="EO140" s="66">
        <f t="shared" si="43"/>
        <v>5.0380548258907525E-2</v>
      </c>
      <c r="EP140" s="56">
        <v>30141</v>
      </c>
      <c r="EQ140" s="67">
        <v>15.382691728632599</v>
      </c>
      <c r="ER140" s="61">
        <v>27</v>
      </c>
      <c r="ES140" s="64">
        <v>31.39534884</v>
      </c>
      <c r="ET140" s="64">
        <v>1060</v>
      </c>
      <c r="EU140" s="64">
        <v>34.259857789999998</v>
      </c>
      <c r="EV140" s="64">
        <v>0</v>
      </c>
      <c r="EW140" s="64">
        <v>0</v>
      </c>
      <c r="EX140" s="64">
        <v>15757</v>
      </c>
      <c r="EY140" s="64">
        <v>14.85598454</v>
      </c>
      <c r="EZ140" s="64">
        <v>9540</v>
      </c>
      <c r="FA140" s="64">
        <v>13.303027350000001</v>
      </c>
      <c r="FB140" s="64">
        <v>26384</v>
      </c>
      <c r="FC140" s="63">
        <v>14.55837642</v>
      </c>
      <c r="FD140" s="61">
        <v>191</v>
      </c>
      <c r="FE140" s="64">
        <v>23</v>
      </c>
      <c r="FF140" s="64">
        <v>153</v>
      </c>
      <c r="FG140" s="64">
        <v>2</v>
      </c>
      <c r="FH140" s="64">
        <v>13</v>
      </c>
      <c r="FI140" s="63">
        <v>3</v>
      </c>
      <c r="FJ140" s="47">
        <v>7</v>
      </c>
      <c r="FK140" s="47">
        <v>9</v>
      </c>
      <c r="FL140" s="68">
        <f t="shared" si="44"/>
        <v>-0.22222222222222221</v>
      </c>
      <c r="FM140" s="69">
        <v>3.6710769999999999</v>
      </c>
      <c r="FN140" s="62">
        <v>9.8817229999999991</v>
      </c>
      <c r="FO140" s="62">
        <v>10.3363</v>
      </c>
      <c r="FP140" s="77">
        <v>3109.2045754509459</v>
      </c>
      <c r="FQ140" s="88">
        <v>1672.9616724738676</v>
      </c>
      <c r="FR140" s="88">
        <v>4782.1662479248134</v>
      </c>
      <c r="FS140" s="88">
        <v>5923</v>
      </c>
      <c r="FT140" s="88">
        <v>3948</v>
      </c>
      <c r="FU140" s="88">
        <v>9871</v>
      </c>
      <c r="FV140" s="73">
        <f t="shared" si="45"/>
        <v>1.0641273197650645</v>
      </c>
      <c r="FW140" s="61">
        <v>53062</v>
      </c>
      <c r="FX140" s="70">
        <f t="shared" si="39"/>
        <v>626.62525537618546</v>
      </c>
      <c r="FY140" s="71">
        <v>10.5</v>
      </c>
      <c r="FZ140" s="72">
        <v>22.4</v>
      </c>
      <c r="GA140" s="73">
        <v>68.184806190665796</v>
      </c>
      <c r="GB140" s="61">
        <v>9400</v>
      </c>
      <c r="GC140" s="64">
        <v>2600</v>
      </c>
      <c r="GD140" s="64">
        <v>5300</v>
      </c>
      <c r="GE140" s="64">
        <v>2000</v>
      </c>
      <c r="GF140" s="68">
        <v>4.40477483</v>
      </c>
      <c r="GG140" s="74">
        <v>1.4598328136000001</v>
      </c>
      <c r="GH140" s="75">
        <v>493.2</v>
      </c>
      <c r="GI140" s="76">
        <v>584.5</v>
      </c>
      <c r="GJ140" s="76">
        <v>388.6</v>
      </c>
      <c r="GK140" s="68">
        <v>-33.515825491873393</v>
      </c>
      <c r="GL140" s="72">
        <v>606.4</v>
      </c>
      <c r="GM140" s="72">
        <v>644.70000000000005</v>
      </c>
      <c r="GN140" s="72">
        <v>556.79999999999995</v>
      </c>
      <c r="GO140" s="72">
        <v>-13.634248487668696</v>
      </c>
      <c r="GP140" s="72">
        <v>214.3</v>
      </c>
      <c r="GQ140" s="72" t="s">
        <v>211</v>
      </c>
      <c r="GR140" s="72">
        <v>214</v>
      </c>
      <c r="GS140" s="73" t="s">
        <v>211</v>
      </c>
      <c r="GT140" s="77">
        <v>1480</v>
      </c>
      <c r="GU140" s="72">
        <v>5.1750610678143536</v>
      </c>
      <c r="GV140" s="73">
        <v>1.4263702204465032</v>
      </c>
      <c r="GW140" s="64">
        <v>25943</v>
      </c>
      <c r="GX140" s="68">
        <f t="shared" si="40"/>
        <v>306.36875730700649</v>
      </c>
      <c r="GY140" s="64">
        <v>197</v>
      </c>
      <c r="GZ140" s="100">
        <f t="shared" si="41"/>
        <v>2.3264327637312676</v>
      </c>
      <c r="HA140" s="100">
        <f t="shared" si="42"/>
        <v>0.1053475935828877</v>
      </c>
      <c r="HB140" s="63">
        <v>1870</v>
      </c>
    </row>
    <row r="141" spans="1:210" x14ac:dyDescent="0.3">
      <c r="A141" s="47" t="s">
        <v>714</v>
      </c>
      <c r="B141" s="47" t="s">
        <v>715</v>
      </c>
      <c r="C141" s="47" t="s">
        <v>715</v>
      </c>
      <c r="D141" s="47" t="s">
        <v>714</v>
      </c>
      <c r="E141" s="47" t="s">
        <v>652</v>
      </c>
      <c r="F141" s="47" t="s">
        <v>208</v>
      </c>
      <c r="G141" s="54" t="s">
        <v>209</v>
      </c>
      <c r="H141" s="47">
        <v>64</v>
      </c>
      <c r="I141" s="101">
        <v>3.125E-2</v>
      </c>
      <c r="J141" s="97">
        <v>5.34375</v>
      </c>
      <c r="K141" s="57">
        <v>146</v>
      </c>
      <c r="L141" s="95">
        <f t="shared" si="35"/>
        <v>1.3658901674618766</v>
      </c>
      <c r="M141" s="57">
        <v>167</v>
      </c>
      <c r="N141" s="55">
        <f t="shared" si="36"/>
        <v>1.5623538216858452</v>
      </c>
      <c r="O141" s="56">
        <v>40431</v>
      </c>
      <c r="P141" s="57">
        <v>32781</v>
      </c>
      <c r="Q141" s="57">
        <v>7650</v>
      </c>
      <c r="R141" s="57">
        <v>11131</v>
      </c>
      <c r="S141" s="57">
        <v>26010</v>
      </c>
      <c r="T141" s="57">
        <v>3290</v>
      </c>
      <c r="U141" s="57">
        <v>4538</v>
      </c>
      <c r="V141" s="57">
        <v>8429</v>
      </c>
      <c r="W141" s="57">
        <v>2145</v>
      </c>
      <c r="X141" s="58">
        <v>441</v>
      </c>
      <c r="Y141" s="56">
        <v>4104</v>
      </c>
      <c r="Z141" s="58">
        <v>9.2731507927318741</v>
      </c>
      <c r="AA141" s="59">
        <v>50.3</v>
      </c>
      <c r="AB141" s="96" t="s">
        <v>238</v>
      </c>
      <c r="AC141" s="59">
        <v>5.69</v>
      </c>
      <c r="AD141" s="98">
        <v>7500</v>
      </c>
      <c r="AE141" s="55">
        <f t="shared" si="37"/>
        <v>70.165590794274493</v>
      </c>
      <c r="AF141" s="61">
        <v>106890</v>
      </c>
      <c r="AG141" s="62">
        <v>39.840000000000003</v>
      </c>
      <c r="AH141" s="62">
        <v>79.442364237675093</v>
      </c>
      <c r="AI141" s="62">
        <v>83.714285445942394</v>
      </c>
      <c r="AJ141" s="62">
        <v>81.578324841808751</v>
      </c>
      <c r="AK141" s="62">
        <v>18.493747608964998</v>
      </c>
      <c r="AL141" s="62">
        <v>21.112665184395102</v>
      </c>
      <c r="AM141" s="62">
        <v>19.80320639668005</v>
      </c>
      <c r="AN141" s="63">
        <v>1079.7918604968315</v>
      </c>
      <c r="AO141" s="64">
        <v>1290</v>
      </c>
      <c r="AP141" s="64">
        <v>1301</v>
      </c>
      <c r="AQ141" s="64">
        <v>1371</v>
      </c>
      <c r="AR141" s="64">
        <v>1509</v>
      </c>
      <c r="AS141" s="64">
        <v>1455</v>
      </c>
      <c r="AT141" s="64">
        <v>1460</v>
      </c>
      <c r="AU141" s="64">
        <v>1563</v>
      </c>
      <c r="AV141" s="64">
        <v>1421</v>
      </c>
      <c r="AW141" s="64">
        <v>1586</v>
      </c>
      <c r="AX141" s="64">
        <v>1424</v>
      </c>
      <c r="AY141" s="64">
        <v>1526</v>
      </c>
      <c r="AZ141" s="64">
        <v>1393</v>
      </c>
      <c r="BA141" s="64">
        <v>1451</v>
      </c>
      <c r="BB141" s="64">
        <v>1432</v>
      </c>
      <c r="BC141" s="64">
        <v>1451</v>
      </c>
      <c r="BD141" s="64">
        <v>1366</v>
      </c>
      <c r="BE141" s="64">
        <v>1269</v>
      </c>
      <c r="BF141" s="64">
        <v>1283</v>
      </c>
      <c r="BG141" s="64">
        <v>1257</v>
      </c>
      <c r="BH141" s="64">
        <v>1008</v>
      </c>
      <c r="BI141" s="64">
        <v>987</v>
      </c>
      <c r="BJ141" s="64">
        <v>996</v>
      </c>
      <c r="BK141" s="64">
        <v>1133</v>
      </c>
      <c r="BL141" s="64">
        <v>1121</v>
      </c>
      <c r="BM141" s="64">
        <v>1021</v>
      </c>
      <c r="BN141" s="64">
        <v>1193</v>
      </c>
      <c r="BO141" s="64">
        <v>1282</v>
      </c>
      <c r="BP141" s="64">
        <v>1192</v>
      </c>
      <c r="BQ141" s="64">
        <v>1295</v>
      </c>
      <c r="BR141" s="64">
        <v>1336</v>
      </c>
      <c r="BS141" s="64">
        <v>1367</v>
      </c>
      <c r="BT141" s="64">
        <v>1393</v>
      </c>
      <c r="BU141" s="64">
        <v>1415</v>
      </c>
      <c r="BV141" s="64">
        <v>1463</v>
      </c>
      <c r="BW141" s="64">
        <v>1494</v>
      </c>
      <c r="BX141" s="64">
        <v>1435</v>
      </c>
      <c r="BY141" s="64">
        <v>1464</v>
      </c>
      <c r="BZ141" s="64">
        <v>1414</v>
      </c>
      <c r="CA141" s="64">
        <v>1429</v>
      </c>
      <c r="CB141" s="64">
        <v>1423</v>
      </c>
      <c r="CC141" s="64">
        <v>1448</v>
      </c>
      <c r="CD141" s="64">
        <v>1432</v>
      </c>
      <c r="CE141" s="64">
        <v>1297</v>
      </c>
      <c r="CF141" s="64">
        <v>1231</v>
      </c>
      <c r="CG141" s="64">
        <v>1299</v>
      </c>
      <c r="CH141" s="64">
        <v>1436</v>
      </c>
      <c r="CI141" s="64">
        <v>1317</v>
      </c>
      <c r="CJ141" s="64">
        <v>1364</v>
      </c>
      <c r="CK141" s="64">
        <v>1513</v>
      </c>
      <c r="CL141" s="64">
        <v>1606</v>
      </c>
      <c r="CM141" s="64">
        <v>1569</v>
      </c>
      <c r="CN141" s="64">
        <v>1567</v>
      </c>
      <c r="CO141" s="64">
        <v>1510</v>
      </c>
      <c r="CP141" s="64">
        <v>1481</v>
      </c>
      <c r="CQ141" s="64">
        <v>1546</v>
      </c>
      <c r="CR141" s="64">
        <v>1421</v>
      </c>
      <c r="CS141" s="64">
        <v>1428</v>
      </c>
      <c r="CT141" s="64">
        <v>1561</v>
      </c>
      <c r="CU141" s="64">
        <v>1359</v>
      </c>
      <c r="CV141" s="64">
        <v>1367</v>
      </c>
      <c r="CW141" s="64">
        <v>1231</v>
      </c>
      <c r="CX141" s="64">
        <v>1238</v>
      </c>
      <c r="CY141" s="64">
        <v>1228</v>
      </c>
      <c r="CZ141" s="64">
        <v>1062</v>
      </c>
      <c r="DA141" s="64">
        <v>1107</v>
      </c>
      <c r="DB141" s="64">
        <v>1017</v>
      </c>
      <c r="DC141" s="64">
        <v>1001</v>
      </c>
      <c r="DD141" s="64">
        <v>1001</v>
      </c>
      <c r="DE141" s="64">
        <v>893</v>
      </c>
      <c r="DF141" s="64">
        <v>994</v>
      </c>
      <c r="DG141" s="64">
        <v>873</v>
      </c>
      <c r="DH141" s="64">
        <v>975</v>
      </c>
      <c r="DI141" s="64">
        <v>1001</v>
      </c>
      <c r="DJ141" s="64">
        <v>1129</v>
      </c>
      <c r="DK141" s="64">
        <v>876</v>
      </c>
      <c r="DL141" s="64">
        <v>795</v>
      </c>
      <c r="DM141" s="64">
        <v>770</v>
      </c>
      <c r="DN141" s="64">
        <v>786</v>
      </c>
      <c r="DO141" s="64">
        <v>643</v>
      </c>
      <c r="DP141" s="64">
        <v>562</v>
      </c>
      <c r="DQ141" s="64">
        <v>613</v>
      </c>
      <c r="DR141" s="64">
        <v>601</v>
      </c>
      <c r="DS141" s="64">
        <v>558</v>
      </c>
      <c r="DT141" s="64">
        <v>494</v>
      </c>
      <c r="DU141" s="64">
        <v>450</v>
      </c>
      <c r="DV141" s="64">
        <v>452</v>
      </c>
      <c r="DW141" s="64">
        <v>402</v>
      </c>
      <c r="DX141" s="64">
        <v>323</v>
      </c>
      <c r="DY141" s="64">
        <v>297</v>
      </c>
      <c r="DZ141" s="64">
        <v>237</v>
      </c>
      <c r="EA141" s="64">
        <v>860</v>
      </c>
      <c r="EB141" s="64">
        <f t="shared" si="38"/>
        <v>18603</v>
      </c>
      <c r="EC141" s="61">
        <v>88506</v>
      </c>
      <c r="ED141" s="64">
        <v>11142</v>
      </c>
      <c r="EE141" s="64">
        <v>3031</v>
      </c>
      <c r="EF141" s="64">
        <v>2171</v>
      </c>
      <c r="EG141" s="63">
        <v>2040</v>
      </c>
      <c r="EH141" s="64">
        <v>7340</v>
      </c>
      <c r="EI141" s="100">
        <v>0.32070368528366089</v>
      </c>
      <c r="EJ141" s="100">
        <v>9.7785592079162598E-3</v>
      </c>
      <c r="EK141" s="61">
        <v>18947</v>
      </c>
      <c r="EL141" s="65">
        <v>557</v>
      </c>
      <c r="EM141" s="60">
        <v>20373</v>
      </c>
      <c r="EN141" s="65">
        <v>592.5</v>
      </c>
      <c r="EO141" s="66">
        <f t="shared" si="43"/>
        <v>7.526257455006069E-2</v>
      </c>
      <c r="EP141" s="56">
        <v>39187</v>
      </c>
      <c r="EQ141" s="67">
        <v>15.024307579057142</v>
      </c>
      <c r="ER141" s="61">
        <v>4</v>
      </c>
      <c r="ES141" s="64">
        <v>80</v>
      </c>
      <c r="ET141" s="64">
        <v>1916</v>
      </c>
      <c r="EU141" s="64">
        <v>36.564885500000003</v>
      </c>
      <c r="EV141" s="64">
        <v>0</v>
      </c>
      <c r="EW141" s="64">
        <v>0</v>
      </c>
      <c r="EX141" s="64">
        <v>25361</v>
      </c>
      <c r="EY141" s="64">
        <v>19.886613140000001</v>
      </c>
      <c r="EZ141" s="64">
        <v>16126</v>
      </c>
      <c r="FA141" s="64">
        <v>14.842153700000001</v>
      </c>
      <c r="FB141" s="64">
        <v>43407</v>
      </c>
      <c r="FC141" s="63">
        <v>17.972871139999999</v>
      </c>
      <c r="FD141" s="61">
        <v>254</v>
      </c>
      <c r="FE141" s="64">
        <v>27</v>
      </c>
      <c r="FF141" s="64">
        <v>212</v>
      </c>
      <c r="FG141" s="64">
        <v>3</v>
      </c>
      <c r="FH141" s="64">
        <v>12</v>
      </c>
      <c r="FI141" s="63">
        <v>11</v>
      </c>
      <c r="FJ141" s="47">
        <v>9</v>
      </c>
      <c r="FK141" s="47">
        <v>12</v>
      </c>
      <c r="FL141" s="68">
        <f t="shared" si="44"/>
        <v>-0.25</v>
      </c>
      <c r="FM141" s="69">
        <v>4.0634370000000004</v>
      </c>
      <c r="FN141" s="62">
        <v>11.431660000000001</v>
      </c>
      <c r="FO141" s="62">
        <v>11.978949999999999</v>
      </c>
      <c r="FP141" s="77">
        <v>3876</v>
      </c>
      <c r="FQ141" s="88">
        <v>2423</v>
      </c>
      <c r="FR141" s="88">
        <v>6299</v>
      </c>
      <c r="FS141" s="88">
        <v>3723</v>
      </c>
      <c r="FT141" s="88">
        <v>2359</v>
      </c>
      <c r="FU141" s="88">
        <v>6082</v>
      </c>
      <c r="FV141" s="73">
        <f t="shared" si="45"/>
        <v>-3.4449912684553101E-2</v>
      </c>
      <c r="FW141" s="61">
        <v>75205</v>
      </c>
      <c r="FX141" s="70">
        <f t="shared" si="39"/>
        <v>703.57376742445513</v>
      </c>
      <c r="FY141" s="71">
        <v>13</v>
      </c>
      <c r="FZ141" s="72">
        <v>24</v>
      </c>
      <c r="GA141" s="73">
        <v>72.239477789572803</v>
      </c>
      <c r="GB141" s="61">
        <v>16500</v>
      </c>
      <c r="GC141" s="64">
        <v>4000</v>
      </c>
      <c r="GD141" s="64">
        <v>10800</v>
      </c>
      <c r="GE141" s="64">
        <v>1900</v>
      </c>
      <c r="GF141" s="68">
        <v>4.8103606700000006</v>
      </c>
      <c r="GG141" s="74">
        <v>1.7180145388000001</v>
      </c>
      <c r="GH141" s="75">
        <v>527.1</v>
      </c>
      <c r="GI141" s="76">
        <v>600.9</v>
      </c>
      <c r="GJ141" s="76">
        <v>376.8</v>
      </c>
      <c r="GK141" s="68">
        <v>-37.294058911632547</v>
      </c>
      <c r="GL141" s="72">
        <v>614.9</v>
      </c>
      <c r="GM141" s="72">
        <v>654.6</v>
      </c>
      <c r="GN141" s="72">
        <v>536.70000000000005</v>
      </c>
      <c r="GO141" s="72">
        <v>-18.010999083409711</v>
      </c>
      <c r="GP141" s="72" t="s">
        <v>211</v>
      </c>
      <c r="GQ141" s="72" t="s">
        <v>211</v>
      </c>
      <c r="GR141" s="72" t="s">
        <v>211</v>
      </c>
      <c r="GS141" s="73" t="s">
        <v>211</v>
      </c>
      <c r="GT141" s="77">
        <v>2530</v>
      </c>
      <c r="GU141" s="72">
        <v>7.539308566043351</v>
      </c>
      <c r="GV141" s="73">
        <v>-0.15601927062724175</v>
      </c>
      <c r="GW141" s="64">
        <v>35853</v>
      </c>
      <c r="GX141" s="68">
        <f t="shared" si="40"/>
        <v>335.41959023294976</v>
      </c>
      <c r="GY141" s="64">
        <v>376</v>
      </c>
      <c r="GZ141" s="100">
        <f t="shared" si="41"/>
        <v>3.5176349518196277</v>
      </c>
      <c r="HA141" s="100">
        <f t="shared" si="42"/>
        <v>0.16607773851590105</v>
      </c>
      <c r="HB141" s="63">
        <v>2264</v>
      </c>
    </row>
    <row r="142" spans="1:210" x14ac:dyDescent="0.3">
      <c r="A142" s="47" t="s">
        <v>464</v>
      </c>
      <c r="B142" s="47" t="s">
        <v>465</v>
      </c>
      <c r="C142" s="47" t="s">
        <v>465</v>
      </c>
      <c r="D142" s="47" t="s">
        <v>464</v>
      </c>
      <c r="E142" s="47" t="s">
        <v>287</v>
      </c>
      <c r="F142" s="47" t="s">
        <v>234</v>
      </c>
      <c r="G142" s="54" t="s">
        <v>209</v>
      </c>
      <c r="H142" s="47">
        <v>61</v>
      </c>
      <c r="I142" s="101">
        <v>0.24590163934426229</v>
      </c>
      <c r="J142" s="97">
        <v>3.6721311475409837</v>
      </c>
      <c r="K142" s="57">
        <v>142</v>
      </c>
      <c r="L142" s="95">
        <f t="shared" si="35"/>
        <v>1.4314804733966411</v>
      </c>
      <c r="M142" s="57">
        <v>149</v>
      </c>
      <c r="N142" s="55">
        <f t="shared" si="36"/>
        <v>1.5020464122260528</v>
      </c>
      <c r="O142" s="56">
        <v>42079</v>
      </c>
      <c r="P142" s="57">
        <v>27361</v>
      </c>
      <c r="Q142" s="57">
        <v>14718</v>
      </c>
      <c r="R142" s="57">
        <v>12571</v>
      </c>
      <c r="S142" s="57">
        <v>26896</v>
      </c>
      <c r="T142" s="57">
        <v>2612</v>
      </c>
      <c r="U142" s="57">
        <v>4678</v>
      </c>
      <c r="V142" s="57">
        <v>10711</v>
      </c>
      <c r="W142" s="57">
        <v>1501</v>
      </c>
      <c r="X142" s="58">
        <v>453</v>
      </c>
      <c r="Y142" s="56">
        <v>7451</v>
      </c>
      <c r="Z142" s="58">
        <v>16.371980851030742</v>
      </c>
      <c r="AA142" s="59">
        <v>48.9</v>
      </c>
      <c r="AB142" s="96" t="s">
        <v>216</v>
      </c>
      <c r="AC142" s="59">
        <v>10.7</v>
      </c>
      <c r="AD142" s="98">
        <v>3000</v>
      </c>
      <c r="AE142" s="55">
        <f t="shared" si="37"/>
        <v>30.242545212605091</v>
      </c>
      <c r="AF142" s="61">
        <v>99198</v>
      </c>
      <c r="AG142" s="62">
        <v>46.23</v>
      </c>
      <c r="AH142" s="62">
        <v>78.183224351125503</v>
      </c>
      <c r="AI142" s="62">
        <v>82.578747333327598</v>
      </c>
      <c r="AJ142" s="62">
        <v>80.380985842226551</v>
      </c>
      <c r="AK142" s="62">
        <v>18.406594405358099</v>
      </c>
      <c r="AL142" s="62">
        <v>20.998805845733798</v>
      </c>
      <c r="AM142" s="62">
        <v>19.702700125545949</v>
      </c>
      <c r="AN142" s="63">
        <v>569.07584121087109</v>
      </c>
      <c r="AO142" s="64">
        <v>942</v>
      </c>
      <c r="AP142" s="64">
        <v>986</v>
      </c>
      <c r="AQ142" s="64">
        <v>1038</v>
      </c>
      <c r="AR142" s="64">
        <v>1101</v>
      </c>
      <c r="AS142" s="64">
        <v>1119</v>
      </c>
      <c r="AT142" s="64">
        <v>1109</v>
      </c>
      <c r="AU142" s="64">
        <v>1094</v>
      </c>
      <c r="AV142" s="64">
        <v>1115</v>
      </c>
      <c r="AW142" s="64">
        <v>1153</v>
      </c>
      <c r="AX142" s="64">
        <v>1159</v>
      </c>
      <c r="AY142" s="64">
        <v>1272</v>
      </c>
      <c r="AZ142" s="64">
        <v>1103</v>
      </c>
      <c r="BA142" s="64">
        <v>1177</v>
      </c>
      <c r="BB142" s="64">
        <v>1147</v>
      </c>
      <c r="BC142" s="64">
        <v>1072</v>
      </c>
      <c r="BD142" s="64">
        <v>1049</v>
      </c>
      <c r="BE142" s="64">
        <v>1081</v>
      </c>
      <c r="BF142" s="64">
        <v>1042</v>
      </c>
      <c r="BG142" s="64">
        <v>1025</v>
      </c>
      <c r="BH142" s="64">
        <v>938</v>
      </c>
      <c r="BI142" s="64">
        <v>926</v>
      </c>
      <c r="BJ142" s="64">
        <v>991</v>
      </c>
      <c r="BK142" s="64">
        <v>984</v>
      </c>
      <c r="BL142" s="64">
        <v>1057</v>
      </c>
      <c r="BM142" s="64">
        <v>1253</v>
      </c>
      <c r="BN142" s="64">
        <v>1113</v>
      </c>
      <c r="BO142" s="64">
        <v>1070</v>
      </c>
      <c r="BP142" s="64">
        <v>989</v>
      </c>
      <c r="BQ142" s="64">
        <v>1062</v>
      </c>
      <c r="BR142" s="64">
        <v>1062</v>
      </c>
      <c r="BS142" s="64">
        <v>1121</v>
      </c>
      <c r="BT142" s="64">
        <v>1081</v>
      </c>
      <c r="BU142" s="64">
        <v>1140</v>
      </c>
      <c r="BV142" s="64">
        <v>1176</v>
      </c>
      <c r="BW142" s="64">
        <v>1116</v>
      </c>
      <c r="BX142" s="64">
        <v>1152</v>
      </c>
      <c r="BY142" s="64">
        <v>1152</v>
      </c>
      <c r="BZ142" s="64">
        <v>1056</v>
      </c>
      <c r="CA142" s="64">
        <v>1127</v>
      </c>
      <c r="CB142" s="64">
        <v>1039</v>
      </c>
      <c r="CC142" s="64">
        <v>1082</v>
      </c>
      <c r="CD142" s="64">
        <v>992</v>
      </c>
      <c r="CE142" s="64">
        <v>959</v>
      </c>
      <c r="CF142" s="64">
        <v>920</v>
      </c>
      <c r="CG142" s="64">
        <v>1008</v>
      </c>
      <c r="CH142" s="64">
        <v>1012</v>
      </c>
      <c r="CI142" s="64">
        <v>1051</v>
      </c>
      <c r="CJ142" s="64">
        <v>1120</v>
      </c>
      <c r="CK142" s="64">
        <v>1239</v>
      </c>
      <c r="CL142" s="64">
        <v>1294</v>
      </c>
      <c r="CM142" s="64">
        <v>1268</v>
      </c>
      <c r="CN142" s="64">
        <v>1407</v>
      </c>
      <c r="CO142" s="64">
        <v>1335</v>
      </c>
      <c r="CP142" s="64">
        <v>1430</v>
      </c>
      <c r="CQ142" s="64">
        <v>1416</v>
      </c>
      <c r="CR142" s="64">
        <v>1492</v>
      </c>
      <c r="CS142" s="64">
        <v>1509</v>
      </c>
      <c r="CT142" s="64">
        <v>1436</v>
      </c>
      <c r="CU142" s="64">
        <v>1400</v>
      </c>
      <c r="CV142" s="64">
        <v>1343</v>
      </c>
      <c r="CW142" s="64">
        <v>1392</v>
      </c>
      <c r="CX142" s="64">
        <v>1277</v>
      </c>
      <c r="CY142" s="64">
        <v>1340</v>
      </c>
      <c r="CZ142" s="64">
        <v>1290</v>
      </c>
      <c r="DA142" s="64">
        <v>1245</v>
      </c>
      <c r="DB142" s="64">
        <v>1288</v>
      </c>
      <c r="DC142" s="64">
        <v>1262</v>
      </c>
      <c r="DD142" s="64">
        <v>1284</v>
      </c>
      <c r="DE142" s="64">
        <v>1257</v>
      </c>
      <c r="DF142" s="64">
        <v>1244</v>
      </c>
      <c r="DG142" s="64">
        <v>1291</v>
      </c>
      <c r="DH142" s="64">
        <v>1295</v>
      </c>
      <c r="DI142" s="64">
        <v>1438</v>
      </c>
      <c r="DJ142" s="64">
        <v>1570</v>
      </c>
      <c r="DK142" s="64">
        <v>1225</v>
      </c>
      <c r="DL142" s="64">
        <v>1107</v>
      </c>
      <c r="DM142" s="64">
        <v>1111</v>
      </c>
      <c r="DN142" s="64">
        <v>1046</v>
      </c>
      <c r="DO142" s="64">
        <v>884</v>
      </c>
      <c r="DP142" s="64">
        <v>783</v>
      </c>
      <c r="DQ142" s="64">
        <v>751</v>
      </c>
      <c r="DR142" s="64">
        <v>685</v>
      </c>
      <c r="DS142" s="64">
        <v>673</v>
      </c>
      <c r="DT142" s="64">
        <v>576</v>
      </c>
      <c r="DU142" s="64">
        <v>527</v>
      </c>
      <c r="DV142" s="64">
        <v>486</v>
      </c>
      <c r="DW142" s="64">
        <v>412</v>
      </c>
      <c r="DX142" s="64">
        <v>392</v>
      </c>
      <c r="DY142" s="64">
        <v>379</v>
      </c>
      <c r="DZ142" s="64">
        <v>324</v>
      </c>
      <c r="EA142" s="64">
        <v>1262</v>
      </c>
      <c r="EB142" s="64">
        <f t="shared" si="38"/>
        <v>24552</v>
      </c>
      <c r="EC142" s="61">
        <v>96075</v>
      </c>
      <c r="ED142" s="64">
        <v>1227</v>
      </c>
      <c r="EE142" s="64">
        <v>447</v>
      </c>
      <c r="EF142" s="64">
        <v>1181</v>
      </c>
      <c r="EG142" s="63">
        <v>268</v>
      </c>
      <c r="EH142" s="64">
        <v>5873</v>
      </c>
      <c r="EI142" s="100">
        <v>0.33060336112976074</v>
      </c>
      <c r="EJ142" s="100">
        <v>3.1915366649627686E-2</v>
      </c>
      <c r="EK142" s="61">
        <v>8294</v>
      </c>
      <c r="EL142" s="65">
        <v>485.6</v>
      </c>
      <c r="EM142" s="60">
        <v>8454</v>
      </c>
      <c r="EN142" s="65">
        <v>492.5</v>
      </c>
      <c r="EO142" s="66">
        <f t="shared" si="43"/>
        <v>1.9291053773812395E-2</v>
      </c>
      <c r="EP142" s="56">
        <v>20806</v>
      </c>
      <c r="EQ142" s="67">
        <v>16.883464656382625</v>
      </c>
      <c r="ER142" s="61">
        <v>170</v>
      </c>
      <c r="ES142" s="64">
        <v>55.016181230000001</v>
      </c>
      <c r="ET142" s="64">
        <v>649</v>
      </c>
      <c r="EU142" s="64">
        <v>40.360696519999998</v>
      </c>
      <c r="EV142" s="64">
        <v>0</v>
      </c>
      <c r="EW142" s="64">
        <v>0</v>
      </c>
      <c r="EX142" s="64">
        <v>12482</v>
      </c>
      <c r="EY142" s="64">
        <v>18.913840650000001</v>
      </c>
      <c r="EZ142" s="64">
        <v>8026</v>
      </c>
      <c r="FA142" s="64">
        <v>16.43560707</v>
      </c>
      <c r="FB142" s="64">
        <v>21327</v>
      </c>
      <c r="FC142" s="63">
        <v>18.237557720000002</v>
      </c>
      <c r="FD142" s="61">
        <v>417</v>
      </c>
      <c r="FE142" s="64">
        <v>50</v>
      </c>
      <c r="FF142" s="64">
        <v>346</v>
      </c>
      <c r="FG142" s="64">
        <v>6</v>
      </c>
      <c r="FH142" s="64">
        <v>15</v>
      </c>
      <c r="FI142" s="63">
        <v>18</v>
      </c>
      <c r="FJ142" s="47">
        <v>10</v>
      </c>
      <c r="FK142" s="47">
        <v>4</v>
      </c>
      <c r="FL142" s="68">
        <f t="shared" si="44"/>
        <v>1.5</v>
      </c>
      <c r="FM142" s="69">
        <v>2.301631</v>
      </c>
      <c r="FN142" s="62">
        <v>7.5868539999999998</v>
      </c>
      <c r="FO142" s="62">
        <v>11.39453</v>
      </c>
      <c r="FP142" s="77">
        <v>4592.022143489814</v>
      </c>
      <c r="FQ142" s="88">
        <v>3071.2933526011561</v>
      </c>
      <c r="FR142" s="88">
        <v>7663.3154960909706</v>
      </c>
      <c r="FS142" s="88">
        <v>3578.3599999999997</v>
      </c>
      <c r="FT142" s="88">
        <v>2708.2432872253867</v>
      </c>
      <c r="FU142" s="88">
        <v>6286.6032872253863</v>
      </c>
      <c r="FV142" s="73">
        <f t="shared" si="45"/>
        <v>-0.17964968420885713</v>
      </c>
      <c r="FW142" s="61">
        <v>48233</v>
      </c>
      <c r="FX142" s="70">
        <f t="shared" si="39"/>
        <v>486.2295610798605</v>
      </c>
      <c r="FY142" s="71">
        <v>11.9</v>
      </c>
      <c r="FZ142" s="72">
        <v>22.8</v>
      </c>
      <c r="GA142" s="73">
        <v>66.339659037694005</v>
      </c>
      <c r="GB142" s="61">
        <v>17300</v>
      </c>
      <c r="GC142" s="64">
        <v>4500</v>
      </c>
      <c r="GD142" s="64">
        <v>11300</v>
      </c>
      <c r="GE142" s="64">
        <v>3800</v>
      </c>
      <c r="GF142" s="68">
        <v>5.43143362</v>
      </c>
      <c r="GG142" s="74">
        <v>1.9365206896</v>
      </c>
      <c r="GH142" s="75">
        <v>441.5</v>
      </c>
      <c r="GI142" s="76">
        <v>509</v>
      </c>
      <c r="GJ142" s="76">
        <v>331.8</v>
      </c>
      <c r="GK142" s="68">
        <v>-34.813359528487226</v>
      </c>
      <c r="GL142" s="72">
        <v>517.6</v>
      </c>
      <c r="GM142" s="72">
        <v>529.70000000000005</v>
      </c>
      <c r="GN142" s="72">
        <v>496.8</v>
      </c>
      <c r="GO142" s="72">
        <v>-6.2110628657730853</v>
      </c>
      <c r="GP142" s="72">
        <v>200.3</v>
      </c>
      <c r="GQ142" s="72" t="s">
        <v>211</v>
      </c>
      <c r="GR142" s="72">
        <v>219.4</v>
      </c>
      <c r="GS142" s="73" t="s">
        <v>211</v>
      </c>
      <c r="GT142" s="77">
        <v>950</v>
      </c>
      <c r="GU142" s="72">
        <v>5.5368151680818896</v>
      </c>
      <c r="GV142" s="73">
        <v>1.1551130916932792</v>
      </c>
      <c r="GW142" s="64">
        <v>29734</v>
      </c>
      <c r="GX142" s="68">
        <f t="shared" si="40"/>
        <v>299.74394645053326</v>
      </c>
      <c r="GY142" s="64">
        <v>288</v>
      </c>
      <c r="GZ142" s="100">
        <f t="shared" si="41"/>
        <v>2.9032843404100888</v>
      </c>
      <c r="HA142" s="100">
        <f t="shared" si="42"/>
        <v>0.10518626734842951</v>
      </c>
      <c r="HB142" s="63">
        <v>2738</v>
      </c>
    </row>
    <row r="143" spans="1:210" x14ac:dyDescent="0.3">
      <c r="A143" s="47" t="s">
        <v>466</v>
      </c>
      <c r="B143" s="47" t="s">
        <v>467</v>
      </c>
      <c r="C143" s="47" t="s">
        <v>467</v>
      </c>
      <c r="D143" s="47" t="s">
        <v>466</v>
      </c>
      <c r="E143" s="47" t="s">
        <v>466</v>
      </c>
      <c r="F143" s="47" t="s">
        <v>237</v>
      </c>
      <c r="G143" s="54" t="s">
        <v>209</v>
      </c>
      <c r="H143" s="47">
        <v>151</v>
      </c>
      <c r="I143" s="101">
        <v>6.6225165562913907E-3</v>
      </c>
      <c r="J143" s="97">
        <v>4.3178807947019866</v>
      </c>
      <c r="K143" s="57">
        <v>293</v>
      </c>
      <c r="L143" s="95">
        <f t="shared" si="35"/>
        <v>1.0137215690887575</v>
      </c>
      <c r="M143" s="57">
        <v>484</v>
      </c>
      <c r="N143" s="55">
        <f t="shared" si="36"/>
        <v>1.6745434793138525</v>
      </c>
      <c r="O143" s="56">
        <v>101045</v>
      </c>
      <c r="P143" s="57">
        <v>101045</v>
      </c>
      <c r="Q143" s="57">
        <v>0</v>
      </c>
      <c r="R143" s="57">
        <v>32370</v>
      </c>
      <c r="S143" s="57">
        <v>55070</v>
      </c>
      <c r="T143" s="57">
        <v>13605</v>
      </c>
      <c r="U143" s="57">
        <v>14644</v>
      </c>
      <c r="V143" s="57">
        <v>13520</v>
      </c>
      <c r="W143" s="57">
        <v>11011</v>
      </c>
      <c r="X143" s="58">
        <v>2683</v>
      </c>
      <c r="Y143" s="56">
        <v>18004</v>
      </c>
      <c r="Z143" s="58">
        <v>16.731795310099741</v>
      </c>
      <c r="AA143" s="59">
        <v>46.433333333333337</v>
      </c>
      <c r="AB143" s="96" t="s">
        <v>216</v>
      </c>
      <c r="AC143" s="59">
        <v>6.39</v>
      </c>
      <c r="AD143" s="98">
        <v>4000</v>
      </c>
      <c r="AE143" s="55">
        <f t="shared" si="37"/>
        <v>13.839202308378946</v>
      </c>
      <c r="AF143" s="61">
        <v>289034</v>
      </c>
      <c r="AG143" s="62">
        <v>35.26</v>
      </c>
      <c r="AH143" s="62">
        <v>79.511845753673697</v>
      </c>
      <c r="AI143" s="62">
        <v>82.962838224135197</v>
      </c>
      <c r="AJ143" s="62">
        <v>81.237341988904447</v>
      </c>
      <c r="AK143" s="62">
        <v>18.809495616500701</v>
      </c>
      <c r="AL143" s="62">
        <v>20.8735595768939</v>
      </c>
      <c r="AM143" s="62">
        <v>19.841527596697301</v>
      </c>
      <c r="AN143" s="63">
        <v>6109.2217259797389</v>
      </c>
      <c r="AO143" s="64">
        <v>4122</v>
      </c>
      <c r="AP143" s="64">
        <v>4110</v>
      </c>
      <c r="AQ143" s="64">
        <v>4230</v>
      </c>
      <c r="AR143" s="64">
        <v>4270</v>
      </c>
      <c r="AS143" s="64">
        <v>4284</v>
      </c>
      <c r="AT143" s="64">
        <v>4259</v>
      </c>
      <c r="AU143" s="64">
        <v>4034</v>
      </c>
      <c r="AV143" s="64">
        <v>4357</v>
      </c>
      <c r="AW143" s="64">
        <v>4120</v>
      </c>
      <c r="AX143" s="64">
        <v>3912</v>
      </c>
      <c r="AY143" s="64">
        <v>3798</v>
      </c>
      <c r="AZ143" s="64">
        <v>3822</v>
      </c>
      <c r="BA143" s="64">
        <v>3735</v>
      </c>
      <c r="BB143" s="64">
        <v>3537</v>
      </c>
      <c r="BC143" s="64">
        <v>3563</v>
      </c>
      <c r="BD143" s="64">
        <v>3328</v>
      </c>
      <c r="BE143" s="64">
        <v>3020</v>
      </c>
      <c r="BF143" s="64">
        <v>2993</v>
      </c>
      <c r="BG143" s="64">
        <v>2950</v>
      </c>
      <c r="BH143" s="64">
        <v>2817</v>
      </c>
      <c r="BI143" s="64">
        <v>2889</v>
      </c>
      <c r="BJ143" s="64">
        <v>3130</v>
      </c>
      <c r="BK143" s="64">
        <v>3302</v>
      </c>
      <c r="BL143" s="64">
        <v>3721</v>
      </c>
      <c r="BM143" s="64">
        <v>4285</v>
      </c>
      <c r="BN143" s="64">
        <v>4152</v>
      </c>
      <c r="BO143" s="64">
        <v>4254</v>
      </c>
      <c r="BP143" s="64">
        <v>4818</v>
      </c>
      <c r="BQ143" s="64">
        <v>4751</v>
      </c>
      <c r="BR143" s="64">
        <v>5224</v>
      </c>
      <c r="BS143" s="64">
        <v>5521</v>
      </c>
      <c r="BT143" s="64">
        <v>5445</v>
      </c>
      <c r="BU143" s="64">
        <v>5516</v>
      </c>
      <c r="BV143" s="64">
        <v>5441</v>
      </c>
      <c r="BW143" s="64">
        <v>5416</v>
      </c>
      <c r="BX143" s="64">
        <v>5312</v>
      </c>
      <c r="BY143" s="64">
        <v>5068</v>
      </c>
      <c r="BZ143" s="64">
        <v>5248</v>
      </c>
      <c r="CA143" s="64">
        <v>4771</v>
      </c>
      <c r="CB143" s="64">
        <v>5048</v>
      </c>
      <c r="CC143" s="64">
        <v>5531</v>
      </c>
      <c r="CD143" s="64">
        <v>5056</v>
      </c>
      <c r="CE143" s="64">
        <v>4796</v>
      </c>
      <c r="CF143" s="64">
        <v>4661</v>
      </c>
      <c r="CG143" s="64">
        <v>4137</v>
      </c>
      <c r="CH143" s="64">
        <v>4156</v>
      </c>
      <c r="CI143" s="64">
        <v>3856</v>
      </c>
      <c r="CJ143" s="64">
        <v>3915</v>
      </c>
      <c r="CK143" s="64">
        <v>3859</v>
      </c>
      <c r="CL143" s="64">
        <v>3816</v>
      </c>
      <c r="CM143" s="64">
        <v>3768</v>
      </c>
      <c r="CN143" s="64">
        <v>3647</v>
      </c>
      <c r="CO143" s="64">
        <v>3555</v>
      </c>
      <c r="CP143" s="64">
        <v>3596</v>
      </c>
      <c r="CQ143" s="64">
        <v>3515</v>
      </c>
      <c r="CR143" s="64">
        <v>3378</v>
      </c>
      <c r="CS143" s="64">
        <v>3257</v>
      </c>
      <c r="CT143" s="64">
        <v>3102</v>
      </c>
      <c r="CU143" s="64">
        <v>2962</v>
      </c>
      <c r="CV143" s="64">
        <v>3007</v>
      </c>
      <c r="CW143" s="64">
        <v>2787</v>
      </c>
      <c r="CX143" s="64">
        <v>2625</v>
      </c>
      <c r="CY143" s="64">
        <v>2386</v>
      </c>
      <c r="CZ143" s="64">
        <v>2200</v>
      </c>
      <c r="DA143" s="64">
        <v>2200</v>
      </c>
      <c r="DB143" s="64">
        <v>2070</v>
      </c>
      <c r="DC143" s="64">
        <v>1949</v>
      </c>
      <c r="DD143" s="64">
        <v>1777</v>
      </c>
      <c r="DE143" s="64">
        <v>1714</v>
      </c>
      <c r="DF143" s="64">
        <v>1677</v>
      </c>
      <c r="DG143" s="64">
        <v>1603</v>
      </c>
      <c r="DH143" s="64">
        <v>1624</v>
      </c>
      <c r="DI143" s="64">
        <v>1705</v>
      </c>
      <c r="DJ143" s="64">
        <v>1816</v>
      </c>
      <c r="DK143" s="64">
        <v>1380</v>
      </c>
      <c r="DL143" s="64">
        <v>1291</v>
      </c>
      <c r="DM143" s="64">
        <v>1221</v>
      </c>
      <c r="DN143" s="64">
        <v>1091</v>
      </c>
      <c r="DO143" s="64">
        <v>941</v>
      </c>
      <c r="DP143" s="64">
        <v>873</v>
      </c>
      <c r="DQ143" s="64">
        <v>939</v>
      </c>
      <c r="DR143" s="64">
        <v>874</v>
      </c>
      <c r="DS143" s="64">
        <v>778</v>
      </c>
      <c r="DT143" s="64">
        <v>706</v>
      </c>
      <c r="DU143" s="64">
        <v>722</v>
      </c>
      <c r="DV143" s="64">
        <v>617</v>
      </c>
      <c r="DW143" s="64">
        <v>539</v>
      </c>
      <c r="DX143" s="64">
        <v>450</v>
      </c>
      <c r="DY143" s="64">
        <v>426</v>
      </c>
      <c r="DZ143" s="64">
        <v>361</v>
      </c>
      <c r="EA143" s="64">
        <v>1549</v>
      </c>
      <c r="EB143" s="64">
        <f t="shared" si="38"/>
        <v>30693</v>
      </c>
      <c r="EC143" s="61">
        <v>180537</v>
      </c>
      <c r="ED143" s="64">
        <v>33942</v>
      </c>
      <c r="EE143" s="64">
        <v>55244</v>
      </c>
      <c r="EF143" s="64">
        <v>13936</v>
      </c>
      <c r="EG143" s="63">
        <v>5375</v>
      </c>
      <c r="EH143" s="64">
        <v>26491</v>
      </c>
      <c r="EI143" s="100">
        <v>0.41955721378326416</v>
      </c>
      <c r="EJ143" s="100">
        <v>1.5181303024291992E-2</v>
      </c>
      <c r="EK143" s="61">
        <v>3826</v>
      </c>
      <c r="EL143" s="65">
        <v>555.20000000000005</v>
      </c>
      <c r="EM143" s="60">
        <v>3635</v>
      </c>
      <c r="EN143" s="65">
        <v>526.5</v>
      </c>
      <c r="EO143" s="66">
        <f t="shared" si="43"/>
        <v>-4.9921589127025615E-2</v>
      </c>
      <c r="EP143" s="56">
        <v>8568</v>
      </c>
      <c r="EQ143" s="67">
        <v>17.792914399634505</v>
      </c>
      <c r="ER143" s="61">
        <v>35</v>
      </c>
      <c r="ES143" s="64">
        <v>30.434782609999999</v>
      </c>
      <c r="ET143" s="64">
        <v>246</v>
      </c>
      <c r="EU143" s="64">
        <v>45.810055869999999</v>
      </c>
      <c r="EV143" s="64">
        <v>106</v>
      </c>
      <c r="EW143" s="64">
        <v>16.18320611</v>
      </c>
      <c r="EX143" s="64">
        <v>5863</v>
      </c>
      <c r="EY143" s="64">
        <v>22.86661466</v>
      </c>
      <c r="EZ143" s="64">
        <v>3368</v>
      </c>
      <c r="FA143" s="64">
        <v>19.233624580000001</v>
      </c>
      <c r="FB143" s="64">
        <v>9618</v>
      </c>
      <c r="FC143" s="63">
        <v>21.633901659999999</v>
      </c>
      <c r="FD143" s="61">
        <v>951</v>
      </c>
      <c r="FE143" s="64">
        <v>259</v>
      </c>
      <c r="FF143" s="64">
        <v>628</v>
      </c>
      <c r="FG143" s="64">
        <v>29</v>
      </c>
      <c r="FH143" s="64">
        <v>35</v>
      </c>
      <c r="FI143" s="63">
        <v>11</v>
      </c>
      <c r="FJ143" s="47">
        <v>12</v>
      </c>
      <c r="FK143" s="47">
        <v>21</v>
      </c>
      <c r="FL143" s="68">
        <f t="shared" si="44"/>
        <v>-0.42857142857142855</v>
      </c>
      <c r="FM143" s="69">
        <v>6.3958529999999998</v>
      </c>
      <c r="FN143" s="62">
        <v>14.05355</v>
      </c>
      <c r="FO143" s="62">
        <v>16.848769999999998</v>
      </c>
      <c r="FP143" s="77">
        <v>5422.6611628315477</v>
      </c>
      <c r="FQ143" s="88">
        <v>4303.3311127559828</v>
      </c>
      <c r="FR143" s="88">
        <v>9725.9922755875305</v>
      </c>
      <c r="FS143" s="88">
        <v>5726.875290145601</v>
      </c>
      <c r="FT143" s="88">
        <v>4204.8405125408945</v>
      </c>
      <c r="FU143" s="88">
        <v>9931.7158026864945</v>
      </c>
      <c r="FV143" s="73">
        <f t="shared" si="45"/>
        <v>2.1151931984907588E-2</v>
      </c>
      <c r="FW143" s="61">
        <v>13655</v>
      </c>
      <c r="FX143" s="70">
        <f t="shared" si="39"/>
        <v>47.243576880228623</v>
      </c>
      <c r="FY143" s="71">
        <v>13.8</v>
      </c>
      <c r="FZ143" s="72">
        <v>27.6</v>
      </c>
      <c r="GA143" s="73">
        <v>57.000536610115603</v>
      </c>
      <c r="GB143" s="61">
        <v>39600</v>
      </c>
      <c r="GC143" s="64">
        <v>13100</v>
      </c>
      <c r="GD143" s="64">
        <v>23700</v>
      </c>
      <c r="GE143" s="64">
        <v>9100</v>
      </c>
      <c r="GF143" s="68">
        <v>6.5779250299999994</v>
      </c>
      <c r="GG143" s="74">
        <v>1.4869428672</v>
      </c>
      <c r="GH143" s="69">
        <v>618.9</v>
      </c>
      <c r="GI143" s="68">
        <v>726.5</v>
      </c>
      <c r="GJ143" s="68">
        <v>546.20000000000005</v>
      </c>
      <c r="GK143" s="68">
        <v>-24.817618719889879</v>
      </c>
      <c r="GL143" s="72">
        <v>740</v>
      </c>
      <c r="GM143" s="72">
        <v>778.6</v>
      </c>
      <c r="GN143" s="72">
        <v>675.1</v>
      </c>
      <c r="GO143" s="72">
        <v>-13.293090161828925</v>
      </c>
      <c r="GP143" s="72">
        <v>213.3</v>
      </c>
      <c r="GQ143" s="72">
        <v>185.5</v>
      </c>
      <c r="GR143" s="72">
        <v>224.7</v>
      </c>
      <c r="GS143" s="73">
        <v>21.132075471698105</v>
      </c>
      <c r="GT143" s="77">
        <v>290</v>
      </c>
      <c r="GU143" s="72">
        <v>4.7737719443982947</v>
      </c>
      <c r="GV143" s="73">
        <v>0.60546679300230588</v>
      </c>
      <c r="GW143" s="64">
        <v>87742</v>
      </c>
      <c r="GX143" s="68">
        <f t="shared" si="40"/>
        <v>303.5698222354464</v>
      </c>
      <c r="GY143" s="64">
        <v>581</v>
      </c>
      <c r="GZ143" s="100">
        <f t="shared" si="41"/>
        <v>2.0101441352920415</v>
      </c>
      <c r="HA143" s="100">
        <f t="shared" si="42"/>
        <v>0.16023166023166024</v>
      </c>
      <c r="HB143" s="63">
        <v>3626</v>
      </c>
    </row>
    <row r="144" spans="1:210" x14ac:dyDescent="0.3">
      <c r="A144" s="47" t="s">
        <v>468</v>
      </c>
      <c r="B144" s="47" t="s">
        <v>469</v>
      </c>
      <c r="C144" s="47" t="s">
        <v>469</v>
      </c>
      <c r="D144" s="47" t="s">
        <v>468</v>
      </c>
      <c r="E144" s="47" t="s">
        <v>432</v>
      </c>
      <c r="F144" s="47" t="s">
        <v>208</v>
      </c>
      <c r="G144" s="54" t="s">
        <v>209</v>
      </c>
      <c r="H144" s="47">
        <v>84</v>
      </c>
      <c r="I144" s="101">
        <v>0</v>
      </c>
      <c r="J144" s="97">
        <v>8.1904761904761898</v>
      </c>
      <c r="K144" s="57">
        <v>369</v>
      </c>
      <c r="L144" s="95">
        <f t="shared" si="35"/>
        <v>2.4542407151218475</v>
      </c>
      <c r="M144" s="57">
        <v>503</v>
      </c>
      <c r="N144" s="55">
        <f t="shared" si="36"/>
        <v>3.3454826008300524</v>
      </c>
      <c r="O144" s="56">
        <v>53973</v>
      </c>
      <c r="P144" s="57">
        <v>40372</v>
      </c>
      <c r="Q144" s="57">
        <v>13601</v>
      </c>
      <c r="R144" s="57">
        <v>14422</v>
      </c>
      <c r="S144" s="57">
        <v>34702</v>
      </c>
      <c r="T144" s="57">
        <v>4849</v>
      </c>
      <c r="U144" s="57">
        <v>3803</v>
      </c>
      <c r="V144" s="57">
        <v>11056</v>
      </c>
      <c r="W144" s="57">
        <v>1864</v>
      </c>
      <c r="X144" s="58">
        <v>353</v>
      </c>
      <c r="Y144" s="56">
        <v>4008</v>
      </c>
      <c r="Z144" s="58">
        <v>6.9064974723186374</v>
      </c>
      <c r="AA144" s="59">
        <v>34.666666666666664</v>
      </c>
      <c r="AB144" s="96" t="s">
        <v>210</v>
      </c>
      <c r="AC144" s="59">
        <v>3.67</v>
      </c>
      <c r="AD144" s="98">
        <v>4000</v>
      </c>
      <c r="AE144" s="55">
        <f t="shared" si="37"/>
        <v>26.60423539427477</v>
      </c>
      <c r="AF144" s="61">
        <v>150352</v>
      </c>
      <c r="AG144" s="62">
        <v>37.090000000000003</v>
      </c>
      <c r="AH144" s="62">
        <v>81.970300121243497</v>
      </c>
      <c r="AI144" s="62">
        <v>85.260239360136595</v>
      </c>
      <c r="AJ144" s="62">
        <v>83.615269740690053</v>
      </c>
      <c r="AK144" s="62">
        <v>20.300118306938501</v>
      </c>
      <c r="AL144" s="62">
        <v>22.479678550698001</v>
      </c>
      <c r="AM144" s="62">
        <v>21.389898428818249</v>
      </c>
      <c r="AN144" s="63">
        <v>554.94551935898096</v>
      </c>
      <c r="AO144" s="64">
        <v>1249</v>
      </c>
      <c r="AP144" s="64">
        <v>1382</v>
      </c>
      <c r="AQ144" s="64">
        <v>1417</v>
      </c>
      <c r="AR144" s="64">
        <v>1521</v>
      </c>
      <c r="AS144" s="64">
        <v>1614</v>
      </c>
      <c r="AT144" s="64">
        <v>1514</v>
      </c>
      <c r="AU144" s="64">
        <v>1681</v>
      </c>
      <c r="AV144" s="64">
        <v>1684</v>
      </c>
      <c r="AW144" s="64">
        <v>1786</v>
      </c>
      <c r="AX144" s="64">
        <v>1849</v>
      </c>
      <c r="AY144" s="64">
        <v>1749</v>
      </c>
      <c r="AZ144" s="64">
        <v>1837</v>
      </c>
      <c r="BA144" s="64">
        <v>1794</v>
      </c>
      <c r="BB144" s="64">
        <v>1747</v>
      </c>
      <c r="BC144" s="64">
        <v>1710</v>
      </c>
      <c r="BD144" s="64">
        <v>1633</v>
      </c>
      <c r="BE144" s="64">
        <v>1647</v>
      </c>
      <c r="BF144" s="64">
        <v>1554</v>
      </c>
      <c r="BG144" s="64">
        <v>1869</v>
      </c>
      <c r="BH144" s="64">
        <v>3310</v>
      </c>
      <c r="BI144" s="64">
        <v>3559</v>
      </c>
      <c r="BJ144" s="64">
        <v>3240</v>
      </c>
      <c r="BK144" s="64">
        <v>3267</v>
      </c>
      <c r="BL144" s="64">
        <v>2779</v>
      </c>
      <c r="BM144" s="64">
        <v>2675</v>
      </c>
      <c r="BN144" s="64">
        <v>2579</v>
      </c>
      <c r="BO144" s="64">
        <v>2496</v>
      </c>
      <c r="BP144" s="64">
        <v>2534</v>
      </c>
      <c r="BQ144" s="64">
        <v>2339</v>
      </c>
      <c r="BR144" s="64">
        <v>2487</v>
      </c>
      <c r="BS144" s="64">
        <v>2041</v>
      </c>
      <c r="BT144" s="64">
        <v>1997</v>
      </c>
      <c r="BU144" s="64">
        <v>1811</v>
      </c>
      <c r="BV144" s="64">
        <v>1697</v>
      </c>
      <c r="BW144" s="64">
        <v>1641</v>
      </c>
      <c r="BX144" s="64">
        <v>1592</v>
      </c>
      <c r="BY144" s="64">
        <v>1745</v>
      </c>
      <c r="BZ144" s="64">
        <v>1675</v>
      </c>
      <c r="CA144" s="64">
        <v>1697</v>
      </c>
      <c r="CB144" s="64">
        <v>1752</v>
      </c>
      <c r="CC144" s="64">
        <v>1814</v>
      </c>
      <c r="CD144" s="64">
        <v>1673</v>
      </c>
      <c r="CE144" s="64">
        <v>1778</v>
      </c>
      <c r="CF144" s="64">
        <v>1735</v>
      </c>
      <c r="CG144" s="64">
        <v>1771</v>
      </c>
      <c r="CH144" s="64">
        <v>1905</v>
      </c>
      <c r="CI144" s="64">
        <v>1915</v>
      </c>
      <c r="CJ144" s="64">
        <v>1950</v>
      </c>
      <c r="CK144" s="64">
        <v>2012</v>
      </c>
      <c r="CL144" s="64">
        <v>1916</v>
      </c>
      <c r="CM144" s="64">
        <v>1826</v>
      </c>
      <c r="CN144" s="64">
        <v>1883</v>
      </c>
      <c r="CO144" s="64">
        <v>1992</v>
      </c>
      <c r="CP144" s="64">
        <v>1913</v>
      </c>
      <c r="CQ144" s="64">
        <v>1881</v>
      </c>
      <c r="CR144" s="64">
        <v>1991</v>
      </c>
      <c r="CS144" s="64">
        <v>2047</v>
      </c>
      <c r="CT144" s="64">
        <v>1865</v>
      </c>
      <c r="CU144" s="64">
        <v>1780</v>
      </c>
      <c r="CV144" s="64">
        <v>1830</v>
      </c>
      <c r="CW144" s="64">
        <v>1542</v>
      </c>
      <c r="CX144" s="64">
        <v>1525</v>
      </c>
      <c r="CY144" s="64">
        <v>1557</v>
      </c>
      <c r="CZ144" s="64">
        <v>1468</v>
      </c>
      <c r="DA144" s="64">
        <v>1464</v>
      </c>
      <c r="DB144" s="64">
        <v>1408</v>
      </c>
      <c r="DC144" s="64">
        <v>1288</v>
      </c>
      <c r="DD144" s="64">
        <v>1250</v>
      </c>
      <c r="DE144" s="64">
        <v>1225</v>
      </c>
      <c r="DF144" s="64">
        <v>1232</v>
      </c>
      <c r="DG144" s="64">
        <v>1273</v>
      </c>
      <c r="DH144" s="64">
        <v>1371</v>
      </c>
      <c r="DI144" s="64">
        <v>1374</v>
      </c>
      <c r="DJ144" s="64">
        <v>1523</v>
      </c>
      <c r="DK144" s="64">
        <v>1180</v>
      </c>
      <c r="DL144" s="64">
        <v>1052</v>
      </c>
      <c r="DM144" s="64">
        <v>1105</v>
      </c>
      <c r="DN144" s="64">
        <v>944</v>
      </c>
      <c r="DO144" s="64">
        <v>835</v>
      </c>
      <c r="DP144" s="64">
        <v>769</v>
      </c>
      <c r="DQ144" s="64">
        <v>801</v>
      </c>
      <c r="DR144" s="64">
        <v>779</v>
      </c>
      <c r="DS144" s="64">
        <v>706</v>
      </c>
      <c r="DT144" s="64">
        <v>685</v>
      </c>
      <c r="DU144" s="64">
        <v>616</v>
      </c>
      <c r="DV144" s="64">
        <v>570</v>
      </c>
      <c r="DW144" s="64">
        <v>491</v>
      </c>
      <c r="DX144" s="64">
        <v>458</v>
      </c>
      <c r="DY144" s="64">
        <v>440</v>
      </c>
      <c r="DZ144" s="64">
        <v>372</v>
      </c>
      <c r="EA144" s="64">
        <v>1422</v>
      </c>
      <c r="EB144" s="64">
        <f t="shared" si="38"/>
        <v>25169</v>
      </c>
      <c r="EC144" s="61">
        <v>136678</v>
      </c>
      <c r="ED144" s="64">
        <v>7251</v>
      </c>
      <c r="EE144" s="64">
        <v>1814</v>
      </c>
      <c r="EF144" s="64">
        <v>2741</v>
      </c>
      <c r="EG144" s="63">
        <v>1868</v>
      </c>
      <c r="EH144" s="64">
        <v>4465</v>
      </c>
      <c r="EI144" s="100">
        <v>0.17074355483055115</v>
      </c>
      <c r="EJ144" s="100">
        <v>-1.0125860571861267E-2</v>
      </c>
      <c r="EK144" s="61">
        <v>14313</v>
      </c>
      <c r="EL144" s="65">
        <v>546.5</v>
      </c>
      <c r="EM144" s="60">
        <v>12109</v>
      </c>
      <c r="EN144" s="65">
        <v>459.1</v>
      </c>
      <c r="EO144" s="66">
        <f t="shared" si="43"/>
        <v>-0.1539858869559142</v>
      </c>
      <c r="EP144" s="56">
        <v>33421</v>
      </c>
      <c r="EQ144" s="67">
        <v>16.713592014522689</v>
      </c>
      <c r="ER144" s="61">
        <v>29</v>
      </c>
      <c r="ES144" s="64">
        <v>52.727272730000003</v>
      </c>
      <c r="ET144" s="64">
        <v>897</v>
      </c>
      <c r="EU144" s="64">
        <v>29.123376619999998</v>
      </c>
      <c r="EV144" s="64">
        <v>62</v>
      </c>
      <c r="EW144" s="64">
        <v>16.315789469999999</v>
      </c>
      <c r="EX144" s="64">
        <v>10685</v>
      </c>
      <c r="EY144" s="64">
        <v>11.594470250000001</v>
      </c>
      <c r="EZ144" s="64">
        <v>5810</v>
      </c>
      <c r="FA144" s="64">
        <v>9.0336624430000008</v>
      </c>
      <c r="FB144" s="64">
        <v>17483</v>
      </c>
      <c r="FC144" s="63">
        <v>10.927831189999999</v>
      </c>
      <c r="FD144" s="61">
        <v>155</v>
      </c>
      <c r="FE144" s="64">
        <v>12</v>
      </c>
      <c r="FF144" s="64">
        <v>133</v>
      </c>
      <c r="FG144" s="64">
        <v>4</v>
      </c>
      <c r="FH144" s="64">
        <v>6</v>
      </c>
      <c r="FI144" s="63">
        <v>10</v>
      </c>
      <c r="FJ144" s="47">
        <v>17</v>
      </c>
      <c r="FK144" s="47">
        <v>13</v>
      </c>
      <c r="FL144" s="68">
        <f t="shared" si="44"/>
        <v>0.30769230769230771</v>
      </c>
      <c r="FM144" s="69">
        <v>2.5316179999999999</v>
      </c>
      <c r="FN144" s="62">
        <v>9.0084499999999998</v>
      </c>
      <c r="FO144" s="62">
        <v>8.8667040000000004</v>
      </c>
      <c r="FP144" s="77">
        <v>5587</v>
      </c>
      <c r="FQ144" s="88">
        <v>3329</v>
      </c>
      <c r="FR144" s="88">
        <v>8916</v>
      </c>
      <c r="FS144" s="88">
        <v>10202</v>
      </c>
      <c r="FT144" s="88">
        <v>7729</v>
      </c>
      <c r="FU144" s="88">
        <v>17931</v>
      </c>
      <c r="FV144" s="73">
        <f t="shared" si="45"/>
        <v>1.0111036339165544</v>
      </c>
      <c r="FW144" s="61">
        <v>39128</v>
      </c>
      <c r="FX144" s="70">
        <f t="shared" si="39"/>
        <v>260.2426306267958</v>
      </c>
      <c r="FY144" s="71">
        <v>7.1</v>
      </c>
      <c r="FZ144" s="72">
        <v>12</v>
      </c>
      <c r="GA144" s="73">
        <v>56.396844386427603</v>
      </c>
      <c r="GB144" s="61">
        <v>46400</v>
      </c>
      <c r="GC144" s="64">
        <v>9000</v>
      </c>
      <c r="GD144" s="64">
        <v>20500</v>
      </c>
      <c r="GE144" s="64">
        <v>4800</v>
      </c>
      <c r="GF144" s="68">
        <v>3.0838174899999999</v>
      </c>
      <c r="GG144" s="74">
        <v>0.92688527399999998</v>
      </c>
      <c r="GH144" s="75">
        <v>617</v>
      </c>
      <c r="GI144" s="76">
        <v>758.8</v>
      </c>
      <c r="GJ144" s="76">
        <v>477.4</v>
      </c>
      <c r="GK144" s="68">
        <v>-37.084870848708483</v>
      </c>
      <c r="GL144" s="72">
        <v>753.7</v>
      </c>
      <c r="GM144" s="72">
        <v>820.3</v>
      </c>
      <c r="GN144" s="72">
        <v>627</v>
      </c>
      <c r="GO144" s="72">
        <v>-23.564549555040834</v>
      </c>
      <c r="GP144" s="72" t="s">
        <v>211</v>
      </c>
      <c r="GQ144" s="72" t="s">
        <v>211</v>
      </c>
      <c r="GR144" s="72" t="s">
        <v>211</v>
      </c>
      <c r="GS144" s="73" t="s">
        <v>211</v>
      </c>
      <c r="GT144" s="77">
        <v>2150</v>
      </c>
      <c r="GU144" s="72">
        <v>9.4856300663227717</v>
      </c>
      <c r="GV144" s="73">
        <v>5.7148193879750657</v>
      </c>
      <c r="GW144" s="64">
        <v>45289</v>
      </c>
      <c r="GX144" s="68">
        <f t="shared" si="40"/>
        <v>301.2198041928275</v>
      </c>
      <c r="GY144" s="64">
        <v>278</v>
      </c>
      <c r="GZ144" s="100">
        <f t="shared" si="41"/>
        <v>1.8489943599020964</v>
      </c>
      <c r="HA144" s="100">
        <f t="shared" si="42"/>
        <v>0.12039844088349935</v>
      </c>
      <c r="HB144" s="63">
        <v>2309</v>
      </c>
    </row>
    <row r="145" spans="1:210" x14ac:dyDescent="0.3">
      <c r="A145" s="47" t="s">
        <v>994</v>
      </c>
      <c r="B145" s="47" t="s">
        <v>995</v>
      </c>
      <c r="C145" s="47" t="s">
        <v>995</v>
      </c>
      <c r="D145" s="83" t="s">
        <v>994</v>
      </c>
      <c r="E145" s="83" t="s">
        <v>994</v>
      </c>
      <c r="F145" s="47" t="s">
        <v>977</v>
      </c>
      <c r="G145" s="54" t="s">
        <v>977</v>
      </c>
      <c r="H145" s="47">
        <v>73</v>
      </c>
      <c r="I145" s="101">
        <v>2.7397260273972601E-2</v>
      </c>
      <c r="J145" s="97">
        <v>6.1369863013698627</v>
      </c>
      <c r="K145" s="57">
        <v>1965</v>
      </c>
      <c r="L145" s="95">
        <f t="shared" si="35"/>
        <v>15.698524418595362</v>
      </c>
      <c r="M145" s="57">
        <v>500</v>
      </c>
      <c r="N145" s="55">
        <f t="shared" si="36"/>
        <v>3.9945354754695575</v>
      </c>
      <c r="O145" s="56">
        <v>52473</v>
      </c>
      <c r="P145" s="57">
        <v>5966</v>
      </c>
      <c r="Q145" s="57">
        <v>46507</v>
      </c>
      <c r="R145" s="57">
        <v>18548</v>
      </c>
      <c r="S145" s="57">
        <v>30410</v>
      </c>
      <c r="T145" s="57">
        <v>3515</v>
      </c>
      <c r="U145" s="57">
        <v>4889</v>
      </c>
      <c r="V145" s="57">
        <v>13844</v>
      </c>
      <c r="W145" s="57">
        <v>1358</v>
      </c>
      <c r="X145" s="58">
        <v>301</v>
      </c>
      <c r="Y145" s="56">
        <v>12000</v>
      </c>
      <c r="Z145" s="58">
        <v>23</v>
      </c>
      <c r="AA145" s="59">
        <v>46.9</v>
      </c>
      <c r="AB145" s="96" t="s">
        <v>216</v>
      </c>
      <c r="AC145" s="59">
        <v>0</v>
      </c>
      <c r="AD145" s="60">
        <v>8000</v>
      </c>
      <c r="AE145" s="55">
        <f t="shared" si="37"/>
        <v>63.912567607512919</v>
      </c>
      <c r="AF145" s="61">
        <v>125171</v>
      </c>
      <c r="AG145" s="62">
        <v>42.97</v>
      </c>
      <c r="AH145" s="62">
        <v>79.234426575600196</v>
      </c>
      <c r="AI145" s="62">
        <v>83.277151021311397</v>
      </c>
      <c r="AJ145" s="62">
        <v>81.255788798455796</v>
      </c>
      <c r="AK145" s="62">
        <v>18.879983661739399</v>
      </c>
      <c r="AL145" s="62">
        <v>21.316896261140698</v>
      </c>
      <c r="AM145" s="62">
        <v>20.09843996144005</v>
      </c>
      <c r="AN145" s="63">
        <v>49.374327306297545</v>
      </c>
      <c r="AO145" s="64">
        <v>1038</v>
      </c>
      <c r="AP145" s="64">
        <v>1068</v>
      </c>
      <c r="AQ145" s="64">
        <v>1188</v>
      </c>
      <c r="AR145" s="64">
        <v>1150</v>
      </c>
      <c r="AS145" s="64">
        <v>1247</v>
      </c>
      <c r="AT145" s="64">
        <v>1185</v>
      </c>
      <c r="AU145" s="64">
        <v>1308</v>
      </c>
      <c r="AV145" s="64">
        <v>1305</v>
      </c>
      <c r="AW145" s="64">
        <v>1405</v>
      </c>
      <c r="AX145" s="64">
        <v>1391</v>
      </c>
      <c r="AY145" s="64">
        <v>1421</v>
      </c>
      <c r="AZ145" s="64">
        <v>1452</v>
      </c>
      <c r="BA145" s="64">
        <v>1399</v>
      </c>
      <c r="BB145" s="64">
        <v>1427</v>
      </c>
      <c r="BC145" s="64">
        <v>1463</v>
      </c>
      <c r="BD145" s="64">
        <v>1305</v>
      </c>
      <c r="BE145" s="64">
        <v>1222</v>
      </c>
      <c r="BF145" s="64">
        <v>1240</v>
      </c>
      <c r="BG145" s="64">
        <v>1379</v>
      </c>
      <c r="BH145" s="64">
        <v>1949</v>
      </c>
      <c r="BI145" s="64">
        <v>2152</v>
      </c>
      <c r="BJ145" s="64">
        <v>2160</v>
      </c>
      <c r="BK145" s="64">
        <v>2139</v>
      </c>
      <c r="BL145" s="64">
        <v>1945</v>
      </c>
      <c r="BM145" s="64">
        <v>1780</v>
      </c>
      <c r="BN145" s="64">
        <v>1774</v>
      </c>
      <c r="BO145" s="64">
        <v>1918</v>
      </c>
      <c r="BP145" s="64">
        <v>1881</v>
      </c>
      <c r="BQ145" s="64">
        <v>1674</v>
      </c>
      <c r="BR145" s="64">
        <v>1685</v>
      </c>
      <c r="BS145" s="64">
        <v>1643</v>
      </c>
      <c r="BT145" s="64">
        <v>1568</v>
      </c>
      <c r="BU145" s="64">
        <v>1394</v>
      </c>
      <c r="BV145" s="64">
        <v>1347</v>
      </c>
      <c r="BW145" s="64">
        <v>1257</v>
      </c>
      <c r="BX145" s="64">
        <v>1255</v>
      </c>
      <c r="BY145" s="64">
        <v>1125</v>
      </c>
      <c r="BZ145" s="64">
        <v>1225</v>
      </c>
      <c r="CA145" s="64">
        <v>1278</v>
      </c>
      <c r="CB145" s="64">
        <v>1263</v>
      </c>
      <c r="CC145" s="64">
        <v>1287</v>
      </c>
      <c r="CD145" s="64">
        <v>1222</v>
      </c>
      <c r="CE145" s="64">
        <v>1106</v>
      </c>
      <c r="CF145" s="64">
        <v>1103</v>
      </c>
      <c r="CG145" s="64">
        <v>1116</v>
      </c>
      <c r="CH145" s="64">
        <v>1190</v>
      </c>
      <c r="CI145" s="64">
        <v>1336</v>
      </c>
      <c r="CJ145" s="64">
        <v>1478</v>
      </c>
      <c r="CK145" s="64">
        <v>1498</v>
      </c>
      <c r="CL145" s="64">
        <v>1589</v>
      </c>
      <c r="CM145" s="64">
        <v>1589</v>
      </c>
      <c r="CN145" s="64">
        <v>1564</v>
      </c>
      <c r="CO145" s="64">
        <v>1613</v>
      </c>
      <c r="CP145" s="64">
        <v>1617</v>
      </c>
      <c r="CQ145" s="64">
        <v>1669</v>
      </c>
      <c r="CR145" s="64">
        <v>1733</v>
      </c>
      <c r="CS145" s="64">
        <v>1704</v>
      </c>
      <c r="CT145" s="64">
        <v>1771</v>
      </c>
      <c r="CU145" s="64">
        <v>1719</v>
      </c>
      <c r="CV145" s="64">
        <v>1713</v>
      </c>
      <c r="CW145" s="64">
        <v>1586</v>
      </c>
      <c r="CX145" s="64">
        <v>1582</v>
      </c>
      <c r="CY145" s="64">
        <v>1696</v>
      </c>
      <c r="CZ145" s="64">
        <v>1594</v>
      </c>
      <c r="DA145" s="64">
        <v>1529</v>
      </c>
      <c r="DB145" s="64">
        <v>1411</v>
      </c>
      <c r="DC145" s="64">
        <v>1467</v>
      </c>
      <c r="DD145" s="64">
        <v>1499</v>
      </c>
      <c r="DE145" s="64">
        <v>1448</v>
      </c>
      <c r="DF145" s="64">
        <v>1438</v>
      </c>
      <c r="DG145" s="64">
        <v>1466</v>
      </c>
      <c r="DH145" s="64">
        <v>1574</v>
      </c>
      <c r="DI145" s="64">
        <v>1595</v>
      </c>
      <c r="DJ145" s="64">
        <v>1663</v>
      </c>
      <c r="DK145" s="64">
        <v>1366</v>
      </c>
      <c r="DL145" s="64">
        <v>1239</v>
      </c>
      <c r="DM145" s="64">
        <v>1284</v>
      </c>
      <c r="DN145" s="64">
        <v>1202</v>
      </c>
      <c r="DO145" s="64">
        <v>1033</v>
      </c>
      <c r="DP145" s="64">
        <v>853</v>
      </c>
      <c r="DQ145" s="64">
        <v>871</v>
      </c>
      <c r="DR145" s="64">
        <v>848</v>
      </c>
      <c r="DS145" s="64">
        <v>755</v>
      </c>
      <c r="DT145" s="64">
        <v>748</v>
      </c>
      <c r="DU145" s="64">
        <v>626</v>
      </c>
      <c r="DV145" s="64">
        <v>611</v>
      </c>
      <c r="DW145" s="64">
        <v>586</v>
      </c>
      <c r="DX145" s="64">
        <v>521</v>
      </c>
      <c r="DY145" s="64">
        <v>455</v>
      </c>
      <c r="DZ145" s="64">
        <v>440</v>
      </c>
      <c r="EA145" s="64">
        <v>1563</v>
      </c>
      <c r="EB145" s="64">
        <f t="shared" si="38"/>
        <v>28562</v>
      </c>
      <c r="EC145" s="61">
        <v>120753</v>
      </c>
      <c r="ED145" s="64">
        <v>2228</v>
      </c>
      <c r="EE145" s="64">
        <v>296</v>
      </c>
      <c r="EF145" s="64">
        <v>990</v>
      </c>
      <c r="EG145" s="63">
        <v>904</v>
      </c>
      <c r="EH145" s="64">
        <v>6262</v>
      </c>
      <c r="EI145" s="100">
        <v>0.30031025409698486</v>
      </c>
      <c r="EJ145" s="100">
        <v>1.4045834541320801E-2</v>
      </c>
      <c r="EK145" s="61">
        <v>825</v>
      </c>
      <c r="EL145" s="65">
        <v>375.44370619823428</v>
      </c>
      <c r="EM145" s="60">
        <v>705</v>
      </c>
      <c r="EN145" s="65">
        <v>320.83371256940018</v>
      </c>
      <c r="EO145" s="66" t="e" cm="1">
        <f t="array" ref="EO145">(EM371EK371)/EK145</f>
        <v>#NAME?</v>
      </c>
      <c r="EP145" s="56">
        <v>3276</v>
      </c>
      <c r="EQ145" s="67">
        <v>21.898395721925134</v>
      </c>
      <c r="ER145" s="61">
        <v>0</v>
      </c>
      <c r="ES145" s="64">
        <v>0</v>
      </c>
      <c r="ET145" s="64">
        <v>60</v>
      </c>
      <c r="EU145" s="64">
        <v>28.846153846153847</v>
      </c>
      <c r="EV145" s="64">
        <v>195</v>
      </c>
      <c r="EW145" s="64">
        <v>1.2905298841253554</v>
      </c>
      <c r="EX145" s="64">
        <v>1021</v>
      </c>
      <c r="EY145" s="64">
        <v>14.673756826674332</v>
      </c>
      <c r="EZ145" s="64">
        <v>746</v>
      </c>
      <c r="FA145" s="64">
        <v>11.245100994874887</v>
      </c>
      <c r="FB145" s="64">
        <v>2022</v>
      </c>
      <c r="FC145" s="63">
        <v>11.211108310365685</v>
      </c>
      <c r="FD145" s="61">
        <v>330</v>
      </c>
      <c r="FE145" s="64">
        <v>0</v>
      </c>
      <c r="FF145" s="64">
        <v>0</v>
      </c>
      <c r="FG145" s="64">
        <v>0</v>
      </c>
      <c r="FH145" s="64">
        <v>0</v>
      </c>
      <c r="FI145" s="63">
        <v>3</v>
      </c>
      <c r="FJ145" s="47">
        <v>10</v>
      </c>
      <c r="FK145" s="47">
        <v>12</v>
      </c>
      <c r="FL145" s="68" t="e" cm="1">
        <f t="array" ref="FL145">(FJ371FK371)/FK145</f>
        <v>#NAME?</v>
      </c>
      <c r="FM145" s="69">
        <v>4.3961480000000002</v>
      </c>
      <c r="FN145" s="62">
        <v>13.67764</v>
      </c>
      <c r="FO145" s="62">
        <v>14.061249999999999</v>
      </c>
      <c r="FP145" s="77">
        <v>2794</v>
      </c>
      <c r="FQ145" s="88">
        <v>1770</v>
      </c>
      <c r="FR145" s="88">
        <v>4564</v>
      </c>
      <c r="FS145" s="88">
        <v>2866.9999999999991</v>
      </c>
      <c r="FT145" s="88">
        <v>1723</v>
      </c>
      <c r="FU145" s="88">
        <v>4590</v>
      </c>
      <c r="FV145" s="73" t="e" cm="1">
        <f t="array" ref="FV145">(FU371FR371)/FR145</f>
        <v>#NAME?</v>
      </c>
      <c r="FW145" s="61">
        <v>6502</v>
      </c>
      <c r="FX145" s="70">
        <f t="shared" si="39"/>
        <v>51.944939323006125</v>
      </c>
      <c r="FY145" s="71">
        <v>30.7</v>
      </c>
      <c r="FZ145" s="72">
        <v>38.989266000000001</v>
      </c>
      <c r="GA145" s="73">
        <v>18.134184999999999</v>
      </c>
      <c r="GB145" s="61">
        <v>22100</v>
      </c>
      <c r="GC145" s="64">
        <v>8700</v>
      </c>
      <c r="GD145" s="64">
        <v>15000</v>
      </c>
      <c r="GE145" s="64">
        <v>6200</v>
      </c>
      <c r="GF145" s="68">
        <v>4.3844755399999995</v>
      </c>
      <c r="GG145" s="74">
        <v>0.98931640920000008</v>
      </c>
      <c r="GH145" s="75">
        <v>386.4</v>
      </c>
      <c r="GI145" s="76">
        <v>450.4</v>
      </c>
      <c r="GJ145" s="76">
        <v>326.89999999999998</v>
      </c>
      <c r="GK145" s="68">
        <v>27.4200710479574</v>
      </c>
      <c r="GL145" s="72">
        <v>518.1</v>
      </c>
      <c r="GM145" s="72">
        <v>497.8</v>
      </c>
      <c r="GN145" s="72">
        <v>561.20000000000005</v>
      </c>
      <c r="GO145" s="72">
        <v>12.736038569706718</v>
      </c>
      <c r="GP145" s="72">
        <v>226.3</v>
      </c>
      <c r="GQ145" s="72"/>
      <c r="GR145" s="72">
        <v>230.3</v>
      </c>
      <c r="GS145" s="73"/>
      <c r="GT145" s="77">
        <v>35</v>
      </c>
      <c r="GU145" s="72">
        <v>7.6086960000000001</v>
      </c>
      <c r="GV145" s="73">
        <v>0.41666666666666702</v>
      </c>
      <c r="GW145" s="64">
        <v>26634</v>
      </c>
      <c r="GX145" s="68">
        <f t="shared" si="40"/>
        <v>212.7809157073124</v>
      </c>
      <c r="GY145" s="64">
        <v>204</v>
      </c>
      <c r="GZ145" s="100">
        <f t="shared" si="41"/>
        <v>1.6297704739915795</v>
      </c>
      <c r="HA145" s="100">
        <f t="shared" si="42"/>
        <v>6.9982847341337903E-2</v>
      </c>
      <c r="HB145" s="63">
        <v>2915</v>
      </c>
    </row>
    <row r="146" spans="1:210" x14ac:dyDescent="0.3">
      <c r="A146" s="47" t="s">
        <v>470</v>
      </c>
      <c r="B146" s="47" t="s">
        <v>471</v>
      </c>
      <c r="C146" s="47" t="s">
        <v>471</v>
      </c>
      <c r="D146" s="47" t="s">
        <v>470</v>
      </c>
      <c r="E146" s="47" t="s">
        <v>470</v>
      </c>
      <c r="F146" s="47" t="s">
        <v>237</v>
      </c>
      <c r="G146" s="54" t="s">
        <v>209</v>
      </c>
      <c r="H146" s="47">
        <v>144</v>
      </c>
      <c r="I146" s="101">
        <v>0.1111111111111111</v>
      </c>
      <c r="J146" s="97">
        <v>2.7430555555555554</v>
      </c>
      <c r="K146" s="57">
        <v>603</v>
      </c>
      <c r="L146" s="95">
        <f t="shared" si="35"/>
        <v>2.1463581321345053</v>
      </c>
      <c r="M146" s="57">
        <v>603</v>
      </c>
      <c r="N146" s="55">
        <f t="shared" si="36"/>
        <v>2.1463581321345053</v>
      </c>
      <c r="O146" s="56">
        <v>101690</v>
      </c>
      <c r="P146" s="57">
        <v>101431</v>
      </c>
      <c r="Q146" s="57">
        <v>259</v>
      </c>
      <c r="R146" s="57">
        <v>35635</v>
      </c>
      <c r="S146" s="57">
        <v>46272</v>
      </c>
      <c r="T146" s="57">
        <v>19783</v>
      </c>
      <c r="U146" s="57">
        <v>15197</v>
      </c>
      <c r="V146" s="57">
        <v>9122</v>
      </c>
      <c r="W146" s="57">
        <v>15507</v>
      </c>
      <c r="X146" s="58">
        <v>4368</v>
      </c>
      <c r="Y146" s="56">
        <v>17821</v>
      </c>
      <c r="Z146" s="58">
        <v>16.51134714545357</v>
      </c>
      <c r="AA146" s="59">
        <v>52.7</v>
      </c>
      <c r="AB146" s="96" t="s">
        <v>238</v>
      </c>
      <c r="AC146" s="59">
        <v>8.06</v>
      </c>
      <c r="AD146" s="98">
        <v>16500</v>
      </c>
      <c r="AE146" s="55">
        <f t="shared" si="37"/>
        <v>58.731192670347156</v>
      </c>
      <c r="AF146" s="61">
        <v>280941</v>
      </c>
      <c r="AG146" s="62">
        <v>33.729999999999997</v>
      </c>
      <c r="AH146" s="62">
        <v>79.566726203653403</v>
      </c>
      <c r="AI146" s="62">
        <v>83.670811099801099</v>
      </c>
      <c r="AJ146" s="62">
        <v>81.618768651727251</v>
      </c>
      <c r="AK146" s="62">
        <v>19.179744513370299</v>
      </c>
      <c r="AL146" s="62">
        <v>21.605690500832001</v>
      </c>
      <c r="AM146" s="62">
        <v>20.39271750710115</v>
      </c>
      <c r="AN146" s="63">
        <v>14752.205419029615</v>
      </c>
      <c r="AO146" s="64">
        <v>3916</v>
      </c>
      <c r="AP146" s="64">
        <v>4066</v>
      </c>
      <c r="AQ146" s="64">
        <v>3952</v>
      </c>
      <c r="AR146" s="64">
        <v>3941</v>
      </c>
      <c r="AS146" s="64">
        <v>3833</v>
      </c>
      <c r="AT146" s="64">
        <v>3813</v>
      </c>
      <c r="AU146" s="64">
        <v>3631</v>
      </c>
      <c r="AV146" s="64">
        <v>3843</v>
      </c>
      <c r="AW146" s="64">
        <v>3737</v>
      </c>
      <c r="AX146" s="64">
        <v>3565</v>
      </c>
      <c r="AY146" s="64">
        <v>3392</v>
      </c>
      <c r="AZ146" s="64">
        <v>3267</v>
      </c>
      <c r="BA146" s="64">
        <v>3248</v>
      </c>
      <c r="BB146" s="64">
        <v>3290</v>
      </c>
      <c r="BC146" s="64">
        <v>3394</v>
      </c>
      <c r="BD146" s="64">
        <v>3083</v>
      </c>
      <c r="BE146" s="64">
        <v>2916</v>
      </c>
      <c r="BF146" s="64">
        <v>2941</v>
      </c>
      <c r="BG146" s="64">
        <v>2728</v>
      </c>
      <c r="BH146" s="64">
        <v>2546</v>
      </c>
      <c r="BI146" s="64">
        <v>2547</v>
      </c>
      <c r="BJ146" s="64">
        <v>2594</v>
      </c>
      <c r="BK146" s="64">
        <v>3136</v>
      </c>
      <c r="BL146" s="64">
        <v>3698</v>
      </c>
      <c r="BM146" s="64">
        <v>4262</v>
      </c>
      <c r="BN146" s="64">
        <v>4690</v>
      </c>
      <c r="BO146" s="64">
        <v>5248</v>
      </c>
      <c r="BP146" s="64">
        <v>5445</v>
      </c>
      <c r="BQ146" s="64">
        <v>6094</v>
      </c>
      <c r="BR146" s="64">
        <v>6495</v>
      </c>
      <c r="BS146" s="64">
        <v>7053</v>
      </c>
      <c r="BT146" s="64">
        <v>7047</v>
      </c>
      <c r="BU146" s="64">
        <v>7554</v>
      </c>
      <c r="BV146" s="64">
        <v>7566</v>
      </c>
      <c r="BW146" s="64">
        <v>7413</v>
      </c>
      <c r="BX146" s="64">
        <v>7036</v>
      </c>
      <c r="BY146" s="64">
        <v>6636</v>
      </c>
      <c r="BZ146" s="64">
        <v>6324</v>
      </c>
      <c r="CA146" s="64">
        <v>5783</v>
      </c>
      <c r="CB146" s="64">
        <v>5713</v>
      </c>
      <c r="CC146" s="64">
        <v>5442</v>
      </c>
      <c r="CD146" s="64">
        <v>4987</v>
      </c>
      <c r="CE146" s="64">
        <v>4433</v>
      </c>
      <c r="CF146" s="64">
        <v>3940</v>
      </c>
      <c r="CG146" s="64">
        <v>3752</v>
      </c>
      <c r="CH146" s="64">
        <v>3582</v>
      </c>
      <c r="CI146" s="64">
        <v>3405</v>
      </c>
      <c r="CJ146" s="64">
        <v>3309</v>
      </c>
      <c r="CK146" s="64">
        <v>3401</v>
      </c>
      <c r="CL146" s="64">
        <v>3122</v>
      </c>
      <c r="CM146" s="64">
        <v>3062</v>
      </c>
      <c r="CN146" s="64">
        <v>2916</v>
      </c>
      <c r="CO146" s="64">
        <v>3141</v>
      </c>
      <c r="CP146" s="64">
        <v>3083</v>
      </c>
      <c r="CQ146" s="64">
        <v>2944</v>
      </c>
      <c r="CR146" s="64">
        <v>2854</v>
      </c>
      <c r="CS146" s="64">
        <v>2637</v>
      </c>
      <c r="CT146" s="64">
        <v>2606</v>
      </c>
      <c r="CU146" s="64">
        <v>2438</v>
      </c>
      <c r="CV146" s="64">
        <v>2275</v>
      </c>
      <c r="CW146" s="64">
        <v>2219</v>
      </c>
      <c r="CX146" s="64">
        <v>2121</v>
      </c>
      <c r="CY146" s="64">
        <v>1851</v>
      </c>
      <c r="CZ146" s="64">
        <v>1855</v>
      </c>
      <c r="DA146" s="64">
        <v>1814</v>
      </c>
      <c r="DB146" s="64">
        <v>1701</v>
      </c>
      <c r="DC146" s="64">
        <v>1486</v>
      </c>
      <c r="DD146" s="64">
        <v>1483</v>
      </c>
      <c r="DE146" s="64">
        <v>1333</v>
      </c>
      <c r="DF146" s="64">
        <v>1303</v>
      </c>
      <c r="DG146" s="64">
        <v>1254</v>
      </c>
      <c r="DH146" s="64">
        <v>1187</v>
      </c>
      <c r="DI146" s="64">
        <v>1146</v>
      </c>
      <c r="DJ146" s="64">
        <v>1166</v>
      </c>
      <c r="DK146" s="64">
        <v>899</v>
      </c>
      <c r="DL146" s="64">
        <v>889</v>
      </c>
      <c r="DM146" s="64">
        <v>843</v>
      </c>
      <c r="DN146" s="64">
        <v>765</v>
      </c>
      <c r="DO146" s="64">
        <v>675</v>
      </c>
      <c r="DP146" s="64">
        <v>626</v>
      </c>
      <c r="DQ146" s="64">
        <v>639</v>
      </c>
      <c r="DR146" s="64">
        <v>599</v>
      </c>
      <c r="DS146" s="64">
        <v>553</v>
      </c>
      <c r="DT146" s="64">
        <v>524</v>
      </c>
      <c r="DU146" s="64">
        <v>488</v>
      </c>
      <c r="DV146" s="64">
        <v>501</v>
      </c>
      <c r="DW146" s="64">
        <v>372</v>
      </c>
      <c r="DX146" s="64">
        <v>306</v>
      </c>
      <c r="DY146" s="64">
        <v>265</v>
      </c>
      <c r="DZ146" s="64">
        <v>226</v>
      </c>
      <c r="EA146" s="64">
        <v>1087</v>
      </c>
      <c r="EB146" s="64">
        <f t="shared" si="38"/>
        <v>22316</v>
      </c>
      <c r="EC146" s="61">
        <v>153568</v>
      </c>
      <c r="ED146" s="64">
        <v>29508</v>
      </c>
      <c r="EE146" s="64">
        <v>64862</v>
      </c>
      <c r="EF146" s="64">
        <v>18103</v>
      </c>
      <c r="EG146" s="63">
        <v>14900</v>
      </c>
      <c r="EH146" s="64">
        <v>27856</v>
      </c>
      <c r="EI146" s="100">
        <v>0.4789712131023407</v>
      </c>
      <c r="EJ146" s="100">
        <v>2.2086054086685181E-2</v>
      </c>
      <c r="EK146" s="61">
        <v>4839</v>
      </c>
      <c r="EL146" s="65">
        <v>760.2</v>
      </c>
      <c r="EM146" s="60">
        <v>5097</v>
      </c>
      <c r="EN146" s="65">
        <v>798.1</v>
      </c>
      <c r="EO146" s="66">
        <f t="shared" ref="EO146:EO162" si="46">(EM146-EK146)/EK146</f>
        <v>5.3316800991940486E-2</v>
      </c>
      <c r="EP146" s="56">
        <v>8215</v>
      </c>
      <c r="EQ146" s="67">
        <v>18.141465892277456</v>
      </c>
      <c r="ER146" s="61">
        <v>14</v>
      </c>
      <c r="ES146" s="64">
        <v>42.424242419999999</v>
      </c>
      <c r="ET146" s="64">
        <v>233</v>
      </c>
      <c r="EU146" s="64">
        <v>56.553398059999999</v>
      </c>
      <c r="EV146" s="64">
        <v>17</v>
      </c>
      <c r="EW146" s="64">
        <v>9.4444444440000002</v>
      </c>
      <c r="EX146" s="64">
        <v>6275</v>
      </c>
      <c r="EY146" s="64">
        <v>32.600789689999999</v>
      </c>
      <c r="EZ146" s="64">
        <v>5537</v>
      </c>
      <c r="FA146" s="64">
        <v>37.427335409999998</v>
      </c>
      <c r="FB146" s="64">
        <v>12076</v>
      </c>
      <c r="FC146" s="63">
        <v>34.834280440000001</v>
      </c>
      <c r="FD146" s="61">
        <v>1429</v>
      </c>
      <c r="FE146" s="64">
        <v>297</v>
      </c>
      <c r="FF146" s="64">
        <v>1038</v>
      </c>
      <c r="FG146" s="64">
        <v>57</v>
      </c>
      <c r="FH146" s="64">
        <v>37</v>
      </c>
      <c r="FI146" s="63">
        <v>18</v>
      </c>
      <c r="FJ146" s="47">
        <v>26</v>
      </c>
      <c r="FK146" s="47">
        <v>13</v>
      </c>
      <c r="FL146" s="68">
        <f t="shared" ref="FL146:FL162" si="47">(FJ146-FK146)/FK146</f>
        <v>1</v>
      </c>
      <c r="FM146" s="69">
        <v>7.2884469999999997</v>
      </c>
      <c r="FN146" s="62">
        <v>16.353619999999999</v>
      </c>
      <c r="FO146" s="62">
        <v>15.45542</v>
      </c>
      <c r="FP146" s="77">
        <v>6922</v>
      </c>
      <c r="FQ146" s="88">
        <v>2269</v>
      </c>
      <c r="FR146" s="88">
        <v>9191</v>
      </c>
      <c r="FS146" s="88">
        <v>16899.133319440021</v>
      </c>
      <c r="FT146" s="88">
        <v>6592.145929087329</v>
      </c>
      <c r="FU146" s="88">
        <v>23491.279248527349</v>
      </c>
      <c r="FV146" s="73">
        <f t="shared" ref="FV146:FV159" si="48">(FU146-FR146)/FR146</f>
        <v>1.5559002555246817</v>
      </c>
      <c r="FW146" s="61">
        <v>15292</v>
      </c>
      <c r="FX146" s="70">
        <f t="shared" si="39"/>
        <v>54.431357473633255</v>
      </c>
      <c r="FY146" s="71">
        <v>10.9</v>
      </c>
      <c r="FZ146" s="72">
        <v>27.4</v>
      </c>
      <c r="GA146" s="73">
        <v>52.597766921179698</v>
      </c>
      <c r="GB146" s="61">
        <v>83100</v>
      </c>
      <c r="GC146" s="64">
        <v>13800</v>
      </c>
      <c r="GD146" s="64">
        <v>29600</v>
      </c>
      <c r="GE146" s="64">
        <v>4000</v>
      </c>
      <c r="GF146" s="68">
        <v>6.1320716900000001</v>
      </c>
      <c r="GG146" s="74">
        <v>1.7919019524000002</v>
      </c>
      <c r="GH146" s="69">
        <v>575.1</v>
      </c>
      <c r="GI146" s="68">
        <v>630.9</v>
      </c>
      <c r="GJ146" s="68">
        <v>518.29999999999995</v>
      </c>
      <c r="GK146" s="68">
        <v>-17.847519416706298</v>
      </c>
      <c r="GL146" s="72">
        <v>705.3</v>
      </c>
      <c r="GM146" s="72">
        <v>752</v>
      </c>
      <c r="GN146" s="72">
        <v>665.1</v>
      </c>
      <c r="GO146" s="72">
        <v>-11.555851063829785</v>
      </c>
      <c r="GP146" s="72">
        <v>193.8</v>
      </c>
      <c r="GQ146" s="72">
        <v>182.2</v>
      </c>
      <c r="GR146" s="72">
        <v>199.1</v>
      </c>
      <c r="GS146" s="73">
        <v>9.2755214050493997</v>
      </c>
      <c r="GT146" s="77">
        <v>260</v>
      </c>
      <c r="GU146" s="72">
        <v>4.7814290021103405</v>
      </c>
      <c r="GV146" s="73">
        <v>0.65194411073240954</v>
      </c>
      <c r="GW146" s="64">
        <v>85302</v>
      </c>
      <c r="GX146" s="68">
        <f t="shared" si="40"/>
        <v>303.6295877070275</v>
      </c>
      <c r="GY146" s="64">
        <v>566</v>
      </c>
      <c r="GZ146" s="100">
        <f t="shared" si="41"/>
        <v>2.0146578819040299</v>
      </c>
      <c r="HA146" s="100">
        <f t="shared" si="42"/>
        <v>0.20113717128642503</v>
      </c>
      <c r="HB146" s="63">
        <v>2814</v>
      </c>
    </row>
    <row r="147" spans="1:210" x14ac:dyDescent="0.3">
      <c r="A147" s="47" t="s">
        <v>310</v>
      </c>
      <c r="B147" s="47" t="s">
        <v>311</v>
      </c>
      <c r="C147" s="47" t="s">
        <v>311</v>
      </c>
      <c r="D147" s="47" t="s">
        <v>310</v>
      </c>
      <c r="E147" s="47" t="s">
        <v>310</v>
      </c>
      <c r="F147" s="47" t="s">
        <v>215</v>
      </c>
      <c r="G147" s="54" t="s">
        <v>209</v>
      </c>
      <c r="H147" s="47">
        <v>79</v>
      </c>
      <c r="I147" s="101">
        <v>0.31645569620253167</v>
      </c>
      <c r="J147" s="97">
        <v>3.7974683544303796</v>
      </c>
      <c r="K147" s="57">
        <v>123</v>
      </c>
      <c r="L147" s="95">
        <f t="shared" si="35"/>
        <v>0.94791112755184614</v>
      </c>
      <c r="M147" s="57">
        <v>143</v>
      </c>
      <c r="N147" s="55">
        <f t="shared" si="36"/>
        <v>1.1020430182106828</v>
      </c>
      <c r="O147" s="56">
        <v>53312</v>
      </c>
      <c r="P147" s="57">
        <v>52004</v>
      </c>
      <c r="Q147" s="57">
        <v>1308</v>
      </c>
      <c r="R147" s="57">
        <v>15833</v>
      </c>
      <c r="S147" s="57">
        <v>34755</v>
      </c>
      <c r="T147" s="57">
        <v>2724</v>
      </c>
      <c r="U147" s="57">
        <v>7716</v>
      </c>
      <c r="V147" s="57">
        <v>9860</v>
      </c>
      <c r="W147" s="57">
        <v>1521</v>
      </c>
      <c r="X147" s="58">
        <v>518</v>
      </c>
      <c r="Y147" s="56">
        <v>7889</v>
      </c>
      <c r="Z147" s="58">
        <v>13.981455580511385</v>
      </c>
      <c r="AA147" s="59">
        <v>52.1</v>
      </c>
      <c r="AB147" s="96" t="s">
        <v>238</v>
      </c>
      <c r="AC147" s="59">
        <v>7.42</v>
      </c>
      <c r="AD147" s="98">
        <v>21000</v>
      </c>
      <c r="AE147" s="55">
        <f t="shared" si="37"/>
        <v>161.8384851917786</v>
      </c>
      <c r="AF147" s="61">
        <v>129759</v>
      </c>
      <c r="AG147" s="62">
        <v>40.99</v>
      </c>
      <c r="AH147" s="62">
        <v>77.081298959033603</v>
      </c>
      <c r="AI147" s="62">
        <v>81.116663934211701</v>
      </c>
      <c r="AJ147" s="62">
        <v>79.098981446622645</v>
      </c>
      <c r="AK147" s="62">
        <v>17.393359144629599</v>
      </c>
      <c r="AL147" s="62">
        <v>19.742384455409201</v>
      </c>
      <c r="AM147" s="62">
        <v>18.5678718000194</v>
      </c>
      <c r="AN147" s="63">
        <v>1640.7764412225497</v>
      </c>
      <c r="AO147" s="64">
        <v>1344</v>
      </c>
      <c r="AP147" s="64">
        <v>1418</v>
      </c>
      <c r="AQ147" s="64">
        <v>1501</v>
      </c>
      <c r="AR147" s="64">
        <v>1531</v>
      </c>
      <c r="AS147" s="64">
        <v>1580</v>
      </c>
      <c r="AT147" s="64">
        <v>1640</v>
      </c>
      <c r="AU147" s="64">
        <v>1618</v>
      </c>
      <c r="AV147" s="64">
        <v>1713</v>
      </c>
      <c r="AW147" s="64">
        <v>1703</v>
      </c>
      <c r="AX147" s="64">
        <v>1713</v>
      </c>
      <c r="AY147" s="64">
        <v>1796</v>
      </c>
      <c r="AZ147" s="64">
        <v>1705</v>
      </c>
      <c r="BA147" s="64">
        <v>1749</v>
      </c>
      <c r="BB147" s="64">
        <v>1664</v>
      </c>
      <c r="BC147" s="64">
        <v>1711</v>
      </c>
      <c r="BD147" s="64">
        <v>1568</v>
      </c>
      <c r="BE147" s="64">
        <v>1486</v>
      </c>
      <c r="BF147" s="64">
        <v>1405</v>
      </c>
      <c r="BG147" s="64">
        <v>1419</v>
      </c>
      <c r="BH147" s="64">
        <v>1236</v>
      </c>
      <c r="BI147" s="64">
        <v>1226</v>
      </c>
      <c r="BJ147" s="64">
        <v>1280</v>
      </c>
      <c r="BK147" s="64">
        <v>1315</v>
      </c>
      <c r="BL147" s="64">
        <v>1450</v>
      </c>
      <c r="BM147" s="64">
        <v>1565</v>
      </c>
      <c r="BN147" s="64">
        <v>1536</v>
      </c>
      <c r="BO147" s="64">
        <v>1671</v>
      </c>
      <c r="BP147" s="64">
        <v>1591</v>
      </c>
      <c r="BQ147" s="64">
        <v>1691</v>
      </c>
      <c r="BR147" s="64">
        <v>1692</v>
      </c>
      <c r="BS147" s="64">
        <v>1577</v>
      </c>
      <c r="BT147" s="64">
        <v>1638</v>
      </c>
      <c r="BU147" s="64">
        <v>1700</v>
      </c>
      <c r="BV147" s="64">
        <v>1810</v>
      </c>
      <c r="BW147" s="64">
        <v>1658</v>
      </c>
      <c r="BX147" s="64">
        <v>1639</v>
      </c>
      <c r="BY147" s="64">
        <v>1775</v>
      </c>
      <c r="BZ147" s="64">
        <v>1651</v>
      </c>
      <c r="CA147" s="64">
        <v>1691</v>
      </c>
      <c r="CB147" s="64">
        <v>1629</v>
      </c>
      <c r="CC147" s="64">
        <v>1615</v>
      </c>
      <c r="CD147" s="64">
        <v>1650</v>
      </c>
      <c r="CE147" s="64">
        <v>1394</v>
      </c>
      <c r="CF147" s="64">
        <v>1484</v>
      </c>
      <c r="CG147" s="64">
        <v>1559</v>
      </c>
      <c r="CH147" s="64">
        <v>1530</v>
      </c>
      <c r="CI147" s="64">
        <v>1523</v>
      </c>
      <c r="CJ147" s="64">
        <v>1742</v>
      </c>
      <c r="CK147" s="64">
        <v>1843</v>
      </c>
      <c r="CL147" s="64">
        <v>1910</v>
      </c>
      <c r="CM147" s="64">
        <v>1760</v>
      </c>
      <c r="CN147" s="64">
        <v>1760</v>
      </c>
      <c r="CO147" s="64">
        <v>1731</v>
      </c>
      <c r="CP147" s="64">
        <v>1848</v>
      </c>
      <c r="CQ147" s="64">
        <v>1748</v>
      </c>
      <c r="CR147" s="64">
        <v>1870</v>
      </c>
      <c r="CS147" s="64">
        <v>1734</v>
      </c>
      <c r="CT147" s="64">
        <v>1783</v>
      </c>
      <c r="CU147" s="64">
        <v>1932</v>
      </c>
      <c r="CV147" s="64">
        <v>1764</v>
      </c>
      <c r="CW147" s="64">
        <v>1644</v>
      </c>
      <c r="CX147" s="64">
        <v>1728</v>
      </c>
      <c r="CY147" s="64">
        <v>1655</v>
      </c>
      <c r="CZ147" s="64">
        <v>1526</v>
      </c>
      <c r="DA147" s="64">
        <v>1636</v>
      </c>
      <c r="DB147" s="64">
        <v>1505</v>
      </c>
      <c r="DC147" s="64">
        <v>1510</v>
      </c>
      <c r="DD147" s="64">
        <v>1433</v>
      </c>
      <c r="DE147" s="64">
        <v>1470</v>
      </c>
      <c r="DF147" s="64">
        <v>1535</v>
      </c>
      <c r="DG147" s="64">
        <v>1434</v>
      </c>
      <c r="DH147" s="64">
        <v>1462</v>
      </c>
      <c r="DI147" s="64">
        <v>1492</v>
      </c>
      <c r="DJ147" s="64">
        <v>1582</v>
      </c>
      <c r="DK147" s="64">
        <v>1075</v>
      </c>
      <c r="DL147" s="64">
        <v>903</v>
      </c>
      <c r="DM147" s="64">
        <v>980</v>
      </c>
      <c r="DN147" s="64">
        <v>857</v>
      </c>
      <c r="DO147" s="64">
        <v>814</v>
      </c>
      <c r="DP147" s="64">
        <v>668</v>
      </c>
      <c r="DQ147" s="64">
        <v>667</v>
      </c>
      <c r="DR147" s="64">
        <v>627</v>
      </c>
      <c r="DS147" s="64">
        <v>586</v>
      </c>
      <c r="DT147" s="64">
        <v>536</v>
      </c>
      <c r="DU147" s="64">
        <v>470</v>
      </c>
      <c r="DV147" s="64">
        <v>491</v>
      </c>
      <c r="DW147" s="64">
        <v>381</v>
      </c>
      <c r="DX147" s="64">
        <v>346</v>
      </c>
      <c r="DY147" s="64">
        <v>272</v>
      </c>
      <c r="DZ147" s="64">
        <v>217</v>
      </c>
      <c r="EA147" s="64">
        <v>792</v>
      </c>
      <c r="EB147" s="64">
        <f t="shared" si="38"/>
        <v>24105</v>
      </c>
      <c r="EC147" s="61">
        <v>126967</v>
      </c>
      <c r="ED147" s="64">
        <v>973</v>
      </c>
      <c r="EE147" s="64">
        <v>268</v>
      </c>
      <c r="EF147" s="64">
        <v>1399</v>
      </c>
      <c r="EG147" s="63">
        <v>152</v>
      </c>
      <c r="EH147" s="64">
        <v>7625</v>
      </c>
      <c r="EI147" s="100">
        <v>0.29348969459533691</v>
      </c>
      <c r="EJ147" s="100">
        <v>8.6712837219238281E-3</v>
      </c>
      <c r="EK147" s="61">
        <v>2018</v>
      </c>
      <c r="EL147" s="65">
        <v>705.2</v>
      </c>
      <c r="EM147" s="60">
        <v>1980</v>
      </c>
      <c r="EN147" s="65">
        <v>688.2</v>
      </c>
      <c r="EO147" s="66">
        <f t="shared" si="46"/>
        <v>-1.8830525272547076E-2</v>
      </c>
      <c r="EP147" s="56">
        <v>3419</v>
      </c>
      <c r="EQ147" s="67">
        <v>17.642809226482274</v>
      </c>
      <c r="ER147" s="61">
        <v>22</v>
      </c>
      <c r="ES147" s="64">
        <v>68.75</v>
      </c>
      <c r="ET147" s="64">
        <v>200</v>
      </c>
      <c r="EU147" s="64">
        <v>50.25125628</v>
      </c>
      <c r="EV147" s="64">
        <v>0</v>
      </c>
      <c r="EW147" s="64">
        <v>0</v>
      </c>
      <c r="EX147" s="64">
        <v>3636</v>
      </c>
      <c r="EY147" s="64">
        <v>34.837597010000003</v>
      </c>
      <c r="EZ147" s="64">
        <v>2735</v>
      </c>
      <c r="FA147" s="64">
        <v>33.215933929999998</v>
      </c>
      <c r="FB147" s="64">
        <v>6593</v>
      </c>
      <c r="FC147" s="63">
        <v>34.206703330000003</v>
      </c>
      <c r="FD147" s="61">
        <v>0</v>
      </c>
      <c r="FE147" s="64">
        <v>0</v>
      </c>
      <c r="FF147" s="64">
        <v>0</v>
      </c>
      <c r="FG147" s="64">
        <v>0</v>
      </c>
      <c r="FH147" s="64">
        <v>0</v>
      </c>
      <c r="FI147" s="63">
        <v>1</v>
      </c>
      <c r="FJ147" s="47">
        <v>9</v>
      </c>
      <c r="FK147" s="47">
        <v>14</v>
      </c>
      <c r="FL147" s="68">
        <f t="shared" si="47"/>
        <v>-0.35714285714285715</v>
      </c>
      <c r="FM147" s="69">
        <v>6.4998430000000003</v>
      </c>
      <c r="FN147" s="62">
        <v>15.4444</v>
      </c>
      <c r="FO147" s="62">
        <v>13.692410000000001</v>
      </c>
      <c r="FP147" s="77">
        <v>4261</v>
      </c>
      <c r="FQ147" s="88">
        <v>2679</v>
      </c>
      <c r="FR147" s="88">
        <v>6940</v>
      </c>
      <c r="FS147" s="88">
        <v>3367</v>
      </c>
      <c r="FT147" s="88">
        <v>2283</v>
      </c>
      <c r="FU147" s="88">
        <v>5650</v>
      </c>
      <c r="FV147" s="73">
        <f t="shared" si="48"/>
        <v>-0.18587896253602307</v>
      </c>
      <c r="FW147" s="61">
        <v>9865</v>
      </c>
      <c r="FX147" s="70">
        <f t="shared" si="39"/>
        <v>76.025555067471231</v>
      </c>
      <c r="FY147" s="71">
        <v>14.3</v>
      </c>
      <c r="FZ147" s="72">
        <v>25.7</v>
      </c>
      <c r="GA147" s="73">
        <v>78.270930134805099</v>
      </c>
      <c r="GB147" s="61">
        <v>40900</v>
      </c>
      <c r="GC147" s="64">
        <v>5100</v>
      </c>
      <c r="GD147" s="64">
        <v>16400</v>
      </c>
      <c r="GE147" s="64">
        <v>3100</v>
      </c>
      <c r="GF147" s="68">
        <v>4.4232765399999998</v>
      </c>
      <c r="GG147" s="74">
        <v>0.96572518279999997</v>
      </c>
      <c r="GH147" s="75">
        <v>484.8</v>
      </c>
      <c r="GI147" s="76">
        <v>586.4</v>
      </c>
      <c r="GJ147" s="76">
        <v>392.1</v>
      </c>
      <c r="GK147" s="68">
        <v>-33.134379263301497</v>
      </c>
      <c r="GL147" s="72">
        <v>598.29999999999995</v>
      </c>
      <c r="GM147" s="72">
        <v>624.9</v>
      </c>
      <c r="GN147" s="72">
        <v>529</v>
      </c>
      <c r="GO147" s="72">
        <v>-15.346455432869256</v>
      </c>
      <c r="GP147" s="72">
        <v>198.4</v>
      </c>
      <c r="GQ147" s="72" t="s">
        <v>211</v>
      </c>
      <c r="GR147" s="72">
        <v>205.1</v>
      </c>
      <c r="GS147" s="73" t="s">
        <v>211</v>
      </c>
      <c r="GT147" s="77">
        <v>120</v>
      </c>
      <c r="GU147" s="72">
        <v>3.988826815642458</v>
      </c>
      <c r="GV147" s="73">
        <v>-0.34179018086510915</v>
      </c>
      <c r="GW147" s="64">
        <v>47872</v>
      </c>
      <c r="GX147" s="68">
        <f t="shared" si="40"/>
        <v>368.93009348099173</v>
      </c>
      <c r="GY147" s="64">
        <v>343</v>
      </c>
      <c r="GZ147" s="100">
        <f t="shared" si="41"/>
        <v>2.6433619247990507</v>
      </c>
      <c r="HA147" s="100">
        <f t="shared" si="42"/>
        <v>0.12463662790697674</v>
      </c>
      <c r="HB147" s="63">
        <v>2752</v>
      </c>
    </row>
    <row r="148" spans="1:210" x14ac:dyDescent="0.3">
      <c r="A148" s="47" t="s">
        <v>605</v>
      </c>
      <c r="B148" s="47" t="s">
        <v>606</v>
      </c>
      <c r="C148" s="47" t="s">
        <v>606</v>
      </c>
      <c r="D148" s="47" t="s">
        <v>605</v>
      </c>
      <c r="E148" s="47" t="s">
        <v>536</v>
      </c>
      <c r="F148" s="47" t="s">
        <v>243</v>
      </c>
      <c r="G148" s="54" t="s">
        <v>209</v>
      </c>
      <c r="H148" s="47">
        <v>52</v>
      </c>
      <c r="I148" s="101">
        <v>0</v>
      </c>
      <c r="J148" s="97">
        <v>7.4615384615384617</v>
      </c>
      <c r="K148" s="57">
        <v>401</v>
      </c>
      <c r="L148" s="95">
        <f t="shared" si="35"/>
        <v>4.3619196797633037</v>
      </c>
      <c r="M148" s="57">
        <v>435</v>
      </c>
      <c r="N148" s="55">
        <f t="shared" si="36"/>
        <v>4.7317582561023368</v>
      </c>
      <c r="O148" s="56">
        <v>38117</v>
      </c>
      <c r="P148" s="57">
        <v>7394</v>
      </c>
      <c r="Q148" s="57">
        <v>30723</v>
      </c>
      <c r="R148" s="57">
        <v>10679</v>
      </c>
      <c r="S148" s="57">
        <v>25777</v>
      </c>
      <c r="T148" s="57">
        <v>1661</v>
      </c>
      <c r="U148" s="57">
        <v>2769</v>
      </c>
      <c r="V148" s="57">
        <v>10342</v>
      </c>
      <c r="W148" s="57">
        <v>532</v>
      </c>
      <c r="X148" s="58">
        <v>128</v>
      </c>
      <c r="Y148" s="56">
        <v>5770</v>
      </c>
      <c r="Z148" s="58">
        <v>13.986859378161377</v>
      </c>
      <c r="AA148" s="59">
        <v>35.6</v>
      </c>
      <c r="AB148" s="96" t="s">
        <v>210</v>
      </c>
      <c r="AC148" s="59">
        <v>3.11</v>
      </c>
      <c r="AD148" s="98">
        <v>42000</v>
      </c>
      <c r="AE148" s="55">
        <f t="shared" si="37"/>
        <v>456.85941783057041</v>
      </c>
      <c r="AF148" s="61">
        <v>91932</v>
      </c>
      <c r="AG148" s="62">
        <v>50.27</v>
      </c>
      <c r="AH148" s="62">
        <v>81.829013284515199</v>
      </c>
      <c r="AI148" s="62">
        <v>85.001621634428801</v>
      </c>
      <c r="AJ148" s="62">
        <v>83.415317459471993</v>
      </c>
      <c r="AK148" s="62">
        <v>19.706960864863198</v>
      </c>
      <c r="AL148" s="62">
        <v>22.3734305278618</v>
      </c>
      <c r="AM148" s="62">
        <v>21.040195696362499</v>
      </c>
      <c r="AN148" s="63">
        <v>70.111365817178125</v>
      </c>
      <c r="AO148" s="64">
        <v>651</v>
      </c>
      <c r="AP148" s="64">
        <v>748</v>
      </c>
      <c r="AQ148" s="64">
        <v>779</v>
      </c>
      <c r="AR148" s="64">
        <v>844</v>
      </c>
      <c r="AS148" s="64">
        <v>902</v>
      </c>
      <c r="AT148" s="64">
        <v>872</v>
      </c>
      <c r="AU148" s="64">
        <v>943</v>
      </c>
      <c r="AV148" s="64">
        <v>954</v>
      </c>
      <c r="AW148" s="64">
        <v>1031</v>
      </c>
      <c r="AX148" s="64">
        <v>925</v>
      </c>
      <c r="AY148" s="64">
        <v>1066</v>
      </c>
      <c r="AZ148" s="64">
        <v>947</v>
      </c>
      <c r="BA148" s="64">
        <v>1033</v>
      </c>
      <c r="BB148" s="64">
        <v>956</v>
      </c>
      <c r="BC148" s="64">
        <v>978</v>
      </c>
      <c r="BD148" s="64">
        <v>951</v>
      </c>
      <c r="BE148" s="64">
        <v>949</v>
      </c>
      <c r="BF148" s="64">
        <v>937</v>
      </c>
      <c r="BG148" s="64">
        <v>875</v>
      </c>
      <c r="BH148" s="64">
        <v>606</v>
      </c>
      <c r="BI148" s="64">
        <v>642</v>
      </c>
      <c r="BJ148" s="64">
        <v>685</v>
      </c>
      <c r="BK148" s="64">
        <v>726</v>
      </c>
      <c r="BL148" s="64">
        <v>851</v>
      </c>
      <c r="BM148" s="64">
        <v>842</v>
      </c>
      <c r="BN148" s="64">
        <v>852</v>
      </c>
      <c r="BO148" s="64">
        <v>884</v>
      </c>
      <c r="BP148" s="64">
        <v>814</v>
      </c>
      <c r="BQ148" s="64">
        <v>853</v>
      </c>
      <c r="BR148" s="64">
        <v>946</v>
      </c>
      <c r="BS148" s="64">
        <v>910</v>
      </c>
      <c r="BT148" s="64">
        <v>927</v>
      </c>
      <c r="BU148" s="64">
        <v>1047</v>
      </c>
      <c r="BV148" s="64">
        <v>865</v>
      </c>
      <c r="BW148" s="64">
        <v>944</v>
      </c>
      <c r="BX148" s="64">
        <v>953</v>
      </c>
      <c r="BY148" s="64">
        <v>834</v>
      </c>
      <c r="BZ148" s="64">
        <v>905</v>
      </c>
      <c r="CA148" s="64">
        <v>942</v>
      </c>
      <c r="CB148" s="64">
        <v>974</v>
      </c>
      <c r="CC148" s="64">
        <v>890</v>
      </c>
      <c r="CD148" s="64">
        <v>983</v>
      </c>
      <c r="CE148" s="64">
        <v>882</v>
      </c>
      <c r="CF148" s="64">
        <v>938</v>
      </c>
      <c r="CG148" s="64">
        <v>911</v>
      </c>
      <c r="CH148" s="64">
        <v>1010</v>
      </c>
      <c r="CI148" s="64">
        <v>1008</v>
      </c>
      <c r="CJ148" s="64">
        <v>1181</v>
      </c>
      <c r="CK148" s="64">
        <v>1186</v>
      </c>
      <c r="CL148" s="64">
        <v>1285</v>
      </c>
      <c r="CM148" s="64">
        <v>1315</v>
      </c>
      <c r="CN148" s="64">
        <v>1404</v>
      </c>
      <c r="CO148" s="64">
        <v>1531</v>
      </c>
      <c r="CP148" s="64">
        <v>1374</v>
      </c>
      <c r="CQ148" s="64">
        <v>1544</v>
      </c>
      <c r="CR148" s="64">
        <v>1691</v>
      </c>
      <c r="CS148" s="64">
        <v>1567</v>
      </c>
      <c r="CT148" s="64">
        <v>1562</v>
      </c>
      <c r="CU148" s="64">
        <v>1501</v>
      </c>
      <c r="CV148" s="64">
        <v>1535</v>
      </c>
      <c r="CW148" s="64">
        <v>1439</v>
      </c>
      <c r="CX148" s="64">
        <v>1383</v>
      </c>
      <c r="CY148" s="64">
        <v>1336</v>
      </c>
      <c r="CZ148" s="64">
        <v>1268</v>
      </c>
      <c r="DA148" s="64">
        <v>1277</v>
      </c>
      <c r="DB148" s="64">
        <v>1247</v>
      </c>
      <c r="DC148" s="64">
        <v>1279</v>
      </c>
      <c r="DD148" s="64">
        <v>1303</v>
      </c>
      <c r="DE148" s="64">
        <v>1255</v>
      </c>
      <c r="DF148" s="64">
        <v>1282</v>
      </c>
      <c r="DG148" s="64">
        <v>1256</v>
      </c>
      <c r="DH148" s="64">
        <v>1344</v>
      </c>
      <c r="DI148" s="64">
        <v>1458</v>
      </c>
      <c r="DJ148" s="64">
        <v>1512</v>
      </c>
      <c r="DK148" s="64">
        <v>1121</v>
      </c>
      <c r="DL148" s="64">
        <v>1165</v>
      </c>
      <c r="DM148" s="64">
        <v>1152</v>
      </c>
      <c r="DN148" s="64">
        <v>972</v>
      </c>
      <c r="DO148" s="64">
        <v>846</v>
      </c>
      <c r="DP148" s="64">
        <v>704</v>
      </c>
      <c r="DQ148" s="64">
        <v>825</v>
      </c>
      <c r="DR148" s="64">
        <v>753</v>
      </c>
      <c r="DS148" s="64">
        <v>734</v>
      </c>
      <c r="DT148" s="64">
        <v>627</v>
      </c>
      <c r="DU148" s="64">
        <v>623</v>
      </c>
      <c r="DV148" s="64">
        <v>520</v>
      </c>
      <c r="DW148" s="64">
        <v>486</v>
      </c>
      <c r="DX148" s="64">
        <v>386</v>
      </c>
      <c r="DY148" s="64">
        <v>337</v>
      </c>
      <c r="DZ148" s="64">
        <v>343</v>
      </c>
      <c r="EA148" s="64">
        <v>1058</v>
      </c>
      <c r="EB148" s="64">
        <f t="shared" si="38"/>
        <v>24588</v>
      </c>
      <c r="EC148" s="61">
        <v>90379</v>
      </c>
      <c r="ED148" s="64">
        <v>618</v>
      </c>
      <c r="EE148" s="64">
        <v>193</v>
      </c>
      <c r="EF148" s="64">
        <v>611</v>
      </c>
      <c r="EG148" s="63">
        <v>131</v>
      </c>
      <c r="EH148" s="64">
        <v>3370</v>
      </c>
      <c r="EI148" s="100">
        <v>0.22994557023048401</v>
      </c>
      <c r="EJ148" s="100">
        <v>2.8535336256027222E-2</v>
      </c>
      <c r="EK148" s="61">
        <v>5114</v>
      </c>
      <c r="EL148" s="65">
        <v>435.2</v>
      </c>
      <c r="EM148" s="60">
        <v>4869</v>
      </c>
      <c r="EN148" s="65">
        <v>414.6</v>
      </c>
      <c r="EO148" s="66">
        <f t="shared" si="46"/>
        <v>-4.7907704341024641E-2</v>
      </c>
      <c r="EP148" s="56">
        <v>13022</v>
      </c>
      <c r="EQ148" s="67">
        <v>14.709304295767488</v>
      </c>
      <c r="ER148" s="61">
        <v>29</v>
      </c>
      <c r="ES148" s="64">
        <v>50</v>
      </c>
      <c r="ET148" s="64">
        <v>383</v>
      </c>
      <c r="EU148" s="64">
        <v>35.397412199999998</v>
      </c>
      <c r="EV148" s="64">
        <v>10</v>
      </c>
      <c r="EW148" s="64">
        <v>7.092198582</v>
      </c>
      <c r="EX148" s="64">
        <v>6310</v>
      </c>
      <c r="EY148" s="64">
        <v>14.32268023</v>
      </c>
      <c r="EZ148" s="64">
        <v>4064</v>
      </c>
      <c r="FA148" s="64">
        <v>11.01713294</v>
      </c>
      <c r="FB148" s="64">
        <v>10796</v>
      </c>
      <c r="FC148" s="63">
        <v>13.129826700000001</v>
      </c>
      <c r="FD148" s="61">
        <v>0</v>
      </c>
      <c r="FE148" s="64">
        <v>0</v>
      </c>
      <c r="FF148" s="64">
        <v>0</v>
      </c>
      <c r="FG148" s="64">
        <v>0</v>
      </c>
      <c r="FH148" s="64">
        <v>0</v>
      </c>
      <c r="FI148" s="63">
        <v>0</v>
      </c>
      <c r="FJ148" s="47">
        <v>14</v>
      </c>
      <c r="FK148" s="47">
        <v>9</v>
      </c>
      <c r="FL148" s="68">
        <f t="shared" si="47"/>
        <v>0.55555555555555558</v>
      </c>
      <c r="FM148" s="69">
        <v>4.2144399999999997</v>
      </c>
      <c r="FN148" s="62">
        <v>9.3238380000000003</v>
      </c>
      <c r="FO148" s="62">
        <v>7.8298709999999998</v>
      </c>
      <c r="FP148" s="77">
        <v>1672</v>
      </c>
      <c r="FQ148" s="88">
        <v>979</v>
      </c>
      <c r="FR148" s="88">
        <v>2651</v>
      </c>
      <c r="FS148" s="88">
        <v>1774</v>
      </c>
      <c r="FT148" s="88">
        <v>1022</v>
      </c>
      <c r="FU148" s="88">
        <v>2796</v>
      </c>
      <c r="FV148" s="73">
        <f t="shared" si="48"/>
        <v>5.4696341003394947E-2</v>
      </c>
      <c r="FW148" s="61">
        <v>27687</v>
      </c>
      <c r="FX148" s="70">
        <f t="shared" si="39"/>
        <v>301.16825479702385</v>
      </c>
      <c r="FY148" s="71">
        <v>8.4</v>
      </c>
      <c r="FZ148" s="72">
        <v>17.600000000000001</v>
      </c>
      <c r="GA148" s="73">
        <v>63.144263011183803</v>
      </c>
      <c r="GB148" s="61">
        <v>20500</v>
      </c>
      <c r="GC148" s="64">
        <v>5200</v>
      </c>
      <c r="GD148" s="64">
        <v>9800</v>
      </c>
      <c r="GE148" s="64">
        <v>4100</v>
      </c>
      <c r="GF148" s="68">
        <v>3.5103608199999998</v>
      </c>
      <c r="GG148" s="74">
        <v>1.2294305604</v>
      </c>
      <c r="GH148" s="75">
        <v>443.9</v>
      </c>
      <c r="GI148" s="76">
        <v>529.29999999999995</v>
      </c>
      <c r="GJ148" s="76">
        <v>384</v>
      </c>
      <c r="GK148" s="68">
        <v>-27.451350840733035</v>
      </c>
      <c r="GL148" s="72">
        <v>572.6</v>
      </c>
      <c r="GM148" s="72">
        <v>628.6</v>
      </c>
      <c r="GN148" s="72">
        <v>491.2</v>
      </c>
      <c r="GO148" s="72">
        <v>-21.858097359210948</v>
      </c>
      <c r="GP148" s="72">
        <v>183.2</v>
      </c>
      <c r="GQ148" s="72" t="s">
        <v>211</v>
      </c>
      <c r="GR148" s="72">
        <v>182.1</v>
      </c>
      <c r="GS148" s="73" t="s">
        <v>211</v>
      </c>
      <c r="GT148" s="77">
        <v>1320</v>
      </c>
      <c r="GU148" s="72">
        <v>11.364028280738058</v>
      </c>
      <c r="GV148" s="73">
        <v>2.5486494994889712</v>
      </c>
      <c r="GW148" s="64">
        <v>25454</v>
      </c>
      <c r="GX148" s="68">
        <f t="shared" si="40"/>
        <v>276.87856241569858</v>
      </c>
      <c r="GY148" s="64">
        <v>201</v>
      </c>
      <c r="GZ148" s="100">
        <f t="shared" si="41"/>
        <v>2.1863986424748729</v>
      </c>
      <c r="HA148" s="100">
        <f t="shared" si="42"/>
        <v>9.40570893776322E-2</v>
      </c>
      <c r="HB148" s="63">
        <v>2137</v>
      </c>
    </row>
    <row r="149" spans="1:210" x14ac:dyDescent="0.3">
      <c r="A149" s="47" t="s">
        <v>476</v>
      </c>
      <c r="B149" s="47" t="s">
        <v>477</v>
      </c>
      <c r="C149" s="47" t="s">
        <v>477</v>
      </c>
      <c r="D149" s="47" t="s">
        <v>476</v>
      </c>
      <c r="E149" s="47" t="s">
        <v>476</v>
      </c>
      <c r="F149" s="47" t="s">
        <v>237</v>
      </c>
      <c r="G149" s="54" t="s">
        <v>209</v>
      </c>
      <c r="H149" s="47">
        <v>113</v>
      </c>
      <c r="I149" s="101">
        <v>8.8495575221238937E-3</v>
      </c>
      <c r="J149" s="97">
        <v>4.8230088495575218</v>
      </c>
      <c r="K149" s="57">
        <v>223</v>
      </c>
      <c r="L149" s="95">
        <f t="shared" si="35"/>
        <v>1.2149675282221157</v>
      </c>
      <c r="M149" s="57">
        <v>495</v>
      </c>
      <c r="N149" s="55">
        <f t="shared" si="36"/>
        <v>2.6969010155603015</v>
      </c>
      <c r="O149" s="56">
        <v>80590</v>
      </c>
      <c r="P149" s="57">
        <v>80590</v>
      </c>
      <c r="Q149" s="57">
        <v>0</v>
      </c>
      <c r="R149" s="57">
        <v>30148</v>
      </c>
      <c r="S149" s="57">
        <v>34880</v>
      </c>
      <c r="T149" s="57">
        <v>15562</v>
      </c>
      <c r="U149" s="57">
        <v>8918</v>
      </c>
      <c r="V149" s="57">
        <v>8904</v>
      </c>
      <c r="W149" s="57">
        <v>9684</v>
      </c>
      <c r="X149" s="58">
        <v>2380</v>
      </c>
      <c r="Y149" s="56">
        <v>12183</v>
      </c>
      <c r="Z149" s="58">
        <v>14.156918610919901</v>
      </c>
      <c r="AA149" s="59">
        <v>52.349999999999994</v>
      </c>
      <c r="AB149" s="96" t="s">
        <v>238</v>
      </c>
      <c r="AC149" s="59">
        <v>9.32</v>
      </c>
      <c r="AD149" s="98">
        <v>8000</v>
      </c>
      <c r="AE149" s="55">
        <f t="shared" si="37"/>
        <v>43.586279039358409</v>
      </c>
      <c r="AF149" s="61">
        <v>183544</v>
      </c>
      <c r="AG149" s="62">
        <v>35.36</v>
      </c>
      <c r="AH149" s="62">
        <v>79.732454416101703</v>
      </c>
      <c r="AI149" s="62">
        <v>84.5567632952351</v>
      </c>
      <c r="AJ149" s="62">
        <v>82.144608855668395</v>
      </c>
      <c r="AK149" s="62">
        <v>18.730183969320699</v>
      </c>
      <c r="AL149" s="62">
        <v>22.157485061497699</v>
      </c>
      <c r="AM149" s="62">
        <v>20.4438345154092</v>
      </c>
      <c r="AN149" s="63">
        <v>11189.387565992418</v>
      </c>
      <c r="AO149" s="64">
        <v>2045</v>
      </c>
      <c r="AP149" s="64">
        <v>2190</v>
      </c>
      <c r="AQ149" s="64">
        <v>2179</v>
      </c>
      <c r="AR149" s="64">
        <v>2242</v>
      </c>
      <c r="AS149" s="64">
        <v>2274</v>
      </c>
      <c r="AT149" s="64">
        <v>2109</v>
      </c>
      <c r="AU149" s="64">
        <v>2203</v>
      </c>
      <c r="AV149" s="64">
        <v>2249</v>
      </c>
      <c r="AW149" s="64">
        <v>2312</v>
      </c>
      <c r="AX149" s="64">
        <v>2232</v>
      </c>
      <c r="AY149" s="64">
        <v>2222</v>
      </c>
      <c r="AZ149" s="64">
        <v>2170</v>
      </c>
      <c r="BA149" s="64">
        <v>1973</v>
      </c>
      <c r="BB149" s="64">
        <v>2076</v>
      </c>
      <c r="BC149" s="64">
        <v>1758</v>
      </c>
      <c r="BD149" s="64">
        <v>1710</v>
      </c>
      <c r="BE149" s="64">
        <v>1563</v>
      </c>
      <c r="BF149" s="64">
        <v>1604</v>
      </c>
      <c r="BG149" s="64">
        <v>1531</v>
      </c>
      <c r="BH149" s="64">
        <v>1687</v>
      </c>
      <c r="BI149" s="64">
        <v>2062</v>
      </c>
      <c r="BJ149" s="64">
        <v>2491</v>
      </c>
      <c r="BK149" s="64">
        <v>2980</v>
      </c>
      <c r="BL149" s="64">
        <v>3804</v>
      </c>
      <c r="BM149" s="64">
        <v>3518</v>
      </c>
      <c r="BN149" s="64">
        <v>3930</v>
      </c>
      <c r="BO149" s="64">
        <v>3768</v>
      </c>
      <c r="BP149" s="64">
        <v>3465</v>
      </c>
      <c r="BQ149" s="64">
        <v>3511</v>
      </c>
      <c r="BR149" s="64">
        <v>3503</v>
      </c>
      <c r="BS149" s="64">
        <v>3393</v>
      </c>
      <c r="BT149" s="64">
        <v>3382</v>
      </c>
      <c r="BU149" s="64">
        <v>3409</v>
      </c>
      <c r="BV149" s="64">
        <v>3438</v>
      </c>
      <c r="BW149" s="64">
        <v>3544</v>
      </c>
      <c r="BX149" s="64">
        <v>3417</v>
      </c>
      <c r="BY149" s="64">
        <v>3048</v>
      </c>
      <c r="BZ149" s="64">
        <v>3007</v>
      </c>
      <c r="CA149" s="64">
        <v>2999</v>
      </c>
      <c r="CB149" s="64">
        <v>2785</v>
      </c>
      <c r="CC149" s="64">
        <v>3068</v>
      </c>
      <c r="CD149" s="64">
        <v>2738</v>
      </c>
      <c r="CE149" s="64">
        <v>2682</v>
      </c>
      <c r="CF149" s="64">
        <v>2717</v>
      </c>
      <c r="CG149" s="64">
        <v>2603</v>
      </c>
      <c r="CH149" s="64">
        <v>2798</v>
      </c>
      <c r="CI149" s="64">
        <v>2783</v>
      </c>
      <c r="CJ149" s="64">
        <v>2555</v>
      </c>
      <c r="CK149" s="64">
        <v>2692</v>
      </c>
      <c r="CL149" s="64">
        <v>2573</v>
      </c>
      <c r="CM149" s="64">
        <v>2461</v>
      </c>
      <c r="CN149" s="64">
        <v>2312</v>
      </c>
      <c r="CO149" s="64">
        <v>2402</v>
      </c>
      <c r="CP149" s="64">
        <v>2442</v>
      </c>
      <c r="CQ149" s="64">
        <v>2288</v>
      </c>
      <c r="CR149" s="64">
        <v>2237</v>
      </c>
      <c r="CS149" s="64">
        <v>2243</v>
      </c>
      <c r="CT149" s="64">
        <v>2090</v>
      </c>
      <c r="CU149" s="64">
        <v>1942</v>
      </c>
      <c r="CV149" s="64">
        <v>1770</v>
      </c>
      <c r="CW149" s="64">
        <v>1785</v>
      </c>
      <c r="CX149" s="64">
        <v>1507</v>
      </c>
      <c r="CY149" s="64">
        <v>1608</v>
      </c>
      <c r="CZ149" s="64">
        <v>1401</v>
      </c>
      <c r="DA149" s="64">
        <v>1377</v>
      </c>
      <c r="DB149" s="64">
        <v>1329</v>
      </c>
      <c r="DC149" s="64">
        <v>1308</v>
      </c>
      <c r="DD149" s="64">
        <v>1213</v>
      </c>
      <c r="DE149" s="64">
        <v>1159</v>
      </c>
      <c r="DF149" s="64">
        <v>1158</v>
      </c>
      <c r="DG149" s="64">
        <v>1075</v>
      </c>
      <c r="DH149" s="64">
        <v>1124</v>
      </c>
      <c r="DI149" s="64">
        <v>1130</v>
      </c>
      <c r="DJ149" s="64">
        <v>1129</v>
      </c>
      <c r="DK149" s="64">
        <v>970</v>
      </c>
      <c r="DL149" s="64">
        <v>840</v>
      </c>
      <c r="DM149" s="64">
        <v>862</v>
      </c>
      <c r="DN149" s="64">
        <v>731</v>
      </c>
      <c r="DO149" s="64">
        <v>636</v>
      </c>
      <c r="DP149" s="64">
        <v>675</v>
      </c>
      <c r="DQ149" s="64">
        <v>664</v>
      </c>
      <c r="DR149" s="64">
        <v>616</v>
      </c>
      <c r="DS149" s="64">
        <v>555</v>
      </c>
      <c r="DT149" s="64">
        <v>481</v>
      </c>
      <c r="DU149" s="64">
        <v>419</v>
      </c>
      <c r="DV149" s="64">
        <v>391</v>
      </c>
      <c r="DW149" s="64">
        <v>364</v>
      </c>
      <c r="DX149" s="64">
        <v>294</v>
      </c>
      <c r="DY149" s="64">
        <v>317</v>
      </c>
      <c r="DZ149" s="64">
        <v>246</v>
      </c>
      <c r="EA149" s="64">
        <v>1001</v>
      </c>
      <c r="EB149" s="64">
        <f t="shared" si="38"/>
        <v>20687</v>
      </c>
      <c r="EC149" s="61">
        <v>124937</v>
      </c>
      <c r="ED149" s="64">
        <v>16730</v>
      </c>
      <c r="EE149" s="64">
        <v>21628</v>
      </c>
      <c r="EF149" s="64">
        <v>10101</v>
      </c>
      <c r="EG149" s="63">
        <v>10148</v>
      </c>
      <c r="EH149" s="64">
        <v>11564</v>
      </c>
      <c r="EI149" s="100">
        <v>0.3401767909526825</v>
      </c>
      <c r="EJ149" s="100">
        <v>2.4911761283874512E-4</v>
      </c>
      <c r="EK149" s="61">
        <v>2560</v>
      </c>
      <c r="EL149" s="65">
        <v>693.8</v>
      </c>
      <c r="EM149" s="60">
        <v>1829</v>
      </c>
      <c r="EN149" s="65">
        <v>493.9</v>
      </c>
      <c r="EO149" s="66">
        <f t="shared" si="46"/>
        <v>-0.28554687499999998</v>
      </c>
      <c r="EP149" s="56">
        <v>4269</v>
      </c>
      <c r="EQ149" s="67">
        <v>15.605351659599357</v>
      </c>
      <c r="ER149" s="61">
        <v>22</v>
      </c>
      <c r="ES149" s="64">
        <v>43.137254900000002</v>
      </c>
      <c r="ET149" s="64">
        <v>311</v>
      </c>
      <c r="EU149" s="64">
        <v>52.356902359999999</v>
      </c>
      <c r="EV149" s="64">
        <v>49</v>
      </c>
      <c r="EW149" s="64">
        <v>19.678714859999999</v>
      </c>
      <c r="EX149" s="64">
        <v>2616</v>
      </c>
      <c r="EY149" s="64">
        <v>26.612410990000001</v>
      </c>
      <c r="EZ149" s="64">
        <v>2101</v>
      </c>
      <c r="FA149" s="64">
        <v>21.15384615</v>
      </c>
      <c r="FB149" s="64">
        <v>5099</v>
      </c>
      <c r="FC149" s="63">
        <v>24.685321460000001</v>
      </c>
      <c r="FD149" s="61">
        <v>663</v>
      </c>
      <c r="FE149" s="64">
        <v>100</v>
      </c>
      <c r="FF149" s="64">
        <v>523</v>
      </c>
      <c r="FG149" s="64">
        <v>30</v>
      </c>
      <c r="FH149" s="64">
        <v>10</v>
      </c>
      <c r="FI149" s="63">
        <v>4</v>
      </c>
      <c r="FJ149" s="47">
        <v>20</v>
      </c>
      <c r="FK149" s="47">
        <v>16</v>
      </c>
      <c r="FL149" s="68">
        <f t="shared" si="47"/>
        <v>0.25</v>
      </c>
      <c r="FM149" s="69">
        <v>5.5161930000000003</v>
      </c>
      <c r="FN149" s="62">
        <v>14.27928</v>
      </c>
      <c r="FO149" s="62">
        <v>19.004629999999999</v>
      </c>
      <c r="FP149" s="77">
        <v>7967.9953353504789</v>
      </c>
      <c r="FQ149" s="88">
        <v>3956</v>
      </c>
      <c r="FR149" s="88">
        <v>11923.995335350479</v>
      </c>
      <c r="FS149" s="88">
        <v>29176.999999999996</v>
      </c>
      <c r="FT149" s="88">
        <v>15629</v>
      </c>
      <c r="FU149" s="88">
        <v>44806</v>
      </c>
      <c r="FV149" s="73">
        <f t="shared" si="48"/>
        <v>2.757633137205771</v>
      </c>
      <c r="FW149" s="61">
        <v>8895</v>
      </c>
      <c r="FX149" s="70">
        <f t="shared" si="39"/>
        <v>48.462494006886629</v>
      </c>
      <c r="FY149" s="71">
        <v>7.5</v>
      </c>
      <c r="FZ149" s="72">
        <v>19.7</v>
      </c>
      <c r="GA149" s="73">
        <v>41.640852011969898</v>
      </c>
      <c r="GB149" s="61">
        <v>81000</v>
      </c>
      <c r="GC149" s="64">
        <v>18400</v>
      </c>
      <c r="GD149" s="64">
        <v>33900</v>
      </c>
      <c r="GE149" s="64">
        <v>3300</v>
      </c>
      <c r="GF149" s="68">
        <v>5.9768191499999999</v>
      </c>
      <c r="GG149" s="74">
        <v>1.7935699124000002</v>
      </c>
      <c r="GH149" s="75">
        <v>714.5</v>
      </c>
      <c r="GI149" s="76">
        <v>822.6</v>
      </c>
      <c r="GJ149" s="76">
        <v>651.1</v>
      </c>
      <c r="GK149" s="68">
        <v>-20.848529054218332</v>
      </c>
      <c r="GL149" s="72">
        <v>782.9</v>
      </c>
      <c r="GM149" s="72">
        <v>871.9</v>
      </c>
      <c r="GN149" s="72">
        <v>728.3</v>
      </c>
      <c r="GO149" s="72">
        <v>-16.46977864433995</v>
      </c>
      <c r="GP149" s="72">
        <v>223.6</v>
      </c>
      <c r="GQ149" s="72" t="s">
        <v>211</v>
      </c>
      <c r="GR149" s="72">
        <v>216.2</v>
      </c>
      <c r="GS149" s="73" t="s">
        <v>211</v>
      </c>
      <c r="GT149" s="77">
        <v>40</v>
      </c>
      <c r="GU149" s="72">
        <v>1.4449748419558766</v>
      </c>
      <c r="GV149" s="73">
        <v>-0.16641229380348951</v>
      </c>
      <c r="GW149" s="64">
        <v>61629</v>
      </c>
      <c r="GX149" s="68">
        <f t="shared" si="40"/>
        <v>335.7723488645774</v>
      </c>
      <c r="GY149" s="64">
        <v>352</v>
      </c>
      <c r="GZ149" s="100">
        <f t="shared" si="41"/>
        <v>1.9177962777317701</v>
      </c>
      <c r="HA149" s="100">
        <f t="shared" si="42"/>
        <v>0.15472527472527473</v>
      </c>
      <c r="HB149" s="63">
        <v>2275</v>
      </c>
    </row>
    <row r="150" spans="1:210" x14ac:dyDescent="0.3">
      <c r="A150" s="47" t="s">
        <v>456</v>
      </c>
      <c r="B150" s="47" t="s">
        <v>457</v>
      </c>
      <c r="C150" s="47" t="s">
        <v>457</v>
      </c>
      <c r="D150" s="47" t="s">
        <v>456</v>
      </c>
      <c r="E150" s="47" t="s">
        <v>392</v>
      </c>
      <c r="F150" s="47" t="s">
        <v>220</v>
      </c>
      <c r="G150" s="54" t="s">
        <v>209</v>
      </c>
      <c r="H150" s="47">
        <v>47</v>
      </c>
      <c r="I150" s="101">
        <v>0</v>
      </c>
      <c r="J150" s="97">
        <v>8.5531914893617014</v>
      </c>
      <c r="K150" s="57">
        <v>298</v>
      </c>
      <c r="L150" s="95">
        <f t="shared" si="35"/>
        <v>3.1192103582905051</v>
      </c>
      <c r="M150" s="57">
        <v>344</v>
      </c>
      <c r="N150" s="55">
        <f t="shared" si="36"/>
        <v>3.6006992055434019</v>
      </c>
      <c r="O150" s="56">
        <v>34898</v>
      </c>
      <c r="P150" s="57">
        <v>11874</v>
      </c>
      <c r="Q150" s="57">
        <v>23024</v>
      </c>
      <c r="R150" s="57">
        <v>8995</v>
      </c>
      <c r="S150" s="57">
        <v>24412</v>
      </c>
      <c r="T150" s="57">
        <v>1491</v>
      </c>
      <c r="U150" s="57">
        <v>2549</v>
      </c>
      <c r="V150" s="57">
        <v>8209</v>
      </c>
      <c r="W150" s="57">
        <v>526</v>
      </c>
      <c r="X150" s="58">
        <v>120</v>
      </c>
      <c r="Y150" s="56">
        <v>3625</v>
      </c>
      <c r="Z150" s="58">
        <v>9.5791101859052912</v>
      </c>
      <c r="AA150" s="59">
        <v>39.4</v>
      </c>
      <c r="AB150" s="96" t="s">
        <v>210</v>
      </c>
      <c r="AC150" s="59">
        <v>5.61</v>
      </c>
      <c r="AD150" s="98">
        <v>18500</v>
      </c>
      <c r="AE150" s="55">
        <f t="shared" si="37"/>
        <v>193.6422537864911</v>
      </c>
      <c r="AF150" s="61">
        <v>95537</v>
      </c>
      <c r="AG150" s="62">
        <v>46.28</v>
      </c>
      <c r="AH150" s="62">
        <v>81.623255369344903</v>
      </c>
      <c r="AI150" s="62">
        <v>84.907664632002593</v>
      </c>
      <c r="AJ150" s="62">
        <v>83.265460000673755</v>
      </c>
      <c r="AK150" s="62">
        <v>20.025034015702701</v>
      </c>
      <c r="AL150" s="62">
        <v>22.1942610829066</v>
      </c>
      <c r="AM150" s="62">
        <v>21.10964754930465</v>
      </c>
      <c r="AN150" s="63">
        <v>161.43553376278268</v>
      </c>
      <c r="AO150" s="64">
        <v>823</v>
      </c>
      <c r="AP150" s="64">
        <v>879</v>
      </c>
      <c r="AQ150" s="64">
        <v>922</v>
      </c>
      <c r="AR150" s="64">
        <v>928</v>
      </c>
      <c r="AS150" s="64">
        <v>1067</v>
      </c>
      <c r="AT150" s="64">
        <v>1083</v>
      </c>
      <c r="AU150" s="64">
        <v>1058</v>
      </c>
      <c r="AV150" s="64">
        <v>1114</v>
      </c>
      <c r="AW150" s="64">
        <v>1080</v>
      </c>
      <c r="AX150" s="64">
        <v>1163</v>
      </c>
      <c r="AY150" s="64">
        <v>1225</v>
      </c>
      <c r="AZ150" s="64">
        <v>1187</v>
      </c>
      <c r="BA150" s="64">
        <v>1269</v>
      </c>
      <c r="BB150" s="64">
        <v>1198</v>
      </c>
      <c r="BC150" s="64">
        <v>1237</v>
      </c>
      <c r="BD150" s="64">
        <v>1128</v>
      </c>
      <c r="BE150" s="64">
        <v>1169</v>
      </c>
      <c r="BF150" s="64">
        <v>1146</v>
      </c>
      <c r="BG150" s="64">
        <v>1007</v>
      </c>
      <c r="BH150" s="64">
        <v>746</v>
      </c>
      <c r="BI150" s="64">
        <v>657</v>
      </c>
      <c r="BJ150" s="64">
        <v>709</v>
      </c>
      <c r="BK150" s="64">
        <v>816</v>
      </c>
      <c r="BL150" s="64">
        <v>910</v>
      </c>
      <c r="BM150" s="64">
        <v>826</v>
      </c>
      <c r="BN150" s="64">
        <v>1007</v>
      </c>
      <c r="BO150" s="64">
        <v>956</v>
      </c>
      <c r="BP150" s="64">
        <v>936</v>
      </c>
      <c r="BQ150" s="64">
        <v>889</v>
      </c>
      <c r="BR150" s="64">
        <v>1016</v>
      </c>
      <c r="BS150" s="64">
        <v>1009</v>
      </c>
      <c r="BT150" s="64">
        <v>998</v>
      </c>
      <c r="BU150" s="64">
        <v>1018</v>
      </c>
      <c r="BV150" s="64">
        <v>977</v>
      </c>
      <c r="BW150" s="64">
        <v>996</v>
      </c>
      <c r="BX150" s="64">
        <v>1044</v>
      </c>
      <c r="BY150" s="64">
        <v>1045</v>
      </c>
      <c r="BZ150" s="64">
        <v>980</v>
      </c>
      <c r="CA150" s="64">
        <v>1015</v>
      </c>
      <c r="CB150" s="64">
        <v>1145</v>
      </c>
      <c r="CC150" s="64">
        <v>1195</v>
      </c>
      <c r="CD150" s="64">
        <v>1197</v>
      </c>
      <c r="CE150" s="64">
        <v>1106</v>
      </c>
      <c r="CF150" s="64">
        <v>1098</v>
      </c>
      <c r="CG150" s="64">
        <v>1175</v>
      </c>
      <c r="CH150" s="64">
        <v>1255</v>
      </c>
      <c r="CI150" s="64">
        <v>1307</v>
      </c>
      <c r="CJ150" s="64">
        <v>1417</v>
      </c>
      <c r="CK150" s="64">
        <v>1470</v>
      </c>
      <c r="CL150" s="64">
        <v>1558</v>
      </c>
      <c r="CM150" s="64">
        <v>1439</v>
      </c>
      <c r="CN150" s="64">
        <v>1627</v>
      </c>
      <c r="CO150" s="64">
        <v>1520</v>
      </c>
      <c r="CP150" s="64">
        <v>1625</v>
      </c>
      <c r="CQ150" s="64">
        <v>1561</v>
      </c>
      <c r="CR150" s="64">
        <v>1608</v>
      </c>
      <c r="CS150" s="64">
        <v>1533</v>
      </c>
      <c r="CT150" s="64">
        <v>1477</v>
      </c>
      <c r="CU150" s="64">
        <v>1441</v>
      </c>
      <c r="CV150" s="64">
        <v>1401</v>
      </c>
      <c r="CW150" s="64">
        <v>1302</v>
      </c>
      <c r="CX150" s="64">
        <v>1239</v>
      </c>
      <c r="CY150" s="64">
        <v>1265</v>
      </c>
      <c r="CZ150" s="64">
        <v>1145</v>
      </c>
      <c r="DA150" s="64">
        <v>1200</v>
      </c>
      <c r="DB150" s="64">
        <v>1067</v>
      </c>
      <c r="DC150" s="64">
        <v>1116</v>
      </c>
      <c r="DD150" s="64">
        <v>1082</v>
      </c>
      <c r="DE150" s="64">
        <v>1074</v>
      </c>
      <c r="DF150" s="64">
        <v>1104</v>
      </c>
      <c r="DG150" s="64">
        <v>1154</v>
      </c>
      <c r="DH150" s="64">
        <v>1129</v>
      </c>
      <c r="DI150" s="64">
        <v>1203</v>
      </c>
      <c r="DJ150" s="64">
        <v>1342</v>
      </c>
      <c r="DK150" s="64">
        <v>1026</v>
      </c>
      <c r="DL150" s="64">
        <v>983</v>
      </c>
      <c r="DM150" s="64">
        <v>1001</v>
      </c>
      <c r="DN150" s="64">
        <v>886</v>
      </c>
      <c r="DO150" s="64">
        <v>693</v>
      </c>
      <c r="DP150" s="64">
        <v>560</v>
      </c>
      <c r="DQ150" s="64">
        <v>650</v>
      </c>
      <c r="DR150" s="64">
        <v>620</v>
      </c>
      <c r="DS150" s="64">
        <v>585</v>
      </c>
      <c r="DT150" s="64">
        <v>559</v>
      </c>
      <c r="DU150" s="64">
        <v>486</v>
      </c>
      <c r="DV150" s="64">
        <v>444</v>
      </c>
      <c r="DW150" s="64">
        <v>379</v>
      </c>
      <c r="DX150" s="64">
        <v>299</v>
      </c>
      <c r="DY150" s="64">
        <v>302</v>
      </c>
      <c r="DZ150" s="64">
        <v>284</v>
      </c>
      <c r="EA150" s="64">
        <v>970</v>
      </c>
      <c r="EB150" s="64">
        <f t="shared" si="38"/>
        <v>20998</v>
      </c>
      <c r="EC150" s="61">
        <v>90987</v>
      </c>
      <c r="ED150" s="64">
        <v>2867</v>
      </c>
      <c r="EE150" s="64">
        <v>365</v>
      </c>
      <c r="EF150" s="64">
        <v>1086</v>
      </c>
      <c r="EG150" s="63">
        <v>232</v>
      </c>
      <c r="EH150" s="64">
        <v>2905</v>
      </c>
      <c r="EI150" s="100">
        <v>0.16948874294757843</v>
      </c>
      <c r="EJ150" s="100">
        <v>-5.1706880331039429E-3</v>
      </c>
      <c r="EK150" s="61">
        <v>5093</v>
      </c>
      <c r="EL150" s="65">
        <v>363</v>
      </c>
      <c r="EM150" s="60">
        <v>5675</v>
      </c>
      <c r="EN150" s="65">
        <v>400</v>
      </c>
      <c r="EO150" s="66">
        <f t="shared" si="46"/>
        <v>0.11427449440408403</v>
      </c>
      <c r="EP150" s="56">
        <v>15884</v>
      </c>
      <c r="EQ150" s="67">
        <v>14.970500084824037</v>
      </c>
      <c r="ER150" s="61">
        <v>7</v>
      </c>
      <c r="ES150" s="64">
        <v>63.636363639999999</v>
      </c>
      <c r="ET150" s="64">
        <v>449</v>
      </c>
      <c r="EU150" s="64">
        <v>30.690362270000001</v>
      </c>
      <c r="EV150" s="64">
        <v>17</v>
      </c>
      <c r="EW150" s="64">
        <v>20.731707320000002</v>
      </c>
      <c r="EX150" s="64">
        <v>6481</v>
      </c>
      <c r="EY150" s="64">
        <v>11.823190309999999</v>
      </c>
      <c r="EZ150" s="64">
        <v>4996</v>
      </c>
      <c r="FA150" s="64">
        <v>11.53038381</v>
      </c>
      <c r="FB150" s="64">
        <v>11950</v>
      </c>
      <c r="FC150" s="63">
        <v>11.985837650000001</v>
      </c>
      <c r="FD150" s="61">
        <v>109</v>
      </c>
      <c r="FE150" s="64">
        <v>26</v>
      </c>
      <c r="FF150" s="64">
        <v>74</v>
      </c>
      <c r="FG150" s="64">
        <v>2</v>
      </c>
      <c r="FH150" s="64">
        <v>7</v>
      </c>
      <c r="FI150" s="63">
        <v>2</v>
      </c>
      <c r="FJ150" s="47">
        <v>5</v>
      </c>
      <c r="FK150" s="47">
        <v>5</v>
      </c>
      <c r="FL150" s="68">
        <f t="shared" si="47"/>
        <v>0</v>
      </c>
      <c r="FM150" s="69">
        <v>3.3798409999999999</v>
      </c>
      <c r="FN150" s="62">
        <v>7.4925670000000002</v>
      </c>
      <c r="FO150" s="62">
        <v>8.2543279999999992</v>
      </c>
      <c r="FP150" s="77">
        <v>475.2</v>
      </c>
      <c r="FQ150" s="88">
        <v>366.1001236093943</v>
      </c>
      <c r="FR150" s="88">
        <v>841.30012360939429</v>
      </c>
      <c r="FS150" s="88">
        <v>869.79803210771615</v>
      </c>
      <c r="FT150" s="88">
        <v>714</v>
      </c>
      <c r="FU150" s="88">
        <v>1583.7980321077162</v>
      </c>
      <c r="FV150" s="73">
        <f t="shared" si="48"/>
        <v>0.88256008487531723</v>
      </c>
      <c r="FW150" s="61">
        <v>28020</v>
      </c>
      <c r="FX150" s="70">
        <f t="shared" si="39"/>
        <v>293.28951087013411</v>
      </c>
      <c r="FY150" s="71">
        <v>6</v>
      </c>
      <c r="FZ150" s="72">
        <v>16.5</v>
      </c>
      <c r="GA150" s="73">
        <v>62.847462843263898</v>
      </c>
      <c r="GB150" s="61">
        <v>25600</v>
      </c>
      <c r="GC150" s="64">
        <v>1900</v>
      </c>
      <c r="GD150" s="64">
        <v>10600</v>
      </c>
      <c r="GE150" s="64">
        <v>1400</v>
      </c>
      <c r="GF150" s="68">
        <v>4.08494986</v>
      </c>
      <c r="GG150" s="74">
        <v>1.2075686811999999</v>
      </c>
      <c r="GH150" s="75">
        <v>535.20000000000005</v>
      </c>
      <c r="GI150" s="76">
        <v>635.20000000000005</v>
      </c>
      <c r="GJ150" s="76">
        <v>474.4</v>
      </c>
      <c r="GK150" s="68">
        <v>-25.314861460957189</v>
      </c>
      <c r="GL150" s="72">
        <v>648.29999999999995</v>
      </c>
      <c r="GM150" s="72">
        <v>726.7</v>
      </c>
      <c r="GN150" s="72">
        <v>535.79999999999995</v>
      </c>
      <c r="GO150" s="72">
        <v>-26.269437181780663</v>
      </c>
      <c r="GP150" s="72">
        <v>225.1</v>
      </c>
      <c r="GQ150" s="72" t="s">
        <v>211</v>
      </c>
      <c r="GR150" s="72" t="s">
        <v>211</v>
      </c>
      <c r="GS150" s="73" t="s">
        <v>211</v>
      </c>
      <c r="GT150" s="77">
        <v>660</v>
      </c>
      <c r="GU150" s="72">
        <v>4.7009463872797923</v>
      </c>
      <c r="GV150" s="73">
        <v>-3.5921151846960693</v>
      </c>
      <c r="GW150" s="64">
        <v>29631</v>
      </c>
      <c r="GX150" s="68">
        <f t="shared" si="40"/>
        <v>310.15208767283883</v>
      </c>
      <c r="GY150" s="64">
        <v>196</v>
      </c>
      <c r="GZ150" s="100">
        <f t="shared" si="41"/>
        <v>2.0515611752514733</v>
      </c>
      <c r="HA150" s="100">
        <f t="shared" si="42"/>
        <v>9.6219931271477668E-2</v>
      </c>
      <c r="HB150" s="63">
        <v>2037</v>
      </c>
    </row>
    <row r="151" spans="1:210" x14ac:dyDescent="0.3">
      <c r="A151" s="47" t="s">
        <v>480</v>
      </c>
      <c r="B151" s="47" t="s">
        <v>481</v>
      </c>
      <c r="C151" s="47" t="s">
        <v>481</v>
      </c>
      <c r="D151" s="47" t="s">
        <v>480</v>
      </c>
      <c r="E151" s="47" t="s">
        <v>480</v>
      </c>
      <c r="F151" s="47" t="s">
        <v>237</v>
      </c>
      <c r="G151" s="54" t="s">
        <v>209</v>
      </c>
      <c r="H151" s="47">
        <v>145</v>
      </c>
      <c r="I151" s="101">
        <v>9.6551724137931033E-2</v>
      </c>
      <c r="J151" s="97">
        <v>3.9034482758620688</v>
      </c>
      <c r="K151" s="57">
        <v>308</v>
      </c>
      <c r="L151" s="95">
        <f t="shared" si="35"/>
        <v>1.1563428030800766</v>
      </c>
      <c r="M151" s="57">
        <v>591</v>
      </c>
      <c r="N151" s="55">
        <f t="shared" si="36"/>
        <v>2.2188266124036535</v>
      </c>
      <c r="O151" s="56">
        <v>101955</v>
      </c>
      <c r="P151" s="57">
        <v>101955</v>
      </c>
      <c r="Q151" s="57">
        <v>0</v>
      </c>
      <c r="R151" s="57">
        <v>32524</v>
      </c>
      <c r="S151" s="57">
        <v>52069</v>
      </c>
      <c r="T151" s="57">
        <v>17362</v>
      </c>
      <c r="U151" s="57">
        <v>15342</v>
      </c>
      <c r="V151" s="57">
        <v>10732</v>
      </c>
      <c r="W151" s="57">
        <v>16234</v>
      </c>
      <c r="X151" s="58">
        <v>4666</v>
      </c>
      <c r="Y151" s="56">
        <v>19798</v>
      </c>
      <c r="Z151" s="58">
        <v>18.463146051446675</v>
      </c>
      <c r="AA151" s="59">
        <v>55.849999999999994</v>
      </c>
      <c r="AB151" s="96" t="s">
        <v>238</v>
      </c>
      <c r="AC151" s="59">
        <v>8.7100000000000009</v>
      </c>
      <c r="AD151" s="98">
        <v>5500</v>
      </c>
      <c r="AE151" s="55">
        <f t="shared" si="37"/>
        <v>20.64897862642994</v>
      </c>
      <c r="AF151" s="61">
        <v>266357</v>
      </c>
      <c r="AG151" s="62">
        <v>36.369999999999997</v>
      </c>
      <c r="AH151" s="62">
        <v>80.779939336618099</v>
      </c>
      <c r="AI151" s="62">
        <v>84.966182231236999</v>
      </c>
      <c r="AJ151" s="62">
        <v>82.873060783927542</v>
      </c>
      <c r="AK151" s="62">
        <v>19.5766474112746</v>
      </c>
      <c r="AL151" s="62">
        <v>22.776081960772402</v>
      </c>
      <c r="AM151" s="62">
        <v>21.176364686023501</v>
      </c>
      <c r="AN151" s="63">
        <v>8996.7236371005874</v>
      </c>
      <c r="AO151" s="64">
        <v>3493</v>
      </c>
      <c r="AP151" s="64">
        <v>3438</v>
      </c>
      <c r="AQ151" s="64">
        <v>3532</v>
      </c>
      <c r="AR151" s="64">
        <v>3409</v>
      </c>
      <c r="AS151" s="64">
        <v>3554</v>
      </c>
      <c r="AT151" s="64">
        <v>3561</v>
      </c>
      <c r="AU151" s="64">
        <v>3528</v>
      </c>
      <c r="AV151" s="64">
        <v>3478</v>
      </c>
      <c r="AW151" s="64">
        <v>3397</v>
      </c>
      <c r="AX151" s="64">
        <v>3122</v>
      </c>
      <c r="AY151" s="64">
        <v>3295</v>
      </c>
      <c r="AZ151" s="64">
        <v>3165</v>
      </c>
      <c r="BA151" s="64">
        <v>3150</v>
      </c>
      <c r="BB151" s="64">
        <v>3092</v>
      </c>
      <c r="BC151" s="64">
        <v>3285</v>
      </c>
      <c r="BD151" s="64">
        <v>2985</v>
      </c>
      <c r="BE151" s="64">
        <v>3048</v>
      </c>
      <c r="BF151" s="64">
        <v>2926</v>
      </c>
      <c r="BG151" s="64">
        <v>2812</v>
      </c>
      <c r="BH151" s="64">
        <v>2532</v>
      </c>
      <c r="BI151" s="64">
        <v>2594</v>
      </c>
      <c r="BJ151" s="64">
        <v>2767</v>
      </c>
      <c r="BK151" s="64">
        <v>3263</v>
      </c>
      <c r="BL151" s="64">
        <v>3785</v>
      </c>
      <c r="BM151" s="64">
        <v>3957</v>
      </c>
      <c r="BN151" s="64">
        <v>3947</v>
      </c>
      <c r="BO151" s="64">
        <v>4307</v>
      </c>
      <c r="BP151" s="64">
        <v>4229</v>
      </c>
      <c r="BQ151" s="64">
        <v>4589</v>
      </c>
      <c r="BR151" s="64">
        <v>4650</v>
      </c>
      <c r="BS151" s="64">
        <v>4749</v>
      </c>
      <c r="BT151" s="64">
        <v>4393</v>
      </c>
      <c r="BU151" s="64">
        <v>4973</v>
      </c>
      <c r="BV151" s="64">
        <v>4587</v>
      </c>
      <c r="BW151" s="64">
        <v>4896</v>
      </c>
      <c r="BX151" s="64">
        <v>4875</v>
      </c>
      <c r="BY151" s="64">
        <v>4970</v>
      </c>
      <c r="BZ151" s="64">
        <v>4826</v>
      </c>
      <c r="CA151" s="64">
        <v>4854</v>
      </c>
      <c r="CB151" s="64">
        <v>5075</v>
      </c>
      <c r="CC151" s="64">
        <v>4764</v>
      </c>
      <c r="CD151" s="64">
        <v>4744</v>
      </c>
      <c r="CE151" s="64">
        <v>4417</v>
      </c>
      <c r="CF151" s="64">
        <v>4259</v>
      </c>
      <c r="CG151" s="64">
        <v>4088</v>
      </c>
      <c r="CH151" s="64">
        <v>4007</v>
      </c>
      <c r="CI151" s="64">
        <v>3896</v>
      </c>
      <c r="CJ151" s="64">
        <v>3793</v>
      </c>
      <c r="CK151" s="64">
        <v>3805</v>
      </c>
      <c r="CL151" s="64">
        <v>3993</v>
      </c>
      <c r="CM151" s="64">
        <v>3527</v>
      </c>
      <c r="CN151" s="64">
        <v>3749</v>
      </c>
      <c r="CO151" s="64">
        <v>3520</v>
      </c>
      <c r="CP151" s="64">
        <v>3530</v>
      </c>
      <c r="CQ151" s="64">
        <v>3530</v>
      </c>
      <c r="CR151" s="64">
        <v>3490</v>
      </c>
      <c r="CS151" s="64">
        <v>3215</v>
      </c>
      <c r="CT151" s="64">
        <v>3114</v>
      </c>
      <c r="CU151" s="64">
        <v>3007</v>
      </c>
      <c r="CV151" s="64">
        <v>2644</v>
      </c>
      <c r="CW151" s="64">
        <v>2687</v>
      </c>
      <c r="CX151" s="64">
        <v>2408</v>
      </c>
      <c r="CY151" s="64">
        <v>2234</v>
      </c>
      <c r="CZ151" s="64">
        <v>2174</v>
      </c>
      <c r="DA151" s="64">
        <v>2056</v>
      </c>
      <c r="DB151" s="64">
        <v>2057</v>
      </c>
      <c r="DC151" s="64">
        <v>1840</v>
      </c>
      <c r="DD151" s="64">
        <v>1805</v>
      </c>
      <c r="DE151" s="64">
        <v>1717</v>
      </c>
      <c r="DF151" s="64">
        <v>1610</v>
      </c>
      <c r="DG151" s="64">
        <v>1641</v>
      </c>
      <c r="DH151" s="64">
        <v>1583</v>
      </c>
      <c r="DI151" s="64">
        <v>1479</v>
      </c>
      <c r="DJ151" s="64">
        <v>1485</v>
      </c>
      <c r="DK151" s="64">
        <v>1247</v>
      </c>
      <c r="DL151" s="64">
        <v>1187</v>
      </c>
      <c r="DM151" s="64">
        <v>1099</v>
      </c>
      <c r="DN151" s="64">
        <v>991</v>
      </c>
      <c r="DO151" s="64">
        <v>865</v>
      </c>
      <c r="DP151" s="64">
        <v>824</v>
      </c>
      <c r="DQ151" s="64">
        <v>852</v>
      </c>
      <c r="DR151" s="64">
        <v>785</v>
      </c>
      <c r="DS151" s="64">
        <v>768</v>
      </c>
      <c r="DT151" s="64">
        <v>771</v>
      </c>
      <c r="DU151" s="64">
        <v>680</v>
      </c>
      <c r="DV151" s="64">
        <v>539</v>
      </c>
      <c r="DW151" s="64">
        <v>466</v>
      </c>
      <c r="DX151" s="64">
        <v>437</v>
      </c>
      <c r="DY151" s="64">
        <v>441</v>
      </c>
      <c r="DZ151" s="64">
        <v>354</v>
      </c>
      <c r="EA151" s="64">
        <v>1095</v>
      </c>
      <c r="EB151" s="64">
        <f t="shared" si="38"/>
        <v>28618</v>
      </c>
      <c r="EC151" s="61">
        <v>161263</v>
      </c>
      <c r="ED151" s="64">
        <v>25232</v>
      </c>
      <c r="EE151" s="64">
        <v>49974</v>
      </c>
      <c r="EF151" s="64">
        <v>17290</v>
      </c>
      <c r="EG151" s="63">
        <v>12598</v>
      </c>
      <c r="EH151" s="64">
        <v>21928</v>
      </c>
      <c r="EI151" s="100">
        <v>0.40564233064651489</v>
      </c>
      <c r="EJ151" s="100">
        <v>-3.343731164932251E-3</v>
      </c>
      <c r="EK151" s="61">
        <v>4252</v>
      </c>
      <c r="EL151" s="65">
        <v>704</v>
      </c>
      <c r="EM151" s="60">
        <v>3896</v>
      </c>
      <c r="EN151" s="65">
        <v>651</v>
      </c>
      <c r="EO151" s="66">
        <f t="shared" si="46"/>
        <v>-8.3725305738476016E-2</v>
      </c>
      <c r="EP151" s="56">
        <v>6704</v>
      </c>
      <c r="EQ151" s="67">
        <v>15.888138405024291</v>
      </c>
      <c r="ER151" s="61">
        <v>16</v>
      </c>
      <c r="ES151" s="64">
        <v>39.024390240000002</v>
      </c>
      <c r="ET151" s="64">
        <v>282</v>
      </c>
      <c r="EU151" s="64">
        <v>45.705024309999999</v>
      </c>
      <c r="EV151" s="64">
        <v>1</v>
      </c>
      <c r="EW151" s="64">
        <v>0.25575447600000001</v>
      </c>
      <c r="EX151" s="64">
        <v>4327</v>
      </c>
      <c r="EY151" s="64">
        <v>19.915312740000001</v>
      </c>
      <c r="EZ151" s="64">
        <v>3506</v>
      </c>
      <c r="FA151" s="64">
        <v>22.21940554</v>
      </c>
      <c r="FB151" s="64">
        <v>8132</v>
      </c>
      <c r="FC151" s="63">
        <v>21.091946570000001</v>
      </c>
      <c r="FD151" s="61">
        <v>897</v>
      </c>
      <c r="FE151" s="64">
        <v>110</v>
      </c>
      <c r="FF151" s="64">
        <v>720</v>
      </c>
      <c r="FG151" s="64">
        <v>31</v>
      </c>
      <c r="FH151" s="64">
        <v>36</v>
      </c>
      <c r="FI151" s="63">
        <v>8</v>
      </c>
      <c r="FJ151" s="47">
        <v>15</v>
      </c>
      <c r="FK151" s="47">
        <v>22</v>
      </c>
      <c r="FL151" s="68">
        <f t="shared" si="47"/>
        <v>-0.31818181818181818</v>
      </c>
      <c r="FM151" s="69">
        <v>3.8496199999999998</v>
      </c>
      <c r="FN151" s="62">
        <v>12.68492</v>
      </c>
      <c r="FO151" s="62">
        <v>15.011889999999999</v>
      </c>
      <c r="FP151" s="77">
        <v>476</v>
      </c>
      <c r="FQ151" s="88">
        <v>199</v>
      </c>
      <c r="FR151" s="88">
        <v>675</v>
      </c>
      <c r="FS151" s="88">
        <v>3637</v>
      </c>
      <c r="FT151" s="88">
        <v>1662</v>
      </c>
      <c r="FU151" s="88">
        <v>5299</v>
      </c>
      <c r="FV151" s="73">
        <f t="shared" si="48"/>
        <v>6.8503703703703707</v>
      </c>
      <c r="FW151" s="61">
        <v>14430</v>
      </c>
      <c r="FX151" s="70">
        <f t="shared" si="39"/>
        <v>54.175411196251645</v>
      </c>
      <c r="FY151" s="71">
        <v>7</v>
      </c>
      <c r="FZ151" s="72">
        <v>22.3</v>
      </c>
      <c r="GA151" s="73">
        <v>49.848804872518102</v>
      </c>
      <c r="GB151" s="61">
        <v>35600</v>
      </c>
      <c r="GC151" s="64">
        <v>7900</v>
      </c>
      <c r="GD151" s="64">
        <v>19600</v>
      </c>
      <c r="GE151" s="64">
        <v>3300</v>
      </c>
      <c r="GF151" s="68">
        <v>7.0119358199999997</v>
      </c>
      <c r="GG151" s="74">
        <v>1.9268153967999999</v>
      </c>
      <c r="GH151" s="69">
        <v>542.6</v>
      </c>
      <c r="GI151" s="68">
        <v>651.29999999999995</v>
      </c>
      <c r="GJ151" s="68">
        <v>473.7</v>
      </c>
      <c r="GK151" s="68">
        <v>-27.268539843390137</v>
      </c>
      <c r="GL151" s="72">
        <v>703.1</v>
      </c>
      <c r="GM151" s="72">
        <v>784.4</v>
      </c>
      <c r="GN151" s="72">
        <v>655.8</v>
      </c>
      <c r="GO151" s="72">
        <v>-16.394696583375833</v>
      </c>
      <c r="GP151" s="72">
        <v>186.3</v>
      </c>
      <c r="GQ151" s="72">
        <v>169.2</v>
      </c>
      <c r="GR151" s="72">
        <v>196</v>
      </c>
      <c r="GS151" s="73">
        <v>15.839243498817975</v>
      </c>
      <c r="GT151" s="77">
        <v>450</v>
      </c>
      <c r="GU151" s="72">
        <v>7.9042270174401423</v>
      </c>
      <c r="GV151" s="73">
        <v>-3.0159129371360045</v>
      </c>
      <c r="GW151" s="64">
        <v>81099</v>
      </c>
      <c r="GX151" s="68">
        <f t="shared" si="40"/>
        <v>304.47482138633484</v>
      </c>
      <c r="GY151" s="64">
        <v>563</v>
      </c>
      <c r="GZ151" s="100">
        <f t="shared" si="41"/>
        <v>2.113704539396374</v>
      </c>
      <c r="HA151" s="100">
        <f t="shared" si="42"/>
        <v>0.17873015873015874</v>
      </c>
      <c r="HB151" s="63">
        <v>3150</v>
      </c>
    </row>
    <row r="152" spans="1:210" x14ac:dyDescent="0.3">
      <c r="A152" s="47" t="s">
        <v>561</v>
      </c>
      <c r="B152" s="47" t="s">
        <v>562</v>
      </c>
      <c r="C152" s="47" t="s">
        <v>562</v>
      </c>
      <c r="D152" s="47" t="s">
        <v>561</v>
      </c>
      <c r="E152" s="47" t="s">
        <v>332</v>
      </c>
      <c r="F152" s="47" t="s">
        <v>234</v>
      </c>
      <c r="G152" s="54" t="s">
        <v>209</v>
      </c>
      <c r="H152" s="47">
        <v>54</v>
      </c>
      <c r="I152" s="101">
        <v>0</v>
      </c>
      <c r="J152" s="97">
        <v>4.8148148148148149</v>
      </c>
      <c r="K152" s="57">
        <v>98</v>
      </c>
      <c r="L152" s="95">
        <f t="shared" si="35"/>
        <v>1.1228230980751603</v>
      </c>
      <c r="M152" s="57">
        <v>107</v>
      </c>
      <c r="N152" s="55">
        <f t="shared" si="36"/>
        <v>1.2259395050412465</v>
      </c>
      <c r="O152" s="56">
        <v>34620</v>
      </c>
      <c r="P152" s="57">
        <v>34620</v>
      </c>
      <c r="Q152" s="57">
        <v>0</v>
      </c>
      <c r="R152" s="57">
        <v>10599</v>
      </c>
      <c r="S152" s="57">
        <v>21818</v>
      </c>
      <c r="T152" s="57">
        <v>2203</v>
      </c>
      <c r="U152" s="57">
        <v>4537</v>
      </c>
      <c r="V152" s="57">
        <v>6863</v>
      </c>
      <c r="W152" s="57">
        <v>1930</v>
      </c>
      <c r="X152" s="58">
        <v>562</v>
      </c>
      <c r="Y152" s="56">
        <v>4986</v>
      </c>
      <c r="Z152" s="58">
        <v>13.440199423710553</v>
      </c>
      <c r="AA152" s="59">
        <v>48.5</v>
      </c>
      <c r="AB152" s="96" t="s">
        <v>216</v>
      </c>
      <c r="AC152" s="59">
        <v>4.16</v>
      </c>
      <c r="AD152" s="98">
        <v>6500</v>
      </c>
      <c r="AE152" s="55">
        <f t="shared" si="37"/>
        <v>74.472960586617788</v>
      </c>
      <c r="AF152" s="61">
        <v>87280</v>
      </c>
      <c r="AG152" s="62">
        <v>37.659999999999997</v>
      </c>
      <c r="AH152" s="62">
        <v>78.167935277734898</v>
      </c>
      <c r="AI152" s="62">
        <v>82.709734772920996</v>
      </c>
      <c r="AJ152" s="62">
        <v>80.438835025327947</v>
      </c>
      <c r="AK152" s="62">
        <v>18.192686803356899</v>
      </c>
      <c r="AL152" s="62">
        <v>20.927334014431299</v>
      </c>
      <c r="AM152" s="62">
        <v>19.560010408894101</v>
      </c>
      <c r="AN152" s="63">
        <v>2858.0878187432663</v>
      </c>
      <c r="AO152" s="64">
        <v>1169</v>
      </c>
      <c r="AP152" s="64">
        <v>1229</v>
      </c>
      <c r="AQ152" s="64">
        <v>1261</v>
      </c>
      <c r="AR152" s="64">
        <v>1363</v>
      </c>
      <c r="AS152" s="64">
        <v>1311</v>
      </c>
      <c r="AT152" s="64">
        <v>1369</v>
      </c>
      <c r="AU152" s="64">
        <v>1433</v>
      </c>
      <c r="AV152" s="64">
        <v>1444</v>
      </c>
      <c r="AW152" s="64">
        <v>1338</v>
      </c>
      <c r="AX152" s="64">
        <v>1260</v>
      </c>
      <c r="AY152" s="64">
        <v>1231</v>
      </c>
      <c r="AZ152" s="64">
        <v>1177</v>
      </c>
      <c r="BA152" s="64">
        <v>1245</v>
      </c>
      <c r="BB152" s="64">
        <v>1098</v>
      </c>
      <c r="BC152" s="64">
        <v>1017</v>
      </c>
      <c r="BD152" s="64">
        <v>1005</v>
      </c>
      <c r="BE152" s="64">
        <v>1012</v>
      </c>
      <c r="BF152" s="64">
        <v>907</v>
      </c>
      <c r="BG152" s="64">
        <v>934</v>
      </c>
      <c r="BH152" s="64">
        <v>696</v>
      </c>
      <c r="BI152" s="64">
        <v>715</v>
      </c>
      <c r="BJ152" s="64">
        <v>834</v>
      </c>
      <c r="BK152" s="64">
        <v>905</v>
      </c>
      <c r="BL152" s="64">
        <v>925</v>
      </c>
      <c r="BM152" s="64">
        <v>981</v>
      </c>
      <c r="BN152" s="64">
        <v>1047</v>
      </c>
      <c r="BO152" s="64">
        <v>1196</v>
      </c>
      <c r="BP152" s="64">
        <v>1080</v>
      </c>
      <c r="BQ152" s="64">
        <v>1129</v>
      </c>
      <c r="BR152" s="64">
        <v>1162</v>
      </c>
      <c r="BS152" s="64">
        <v>1201</v>
      </c>
      <c r="BT152" s="64">
        <v>1318</v>
      </c>
      <c r="BU152" s="64">
        <v>1327</v>
      </c>
      <c r="BV152" s="64">
        <v>1401</v>
      </c>
      <c r="BW152" s="64">
        <v>1288</v>
      </c>
      <c r="BX152" s="64">
        <v>1412</v>
      </c>
      <c r="BY152" s="64">
        <v>1340</v>
      </c>
      <c r="BZ152" s="64">
        <v>1342</v>
      </c>
      <c r="CA152" s="64">
        <v>1301</v>
      </c>
      <c r="CB152" s="64">
        <v>1311</v>
      </c>
      <c r="CC152" s="64">
        <v>1260</v>
      </c>
      <c r="CD152" s="64">
        <v>1273</v>
      </c>
      <c r="CE152" s="64">
        <v>1059</v>
      </c>
      <c r="CF152" s="64">
        <v>1089</v>
      </c>
      <c r="CG152" s="64">
        <v>1097</v>
      </c>
      <c r="CH152" s="64">
        <v>1106</v>
      </c>
      <c r="CI152" s="64">
        <v>997</v>
      </c>
      <c r="CJ152" s="64">
        <v>1060</v>
      </c>
      <c r="CK152" s="64">
        <v>1099</v>
      </c>
      <c r="CL152" s="64">
        <v>1103</v>
      </c>
      <c r="CM152" s="64">
        <v>1096</v>
      </c>
      <c r="CN152" s="64">
        <v>1128</v>
      </c>
      <c r="CO152" s="64">
        <v>1118</v>
      </c>
      <c r="CP152" s="64">
        <v>1171</v>
      </c>
      <c r="CQ152" s="64">
        <v>1178</v>
      </c>
      <c r="CR152" s="64">
        <v>1163</v>
      </c>
      <c r="CS152" s="64">
        <v>1101</v>
      </c>
      <c r="CT152" s="64">
        <v>1103</v>
      </c>
      <c r="CU152" s="64">
        <v>1112</v>
      </c>
      <c r="CV152" s="64">
        <v>1043</v>
      </c>
      <c r="CW152" s="64">
        <v>1061</v>
      </c>
      <c r="CX152" s="64">
        <v>972</v>
      </c>
      <c r="CY152" s="64">
        <v>969</v>
      </c>
      <c r="CZ152" s="64">
        <v>850</v>
      </c>
      <c r="DA152" s="64">
        <v>942</v>
      </c>
      <c r="DB152" s="64">
        <v>813</v>
      </c>
      <c r="DC152" s="64">
        <v>780</v>
      </c>
      <c r="DD152" s="64">
        <v>776</v>
      </c>
      <c r="DE152" s="64">
        <v>699</v>
      </c>
      <c r="DF152" s="64">
        <v>668</v>
      </c>
      <c r="DG152" s="64">
        <v>702</v>
      </c>
      <c r="DH152" s="64">
        <v>633</v>
      </c>
      <c r="DI152" s="64">
        <v>730</v>
      </c>
      <c r="DJ152" s="64">
        <v>750</v>
      </c>
      <c r="DK152" s="64">
        <v>555</v>
      </c>
      <c r="DL152" s="64">
        <v>549</v>
      </c>
      <c r="DM152" s="64">
        <v>515</v>
      </c>
      <c r="DN152" s="64">
        <v>520</v>
      </c>
      <c r="DO152" s="64">
        <v>453</v>
      </c>
      <c r="DP152" s="64">
        <v>380</v>
      </c>
      <c r="DQ152" s="64">
        <v>415</v>
      </c>
      <c r="DR152" s="64">
        <v>428</v>
      </c>
      <c r="DS152" s="64">
        <v>392</v>
      </c>
      <c r="DT152" s="64">
        <v>335</v>
      </c>
      <c r="DU152" s="64">
        <v>324</v>
      </c>
      <c r="DV152" s="64">
        <v>309</v>
      </c>
      <c r="DW152" s="64">
        <v>313</v>
      </c>
      <c r="DX152" s="64">
        <v>244</v>
      </c>
      <c r="DY152" s="64">
        <v>211</v>
      </c>
      <c r="DZ152" s="64">
        <v>210</v>
      </c>
      <c r="EA152" s="64">
        <v>712</v>
      </c>
      <c r="EB152" s="64">
        <f t="shared" si="38"/>
        <v>13416</v>
      </c>
      <c r="EC152" s="61">
        <v>77752</v>
      </c>
      <c r="ED152" s="64">
        <v>3976</v>
      </c>
      <c r="EE152" s="64">
        <v>3291</v>
      </c>
      <c r="EF152" s="64">
        <v>1866</v>
      </c>
      <c r="EG152" s="63">
        <v>395</v>
      </c>
      <c r="EH152" s="64">
        <v>6408</v>
      </c>
      <c r="EI152" s="100">
        <v>0.32332095503807068</v>
      </c>
      <c r="EJ152" s="100">
        <v>3.9815425872802734E-2</v>
      </c>
      <c r="EK152" s="61">
        <v>9920</v>
      </c>
      <c r="EL152" s="65">
        <v>318.8</v>
      </c>
      <c r="EM152" s="60">
        <v>9097</v>
      </c>
      <c r="EN152" s="65">
        <v>289.60000000000002</v>
      </c>
      <c r="EO152" s="66">
        <f t="shared" si="46"/>
        <v>-8.2963709677419353E-2</v>
      </c>
      <c r="EP152" s="56">
        <v>32427</v>
      </c>
      <c r="EQ152" s="67">
        <v>14.214699964492839</v>
      </c>
      <c r="ER152" s="61">
        <v>51</v>
      </c>
      <c r="ES152" s="64">
        <v>31.481481479999999</v>
      </c>
      <c r="ET152" s="64">
        <v>1086</v>
      </c>
      <c r="EU152" s="64">
        <v>33.039245510000001</v>
      </c>
      <c r="EV152" s="64">
        <v>0</v>
      </c>
      <c r="EW152" s="64">
        <v>0</v>
      </c>
      <c r="EX152" s="64">
        <v>19711</v>
      </c>
      <c r="EY152" s="64">
        <v>16.346416990000002</v>
      </c>
      <c r="EZ152" s="64">
        <v>11833</v>
      </c>
      <c r="FA152" s="64">
        <v>12.89433251</v>
      </c>
      <c r="FB152" s="64">
        <v>32681</v>
      </c>
      <c r="FC152" s="63">
        <v>15.12484091</v>
      </c>
      <c r="FD152" s="61">
        <v>207</v>
      </c>
      <c r="FE152" s="64">
        <v>55</v>
      </c>
      <c r="FF152" s="64">
        <v>133</v>
      </c>
      <c r="FG152" s="64">
        <v>10</v>
      </c>
      <c r="FH152" s="64">
        <v>9</v>
      </c>
      <c r="FI152" s="63">
        <v>4</v>
      </c>
      <c r="FJ152" s="47">
        <v>8</v>
      </c>
      <c r="FK152" s="47">
        <v>8</v>
      </c>
      <c r="FL152" s="68">
        <f t="shared" si="47"/>
        <v>0</v>
      </c>
      <c r="FM152" s="69">
        <v>1.958432</v>
      </c>
      <c r="FN152" s="62">
        <v>6.2972469999999996</v>
      </c>
      <c r="FO152" s="62">
        <v>10.509779999999999</v>
      </c>
      <c r="FP152" s="77">
        <v>1001</v>
      </c>
      <c r="FQ152" s="88">
        <v>852</v>
      </c>
      <c r="FR152" s="88">
        <v>1853</v>
      </c>
      <c r="FS152" s="88">
        <v>1132</v>
      </c>
      <c r="FT152" s="88">
        <v>910</v>
      </c>
      <c r="FU152" s="88">
        <v>2042</v>
      </c>
      <c r="FV152" s="73">
        <f t="shared" si="48"/>
        <v>0.10199676200755532</v>
      </c>
      <c r="FW152" s="61">
        <v>67254</v>
      </c>
      <c r="FX152" s="70">
        <f t="shared" si="39"/>
        <v>770.55453712190649</v>
      </c>
      <c r="FY152" s="71">
        <v>8.9</v>
      </c>
      <c r="FZ152" s="72">
        <v>24</v>
      </c>
      <c r="GA152" s="73">
        <v>63.481796019506199</v>
      </c>
      <c r="GB152" s="61">
        <v>22400</v>
      </c>
      <c r="GC152" s="64">
        <v>5000</v>
      </c>
      <c r="GD152" s="64">
        <v>10500</v>
      </c>
      <c r="GE152" s="64">
        <v>2600</v>
      </c>
      <c r="GF152" s="68">
        <v>5.3389049000000002</v>
      </c>
      <c r="GG152" s="74">
        <v>1.6568693007999999</v>
      </c>
      <c r="GH152" s="69">
        <v>479.1</v>
      </c>
      <c r="GI152" s="68">
        <v>531.1</v>
      </c>
      <c r="GJ152" s="68">
        <v>419.2</v>
      </c>
      <c r="GK152" s="68">
        <v>-21.069478440971572</v>
      </c>
      <c r="GL152" s="72">
        <v>548.5</v>
      </c>
      <c r="GM152" s="72">
        <v>588.4</v>
      </c>
      <c r="GN152" s="72">
        <v>497.2</v>
      </c>
      <c r="GO152" s="72">
        <v>-15.499660095173351</v>
      </c>
      <c r="GP152" s="72">
        <v>197.6</v>
      </c>
      <c r="GQ152" s="72">
        <v>162.30000000000001</v>
      </c>
      <c r="GR152" s="72">
        <v>209.6</v>
      </c>
      <c r="GS152" s="73">
        <v>29.143561306223031</v>
      </c>
      <c r="GT152" s="77">
        <v>1380</v>
      </c>
      <c r="GU152" s="72">
        <v>4.3021062395130949</v>
      </c>
      <c r="GV152" s="73">
        <v>0.19318043472741769</v>
      </c>
      <c r="GW152" s="64">
        <v>31442</v>
      </c>
      <c r="GX152" s="68">
        <f t="shared" si="40"/>
        <v>360.24289642529789</v>
      </c>
      <c r="GY152" s="64">
        <v>229</v>
      </c>
      <c r="GZ152" s="100">
        <f t="shared" si="41"/>
        <v>2.6237396883593034</v>
      </c>
      <c r="HA152" s="100">
        <f t="shared" si="42"/>
        <v>0.13655336911150864</v>
      </c>
      <c r="HB152" s="63">
        <v>1677</v>
      </c>
    </row>
    <row r="153" spans="1:210" x14ac:dyDescent="0.3">
      <c r="A153" s="47" t="s">
        <v>611</v>
      </c>
      <c r="B153" s="47" t="s">
        <v>612</v>
      </c>
      <c r="C153" s="47" t="s">
        <v>612</v>
      </c>
      <c r="D153" s="47" t="s">
        <v>611</v>
      </c>
      <c r="E153" s="47" t="s">
        <v>536</v>
      </c>
      <c r="F153" s="47" t="s">
        <v>243</v>
      </c>
      <c r="G153" s="54" t="s">
        <v>209</v>
      </c>
      <c r="H153" s="47">
        <v>104</v>
      </c>
      <c r="I153" s="101">
        <v>9.6153846153846159E-3</v>
      </c>
      <c r="J153" s="97">
        <v>7.8365384615384617</v>
      </c>
      <c r="K153" s="57">
        <v>540</v>
      </c>
      <c r="L153" s="95">
        <f t="shared" si="35"/>
        <v>3.3427218422111489</v>
      </c>
      <c r="M153" s="57">
        <v>635</v>
      </c>
      <c r="N153" s="55">
        <f t="shared" si="36"/>
        <v>3.9307932774149617</v>
      </c>
      <c r="O153" s="56">
        <v>67169</v>
      </c>
      <c r="P153" s="57">
        <v>45952</v>
      </c>
      <c r="Q153" s="57">
        <v>21217</v>
      </c>
      <c r="R153" s="57">
        <v>19340</v>
      </c>
      <c r="S153" s="57">
        <v>44277</v>
      </c>
      <c r="T153" s="57">
        <v>3552</v>
      </c>
      <c r="U153" s="57">
        <v>5631</v>
      </c>
      <c r="V153" s="57">
        <v>16403</v>
      </c>
      <c r="W153" s="57">
        <v>1532</v>
      </c>
      <c r="X153" s="58">
        <v>481</v>
      </c>
      <c r="Y153" s="56">
        <v>9217</v>
      </c>
      <c r="Z153" s="58">
        <v>12.701102374343803</v>
      </c>
      <c r="AA153" s="59">
        <v>36</v>
      </c>
      <c r="AB153" s="96" t="s">
        <v>210</v>
      </c>
      <c r="AC153" s="59">
        <v>4.57</v>
      </c>
      <c r="AD153" s="98">
        <v>42000</v>
      </c>
      <c r="AE153" s="55">
        <f t="shared" si="37"/>
        <v>259.98947661642268</v>
      </c>
      <c r="AF153" s="61">
        <v>161545</v>
      </c>
      <c r="AG153" s="62">
        <v>47.77</v>
      </c>
      <c r="AH153" s="62">
        <v>80.996269937106305</v>
      </c>
      <c r="AI153" s="62">
        <v>84.553817293128304</v>
      </c>
      <c r="AJ153" s="62">
        <v>82.775043615117312</v>
      </c>
      <c r="AK153" s="62">
        <v>19.619877639980601</v>
      </c>
      <c r="AL153" s="62">
        <v>22.341092409776</v>
      </c>
      <c r="AM153" s="62">
        <v>20.980485024878298</v>
      </c>
      <c r="AN153" s="63">
        <v>123.51031853421628</v>
      </c>
      <c r="AO153" s="64">
        <v>1273</v>
      </c>
      <c r="AP153" s="64">
        <v>1384</v>
      </c>
      <c r="AQ153" s="64">
        <v>1511</v>
      </c>
      <c r="AR153" s="64">
        <v>1593</v>
      </c>
      <c r="AS153" s="64">
        <v>1682</v>
      </c>
      <c r="AT153" s="64">
        <v>1697</v>
      </c>
      <c r="AU153" s="64">
        <v>1747</v>
      </c>
      <c r="AV153" s="64">
        <v>1776</v>
      </c>
      <c r="AW153" s="64">
        <v>1814</v>
      </c>
      <c r="AX153" s="64">
        <v>1970</v>
      </c>
      <c r="AY153" s="64">
        <v>2018</v>
      </c>
      <c r="AZ153" s="64">
        <v>1977</v>
      </c>
      <c r="BA153" s="64">
        <v>2026</v>
      </c>
      <c r="BB153" s="64">
        <v>2043</v>
      </c>
      <c r="BC153" s="64">
        <v>1989</v>
      </c>
      <c r="BD153" s="64">
        <v>1961</v>
      </c>
      <c r="BE153" s="64">
        <v>2037</v>
      </c>
      <c r="BF153" s="64">
        <v>2652</v>
      </c>
      <c r="BG153" s="64">
        <v>1717</v>
      </c>
      <c r="BH153" s="64">
        <v>982</v>
      </c>
      <c r="BI153" s="64">
        <v>849</v>
      </c>
      <c r="BJ153" s="64">
        <v>935</v>
      </c>
      <c r="BK153" s="64">
        <v>1128</v>
      </c>
      <c r="BL153" s="64">
        <v>1490</v>
      </c>
      <c r="BM153" s="64">
        <v>1350</v>
      </c>
      <c r="BN153" s="64">
        <v>1368</v>
      </c>
      <c r="BO153" s="64">
        <v>947</v>
      </c>
      <c r="BP153" s="64">
        <v>1475</v>
      </c>
      <c r="BQ153" s="64">
        <v>1469</v>
      </c>
      <c r="BR153" s="64">
        <v>1682</v>
      </c>
      <c r="BS153" s="64">
        <v>1599</v>
      </c>
      <c r="BT153" s="64">
        <v>1484</v>
      </c>
      <c r="BU153" s="64">
        <v>1600</v>
      </c>
      <c r="BV153" s="64">
        <v>1586</v>
      </c>
      <c r="BW153" s="64">
        <v>1746</v>
      </c>
      <c r="BX153" s="64">
        <v>1652</v>
      </c>
      <c r="BY153" s="64">
        <v>1761</v>
      </c>
      <c r="BZ153" s="64">
        <v>1738</v>
      </c>
      <c r="CA153" s="64">
        <v>1835</v>
      </c>
      <c r="CB153" s="64">
        <v>1956</v>
      </c>
      <c r="CC153" s="64">
        <v>1924</v>
      </c>
      <c r="CD153" s="64">
        <v>1935</v>
      </c>
      <c r="CE153" s="64">
        <v>1808</v>
      </c>
      <c r="CF153" s="64">
        <v>1772</v>
      </c>
      <c r="CG153" s="64">
        <v>2018</v>
      </c>
      <c r="CH153" s="64">
        <v>1950</v>
      </c>
      <c r="CI153" s="64">
        <v>2178</v>
      </c>
      <c r="CJ153" s="64">
        <v>2181</v>
      </c>
      <c r="CK153" s="64">
        <v>2406</v>
      </c>
      <c r="CL153" s="64">
        <v>2512</v>
      </c>
      <c r="CM153" s="64">
        <v>2483</v>
      </c>
      <c r="CN153" s="64">
        <v>2532</v>
      </c>
      <c r="CO153" s="64">
        <v>2551</v>
      </c>
      <c r="CP153" s="64">
        <v>2696</v>
      </c>
      <c r="CQ153" s="64">
        <v>2598</v>
      </c>
      <c r="CR153" s="64">
        <v>2715</v>
      </c>
      <c r="CS153" s="64">
        <v>2668</v>
      </c>
      <c r="CT153" s="64">
        <v>2609</v>
      </c>
      <c r="CU153" s="64">
        <v>2515</v>
      </c>
      <c r="CV153" s="64">
        <v>2444</v>
      </c>
      <c r="CW153" s="64">
        <v>2312</v>
      </c>
      <c r="CX153" s="64">
        <v>2354</v>
      </c>
      <c r="CY153" s="64">
        <v>2182</v>
      </c>
      <c r="CZ153" s="64">
        <v>2133</v>
      </c>
      <c r="DA153" s="64">
        <v>2113</v>
      </c>
      <c r="DB153" s="64">
        <v>1995</v>
      </c>
      <c r="DC153" s="64">
        <v>1967</v>
      </c>
      <c r="DD153" s="64">
        <v>1881</v>
      </c>
      <c r="DE153" s="64">
        <v>1860</v>
      </c>
      <c r="DF153" s="64">
        <v>1898</v>
      </c>
      <c r="DG153" s="64">
        <v>1863</v>
      </c>
      <c r="DH153" s="64">
        <v>2015</v>
      </c>
      <c r="DI153" s="64">
        <v>2156</v>
      </c>
      <c r="DJ153" s="64">
        <v>2350</v>
      </c>
      <c r="DK153" s="64">
        <v>1745</v>
      </c>
      <c r="DL153" s="64">
        <v>1774</v>
      </c>
      <c r="DM153" s="64">
        <v>1599</v>
      </c>
      <c r="DN153" s="64">
        <v>1436</v>
      </c>
      <c r="DO153" s="64">
        <v>1328</v>
      </c>
      <c r="DP153" s="64">
        <v>1217</v>
      </c>
      <c r="DQ153" s="64">
        <v>1246</v>
      </c>
      <c r="DR153" s="64">
        <v>1183</v>
      </c>
      <c r="DS153" s="64">
        <v>1166</v>
      </c>
      <c r="DT153" s="64">
        <v>1008</v>
      </c>
      <c r="DU153" s="64">
        <v>974</v>
      </c>
      <c r="DV153" s="64">
        <v>863</v>
      </c>
      <c r="DW153" s="64">
        <v>786</v>
      </c>
      <c r="DX153" s="64">
        <v>675</v>
      </c>
      <c r="DY153" s="64">
        <v>622</v>
      </c>
      <c r="DZ153" s="64">
        <v>548</v>
      </c>
      <c r="EA153" s="64">
        <v>2302</v>
      </c>
      <c r="EB153" s="64">
        <f t="shared" si="38"/>
        <v>38457</v>
      </c>
      <c r="EC153" s="61">
        <v>155616</v>
      </c>
      <c r="ED153" s="64">
        <v>2465</v>
      </c>
      <c r="EE153" s="64">
        <v>1173</v>
      </c>
      <c r="EF153" s="64">
        <v>1817</v>
      </c>
      <c r="EG153" s="63">
        <v>474</v>
      </c>
      <c r="EH153" s="64">
        <v>5725</v>
      </c>
      <c r="EI153" s="100">
        <v>0.20080918073654175</v>
      </c>
      <c r="EJ153" s="100">
        <v>2.5491967797279358E-2</v>
      </c>
      <c r="EK153" s="61">
        <v>5114</v>
      </c>
      <c r="EL153" s="65">
        <v>435.2</v>
      </c>
      <c r="EM153" s="60">
        <v>4869</v>
      </c>
      <c r="EN153" s="65">
        <v>414.6</v>
      </c>
      <c r="EO153" s="66">
        <f t="shared" si="46"/>
        <v>-4.7907704341024641E-2</v>
      </c>
      <c r="EP153" s="56">
        <v>13022</v>
      </c>
      <c r="EQ153" s="67">
        <v>14.709304295767488</v>
      </c>
      <c r="ER153" s="61">
        <v>29</v>
      </c>
      <c r="ES153" s="64">
        <v>50</v>
      </c>
      <c r="ET153" s="64">
        <v>383</v>
      </c>
      <c r="EU153" s="64">
        <v>35.397412199999998</v>
      </c>
      <c r="EV153" s="64">
        <v>10</v>
      </c>
      <c r="EW153" s="64">
        <v>7.092198582</v>
      </c>
      <c r="EX153" s="64">
        <v>6310</v>
      </c>
      <c r="EY153" s="64">
        <v>14.32268023</v>
      </c>
      <c r="EZ153" s="64">
        <v>4064</v>
      </c>
      <c r="FA153" s="64">
        <v>11.01713294</v>
      </c>
      <c r="FB153" s="64">
        <v>10796</v>
      </c>
      <c r="FC153" s="63">
        <v>13.129826700000001</v>
      </c>
      <c r="FD153" s="61">
        <v>0</v>
      </c>
      <c r="FE153" s="64">
        <v>0</v>
      </c>
      <c r="FF153" s="64">
        <v>0</v>
      </c>
      <c r="FG153" s="64">
        <v>0</v>
      </c>
      <c r="FH153" s="64">
        <v>0</v>
      </c>
      <c r="FI153" s="63">
        <v>6</v>
      </c>
      <c r="FJ153" s="47">
        <v>16</v>
      </c>
      <c r="FK153" s="47">
        <v>16</v>
      </c>
      <c r="FL153" s="68">
        <f t="shared" si="47"/>
        <v>0</v>
      </c>
      <c r="FM153" s="69">
        <v>3.3000099999999999</v>
      </c>
      <c r="FN153" s="62">
        <v>8.5932150000000007</v>
      </c>
      <c r="FO153" s="62">
        <v>7.6189650000000002</v>
      </c>
      <c r="FP153" s="77">
        <v>1672</v>
      </c>
      <c r="FQ153" s="88">
        <v>979</v>
      </c>
      <c r="FR153" s="88">
        <v>2651</v>
      </c>
      <c r="FS153" s="88">
        <v>1774</v>
      </c>
      <c r="FT153" s="88">
        <v>1022</v>
      </c>
      <c r="FU153" s="88">
        <v>2796</v>
      </c>
      <c r="FV153" s="73">
        <f t="shared" si="48"/>
        <v>5.4696341003394947E-2</v>
      </c>
      <c r="FW153" s="61">
        <v>27687</v>
      </c>
      <c r="FX153" s="70">
        <f t="shared" si="39"/>
        <v>171.38877712092608</v>
      </c>
      <c r="FY153" s="71">
        <v>7.2</v>
      </c>
      <c r="FZ153" s="72">
        <v>17.2</v>
      </c>
      <c r="GA153" s="73">
        <v>55.665439127110602</v>
      </c>
      <c r="GB153" s="61">
        <v>41800</v>
      </c>
      <c r="GC153" s="64">
        <v>6500</v>
      </c>
      <c r="GD153" s="64">
        <v>22800</v>
      </c>
      <c r="GE153" s="64">
        <v>5500</v>
      </c>
      <c r="GF153" s="68">
        <v>3.2769861400000004</v>
      </c>
      <c r="GG153" s="74">
        <v>0.89164729640000007</v>
      </c>
      <c r="GH153" s="75">
        <v>531.29999999999995</v>
      </c>
      <c r="GI153" s="76">
        <v>633.70000000000005</v>
      </c>
      <c r="GJ153" s="76">
        <v>405.2</v>
      </c>
      <c r="GK153" s="68">
        <v>-36.058071642733161</v>
      </c>
      <c r="GL153" s="72">
        <v>650.9</v>
      </c>
      <c r="GM153" s="72">
        <v>666.6</v>
      </c>
      <c r="GN153" s="72">
        <v>590.1</v>
      </c>
      <c r="GO153" s="72">
        <v>-11.476147614761475</v>
      </c>
      <c r="GP153" s="72">
        <v>219.3</v>
      </c>
      <c r="GQ153" s="72" t="s">
        <v>211</v>
      </c>
      <c r="GR153" s="72">
        <v>214.4</v>
      </c>
      <c r="GS153" s="73" t="s">
        <v>211</v>
      </c>
      <c r="GT153" s="77">
        <v>1320</v>
      </c>
      <c r="GU153" s="72">
        <v>11.364028280738058</v>
      </c>
      <c r="GV153" s="73">
        <v>2.5486494994889712</v>
      </c>
      <c r="GW153" s="64">
        <v>50656</v>
      </c>
      <c r="GX153" s="68">
        <f t="shared" si="40"/>
        <v>313.57206970194062</v>
      </c>
      <c r="GY153" s="64">
        <v>358</v>
      </c>
      <c r="GZ153" s="100">
        <f t="shared" si="41"/>
        <v>2.2161007768733167</v>
      </c>
      <c r="HA153" s="100">
        <f t="shared" si="42"/>
        <v>9.3570308416100367E-2</v>
      </c>
      <c r="HB153" s="63">
        <v>3826</v>
      </c>
    </row>
    <row r="154" spans="1:210" x14ac:dyDescent="0.3">
      <c r="A154" s="47" t="s">
        <v>486</v>
      </c>
      <c r="B154" s="47" t="s">
        <v>487</v>
      </c>
      <c r="C154" s="47" t="s">
        <v>487</v>
      </c>
      <c r="D154" s="47" t="s">
        <v>486</v>
      </c>
      <c r="E154" s="47" t="s">
        <v>486</v>
      </c>
      <c r="F154" s="47" t="s">
        <v>237</v>
      </c>
      <c r="G154" s="54" t="s">
        <v>209</v>
      </c>
      <c r="H154" s="47">
        <v>137</v>
      </c>
      <c r="I154" s="101">
        <v>0</v>
      </c>
      <c r="J154" s="97">
        <v>6.554744525547445</v>
      </c>
      <c r="K154" s="57">
        <v>345</v>
      </c>
      <c r="L154" s="95">
        <f t="shared" si="35"/>
        <v>1.3672138163891288</v>
      </c>
      <c r="M154" s="57">
        <v>615</v>
      </c>
      <c r="N154" s="55">
        <f t="shared" si="36"/>
        <v>2.4372072379110556</v>
      </c>
      <c r="O154" s="56">
        <v>84268</v>
      </c>
      <c r="P154" s="57">
        <v>84027</v>
      </c>
      <c r="Q154" s="57">
        <v>241</v>
      </c>
      <c r="R154" s="57">
        <v>19008</v>
      </c>
      <c r="S154" s="57">
        <v>52399</v>
      </c>
      <c r="T154" s="57">
        <v>12861</v>
      </c>
      <c r="U154" s="57">
        <v>9294</v>
      </c>
      <c r="V154" s="57">
        <v>15083</v>
      </c>
      <c r="W154" s="57">
        <v>8732</v>
      </c>
      <c r="X154" s="58">
        <v>1730</v>
      </c>
      <c r="Y154" s="56">
        <v>13014</v>
      </c>
      <c r="Z154" s="58">
        <v>14.624212358446238</v>
      </c>
      <c r="AA154" s="59">
        <v>38.266666666666666</v>
      </c>
      <c r="AB154" s="96" t="s">
        <v>210</v>
      </c>
      <c r="AC154" s="59">
        <v>10.42</v>
      </c>
      <c r="AD154" s="98">
        <v>17000</v>
      </c>
      <c r="AE154" s="55">
        <f t="shared" si="37"/>
        <v>67.369956169899098</v>
      </c>
      <c r="AF154" s="61">
        <v>252338</v>
      </c>
      <c r="AG154" s="62">
        <v>38.42</v>
      </c>
      <c r="AH154" s="62">
        <v>83.252287240170105</v>
      </c>
      <c r="AI154" s="62">
        <v>85.987936833480106</v>
      </c>
      <c r="AJ154" s="62">
        <v>84.620112036825105</v>
      </c>
      <c r="AK154" s="62">
        <v>21.597524991503899</v>
      </c>
      <c r="AL154" s="62">
        <v>23.435914246869999</v>
      </c>
      <c r="AM154" s="62">
        <v>22.516719619186951</v>
      </c>
      <c r="AN154" s="63">
        <v>5000.3170551913827</v>
      </c>
      <c r="AO154" s="64">
        <v>3462</v>
      </c>
      <c r="AP154" s="64">
        <v>3534</v>
      </c>
      <c r="AQ154" s="64">
        <v>3605</v>
      </c>
      <c r="AR154" s="64">
        <v>3574</v>
      </c>
      <c r="AS154" s="64">
        <v>3657</v>
      </c>
      <c r="AT154" s="64">
        <v>3468</v>
      </c>
      <c r="AU154" s="64">
        <v>3565</v>
      </c>
      <c r="AV154" s="64">
        <v>3566</v>
      </c>
      <c r="AW154" s="64">
        <v>3645</v>
      </c>
      <c r="AX154" s="64">
        <v>3185</v>
      </c>
      <c r="AY154" s="64">
        <v>3087</v>
      </c>
      <c r="AZ154" s="64">
        <v>3096</v>
      </c>
      <c r="BA154" s="64">
        <v>3233</v>
      </c>
      <c r="BB154" s="64">
        <v>2997</v>
      </c>
      <c r="BC154" s="64">
        <v>3139</v>
      </c>
      <c r="BD154" s="64">
        <v>2999</v>
      </c>
      <c r="BE154" s="64">
        <v>3098</v>
      </c>
      <c r="BF154" s="64">
        <v>3061</v>
      </c>
      <c r="BG154" s="64">
        <v>2805</v>
      </c>
      <c r="BH154" s="64">
        <v>1988</v>
      </c>
      <c r="BI154" s="64">
        <v>1952</v>
      </c>
      <c r="BJ154" s="64">
        <v>2237</v>
      </c>
      <c r="BK154" s="64">
        <v>2717</v>
      </c>
      <c r="BL154" s="64">
        <v>2967</v>
      </c>
      <c r="BM154" s="64">
        <v>3016</v>
      </c>
      <c r="BN154" s="64">
        <v>3335</v>
      </c>
      <c r="BO154" s="64">
        <v>3516</v>
      </c>
      <c r="BP154" s="64">
        <v>3273</v>
      </c>
      <c r="BQ154" s="64">
        <v>3248</v>
      </c>
      <c r="BR154" s="64">
        <v>3442</v>
      </c>
      <c r="BS154" s="64">
        <v>3476</v>
      </c>
      <c r="BT154" s="64">
        <v>3885</v>
      </c>
      <c r="BU154" s="64">
        <v>3844</v>
      </c>
      <c r="BV154" s="64">
        <v>3790</v>
      </c>
      <c r="BW154" s="64">
        <v>3733</v>
      </c>
      <c r="BX154" s="64">
        <v>3920</v>
      </c>
      <c r="BY154" s="64">
        <v>3790</v>
      </c>
      <c r="BZ154" s="64">
        <v>3631</v>
      </c>
      <c r="CA154" s="64">
        <v>3902</v>
      </c>
      <c r="CB154" s="64">
        <v>3816</v>
      </c>
      <c r="CC154" s="64">
        <v>3804</v>
      </c>
      <c r="CD154" s="64">
        <v>3852</v>
      </c>
      <c r="CE154" s="64">
        <v>3491</v>
      </c>
      <c r="CF154" s="64">
        <v>3535</v>
      </c>
      <c r="CG154" s="64">
        <v>3310</v>
      </c>
      <c r="CH154" s="64">
        <v>3318</v>
      </c>
      <c r="CI154" s="64">
        <v>3198</v>
      </c>
      <c r="CJ154" s="64">
        <v>3456</v>
      </c>
      <c r="CK154" s="64">
        <v>3204</v>
      </c>
      <c r="CL154" s="64">
        <v>3224</v>
      </c>
      <c r="CM154" s="64">
        <v>3165</v>
      </c>
      <c r="CN154" s="64">
        <v>3200</v>
      </c>
      <c r="CO154" s="64">
        <v>3080</v>
      </c>
      <c r="CP154" s="64">
        <v>3205</v>
      </c>
      <c r="CQ154" s="64">
        <v>3107</v>
      </c>
      <c r="CR154" s="64">
        <v>3068</v>
      </c>
      <c r="CS154" s="64">
        <v>3188</v>
      </c>
      <c r="CT154" s="64">
        <v>3115</v>
      </c>
      <c r="CU154" s="64">
        <v>3063</v>
      </c>
      <c r="CV154" s="64">
        <v>2952</v>
      </c>
      <c r="CW154" s="64">
        <v>3013</v>
      </c>
      <c r="CX154" s="64">
        <v>2830</v>
      </c>
      <c r="CY154" s="64">
        <v>2642</v>
      </c>
      <c r="CZ154" s="64">
        <v>2695</v>
      </c>
      <c r="DA154" s="64">
        <v>2735</v>
      </c>
      <c r="DB154" s="64">
        <v>2550</v>
      </c>
      <c r="DC154" s="64">
        <v>2303</v>
      </c>
      <c r="DD154" s="64">
        <v>2332</v>
      </c>
      <c r="DE154" s="64">
        <v>2172</v>
      </c>
      <c r="DF154" s="64">
        <v>2148</v>
      </c>
      <c r="DG154" s="64">
        <v>2126</v>
      </c>
      <c r="DH154" s="64">
        <v>2040</v>
      </c>
      <c r="DI154" s="64">
        <v>2055</v>
      </c>
      <c r="DJ154" s="64">
        <v>2021</v>
      </c>
      <c r="DK154" s="64">
        <v>1818</v>
      </c>
      <c r="DL154" s="64">
        <v>1639</v>
      </c>
      <c r="DM154" s="64">
        <v>1665</v>
      </c>
      <c r="DN154" s="64">
        <v>1438</v>
      </c>
      <c r="DO154" s="64">
        <v>1308</v>
      </c>
      <c r="DP154" s="64">
        <v>1164</v>
      </c>
      <c r="DQ154" s="64">
        <v>1292</v>
      </c>
      <c r="DR154" s="64">
        <v>1241</v>
      </c>
      <c r="DS154" s="64">
        <v>1156</v>
      </c>
      <c r="DT154" s="64">
        <v>1056</v>
      </c>
      <c r="DU154" s="64">
        <v>995</v>
      </c>
      <c r="DV154" s="64">
        <v>980</v>
      </c>
      <c r="DW154" s="64">
        <v>883</v>
      </c>
      <c r="DX154" s="64">
        <v>775</v>
      </c>
      <c r="DY154" s="64">
        <v>602</v>
      </c>
      <c r="DZ154" s="64">
        <v>551</v>
      </c>
      <c r="EA154" s="64">
        <v>2324</v>
      </c>
      <c r="EB154" s="64">
        <f t="shared" si="38"/>
        <v>40634</v>
      </c>
      <c r="EC154" s="61">
        <v>106602</v>
      </c>
      <c r="ED154" s="64">
        <v>107464</v>
      </c>
      <c r="EE154" s="64">
        <v>20802</v>
      </c>
      <c r="EF154" s="64">
        <v>10026</v>
      </c>
      <c r="EG154" s="63">
        <v>7444</v>
      </c>
      <c r="EH154" s="64">
        <v>18829</v>
      </c>
      <c r="EI154" s="100">
        <v>0.35300067067146301</v>
      </c>
      <c r="EJ154" s="100">
        <v>2.2358208894729614E-2</v>
      </c>
      <c r="EK154" s="61">
        <v>3175</v>
      </c>
      <c r="EL154" s="65">
        <v>543.9</v>
      </c>
      <c r="EM154" s="60">
        <v>3202</v>
      </c>
      <c r="EN154" s="65">
        <v>539.29999999999995</v>
      </c>
      <c r="EO154" s="66">
        <f t="shared" si="46"/>
        <v>8.5039370078740153E-3</v>
      </c>
      <c r="EP154" s="56">
        <v>5387</v>
      </c>
      <c r="EQ154" s="67">
        <v>12.781758648507569</v>
      </c>
      <c r="ER154" s="61">
        <v>18</v>
      </c>
      <c r="ES154" s="64">
        <v>66.666666669999998</v>
      </c>
      <c r="ET154" s="64">
        <v>155</v>
      </c>
      <c r="EU154" s="64">
        <v>32.563025209999999</v>
      </c>
      <c r="EV154" s="64">
        <v>0</v>
      </c>
      <c r="EW154" s="64">
        <v>0</v>
      </c>
      <c r="EX154" s="64">
        <v>2543</v>
      </c>
      <c r="EY154" s="64">
        <v>11.66513761</v>
      </c>
      <c r="EZ154" s="64">
        <v>2483</v>
      </c>
      <c r="FA154" s="64">
        <v>15.840510370000001</v>
      </c>
      <c r="FB154" s="64">
        <v>5199</v>
      </c>
      <c r="FC154" s="63">
        <v>13.6711457</v>
      </c>
      <c r="FD154" s="61">
        <v>433</v>
      </c>
      <c r="FE154" s="64">
        <v>98</v>
      </c>
      <c r="FF154" s="64">
        <v>283</v>
      </c>
      <c r="FG154" s="64">
        <v>27</v>
      </c>
      <c r="FH154" s="64">
        <v>25</v>
      </c>
      <c r="FI154" s="63">
        <v>6</v>
      </c>
      <c r="FJ154" s="47">
        <v>12</v>
      </c>
      <c r="FK154" s="47">
        <v>10</v>
      </c>
      <c r="FL154" s="68">
        <f t="shared" si="47"/>
        <v>0.2</v>
      </c>
      <c r="FM154" s="69">
        <v>3.99491</v>
      </c>
      <c r="FN154" s="62">
        <v>12.532019999999999</v>
      </c>
      <c r="FO154" s="62">
        <v>13.14676</v>
      </c>
      <c r="FP154" s="77">
        <v>1869</v>
      </c>
      <c r="FQ154" s="88">
        <v>1245</v>
      </c>
      <c r="FR154" s="88">
        <v>3114</v>
      </c>
      <c r="FS154" s="88">
        <v>2111</v>
      </c>
      <c r="FT154" s="88">
        <v>1488</v>
      </c>
      <c r="FU154" s="88">
        <v>3599</v>
      </c>
      <c r="FV154" s="73">
        <f t="shared" si="48"/>
        <v>0.15574823378291586</v>
      </c>
      <c r="FW154" s="61">
        <v>10927</v>
      </c>
      <c r="FX154" s="70">
        <f t="shared" si="39"/>
        <v>43.303030062852208</v>
      </c>
      <c r="FY154" s="71">
        <v>9.5</v>
      </c>
      <c r="FZ154" s="72">
        <v>21</v>
      </c>
      <c r="GA154" s="73">
        <v>58.480711129703899</v>
      </c>
      <c r="GB154" s="61">
        <v>40700</v>
      </c>
      <c r="GC154" s="64">
        <v>5900</v>
      </c>
      <c r="GD154" s="64">
        <v>19800</v>
      </c>
      <c r="GE154" s="64">
        <v>4400</v>
      </c>
      <c r="GF154" s="68">
        <v>6.9344178800000007</v>
      </c>
      <c r="GG154" s="74">
        <v>1.7229287096000001</v>
      </c>
      <c r="GH154" s="69">
        <v>577.5</v>
      </c>
      <c r="GI154" s="68">
        <v>714.1</v>
      </c>
      <c r="GJ154" s="68">
        <v>476</v>
      </c>
      <c r="GK154" s="68">
        <v>-33.342669093964432</v>
      </c>
      <c r="GL154" s="72">
        <v>748.6</v>
      </c>
      <c r="GM154" s="72">
        <v>784.7</v>
      </c>
      <c r="GN154" s="72">
        <v>637.4</v>
      </c>
      <c r="GO154" s="72">
        <v>-18.771505033770875</v>
      </c>
      <c r="GP154" s="72">
        <v>229.1</v>
      </c>
      <c r="GQ154" s="72">
        <v>209.9</v>
      </c>
      <c r="GR154" s="72">
        <v>239.6</v>
      </c>
      <c r="GS154" s="73">
        <v>14.149595045259641</v>
      </c>
      <c r="GT154" s="77">
        <v>140</v>
      </c>
      <c r="GU154" s="72">
        <v>2.5727949633755069</v>
      </c>
      <c r="GV154" s="73">
        <v>0.81960452848515897</v>
      </c>
      <c r="GW154" s="64">
        <v>79278</v>
      </c>
      <c r="GX154" s="68">
        <f t="shared" si="40"/>
        <v>314.17384619042713</v>
      </c>
      <c r="GY154" s="64">
        <v>780</v>
      </c>
      <c r="GZ154" s="100">
        <f t="shared" si="41"/>
        <v>3.0910921066189001</v>
      </c>
      <c r="HA154" s="100">
        <f t="shared" si="42"/>
        <v>0.19822109275730623</v>
      </c>
      <c r="HB154" s="63">
        <v>3935</v>
      </c>
    </row>
    <row r="155" spans="1:210" x14ac:dyDescent="0.3">
      <c r="A155" s="47" t="s">
        <v>488</v>
      </c>
      <c r="B155" s="47" t="s">
        <v>489</v>
      </c>
      <c r="C155" s="47" t="s">
        <v>489</v>
      </c>
      <c r="D155" s="47" t="s">
        <v>488</v>
      </c>
      <c r="E155" s="47" t="s">
        <v>427</v>
      </c>
      <c r="F155" s="47" t="s">
        <v>208</v>
      </c>
      <c r="G155" s="54" t="s">
        <v>209</v>
      </c>
      <c r="H155" s="47">
        <v>57</v>
      </c>
      <c r="I155" s="101">
        <v>0</v>
      </c>
      <c r="J155" s="97">
        <v>9.3859649122807021</v>
      </c>
      <c r="K155" s="57">
        <v>220</v>
      </c>
      <c r="L155" s="95">
        <f t="shared" si="35"/>
        <v>2.2539136136382263</v>
      </c>
      <c r="M155" s="57">
        <v>272</v>
      </c>
      <c r="N155" s="55">
        <f t="shared" si="36"/>
        <v>2.7866568314072619</v>
      </c>
      <c r="O155" s="56">
        <v>35510</v>
      </c>
      <c r="P155" s="57">
        <v>25064</v>
      </c>
      <c r="Q155" s="57">
        <v>10446</v>
      </c>
      <c r="R155" s="57">
        <v>7961</v>
      </c>
      <c r="S155" s="57">
        <v>25510</v>
      </c>
      <c r="T155" s="57">
        <v>2039</v>
      </c>
      <c r="U155" s="57">
        <v>2382</v>
      </c>
      <c r="V155" s="57">
        <v>7458</v>
      </c>
      <c r="W155" s="57">
        <v>721</v>
      </c>
      <c r="X155" s="58">
        <v>178</v>
      </c>
      <c r="Y155" s="56">
        <v>1831</v>
      </c>
      <c r="Z155" s="58">
        <v>4.8588586814270718</v>
      </c>
      <c r="AA155" s="59">
        <v>36.799999999999997</v>
      </c>
      <c r="AB155" s="96" t="s">
        <v>210</v>
      </c>
      <c r="AC155" s="59">
        <v>5.43</v>
      </c>
      <c r="AD155" s="98">
        <v>21000</v>
      </c>
      <c r="AE155" s="55">
        <f t="shared" si="37"/>
        <v>215.14629948364887</v>
      </c>
      <c r="AF155" s="61">
        <v>97608</v>
      </c>
      <c r="AG155" s="62">
        <v>43.9</v>
      </c>
      <c r="AH155" s="62">
        <v>82.936602354598705</v>
      </c>
      <c r="AI155" s="62">
        <v>85.059338772718405</v>
      </c>
      <c r="AJ155" s="62">
        <v>83.997970563658555</v>
      </c>
      <c r="AK155" s="62">
        <v>20.854244428810599</v>
      </c>
      <c r="AL155" s="62">
        <v>22.5952442810222</v>
      </c>
      <c r="AM155" s="62">
        <v>21.7247443549164</v>
      </c>
      <c r="AN155" s="63">
        <v>453.4318165981465</v>
      </c>
      <c r="AO155" s="64">
        <v>915</v>
      </c>
      <c r="AP155" s="64">
        <v>976</v>
      </c>
      <c r="AQ155" s="64">
        <v>1030</v>
      </c>
      <c r="AR155" s="64">
        <v>1122</v>
      </c>
      <c r="AS155" s="64">
        <v>1196</v>
      </c>
      <c r="AT155" s="64">
        <v>1263</v>
      </c>
      <c r="AU155" s="64">
        <v>1174</v>
      </c>
      <c r="AV155" s="64">
        <v>1224</v>
      </c>
      <c r="AW155" s="64">
        <v>1345</v>
      </c>
      <c r="AX155" s="64">
        <v>1347</v>
      </c>
      <c r="AY155" s="64">
        <v>1370</v>
      </c>
      <c r="AZ155" s="64">
        <v>1271</v>
      </c>
      <c r="BA155" s="64">
        <v>1328</v>
      </c>
      <c r="BB155" s="64">
        <v>1300</v>
      </c>
      <c r="BC155" s="64">
        <v>1250</v>
      </c>
      <c r="BD155" s="64">
        <v>1269</v>
      </c>
      <c r="BE155" s="64">
        <v>1150</v>
      </c>
      <c r="BF155" s="64">
        <v>1172</v>
      </c>
      <c r="BG155" s="64">
        <v>1057</v>
      </c>
      <c r="BH155" s="64">
        <v>778</v>
      </c>
      <c r="BI155" s="64">
        <v>597</v>
      </c>
      <c r="BJ155" s="64">
        <v>748</v>
      </c>
      <c r="BK155" s="64">
        <v>793</v>
      </c>
      <c r="BL155" s="64">
        <v>888</v>
      </c>
      <c r="BM155" s="64">
        <v>912</v>
      </c>
      <c r="BN155" s="64">
        <v>968</v>
      </c>
      <c r="BO155" s="64">
        <v>830</v>
      </c>
      <c r="BP155" s="64">
        <v>819</v>
      </c>
      <c r="BQ155" s="64">
        <v>868</v>
      </c>
      <c r="BR155" s="64">
        <v>1013</v>
      </c>
      <c r="BS155" s="64">
        <v>1020</v>
      </c>
      <c r="BT155" s="64">
        <v>1097</v>
      </c>
      <c r="BU155" s="64">
        <v>1159</v>
      </c>
      <c r="BV155" s="64">
        <v>1177</v>
      </c>
      <c r="BW155" s="64">
        <v>1119</v>
      </c>
      <c r="BX155" s="64">
        <v>1167</v>
      </c>
      <c r="BY155" s="64">
        <v>1103</v>
      </c>
      <c r="BZ155" s="64">
        <v>1219</v>
      </c>
      <c r="CA155" s="64">
        <v>1215</v>
      </c>
      <c r="CB155" s="64">
        <v>1306</v>
      </c>
      <c r="CC155" s="64">
        <v>1433</v>
      </c>
      <c r="CD155" s="64">
        <v>1351</v>
      </c>
      <c r="CE155" s="64">
        <v>1269</v>
      </c>
      <c r="CF155" s="64">
        <v>1329</v>
      </c>
      <c r="CG155" s="64">
        <v>1442</v>
      </c>
      <c r="CH155" s="64">
        <v>1469</v>
      </c>
      <c r="CI155" s="64">
        <v>1531</v>
      </c>
      <c r="CJ155" s="64">
        <v>1594</v>
      </c>
      <c r="CK155" s="64">
        <v>1570</v>
      </c>
      <c r="CL155" s="64">
        <v>1572</v>
      </c>
      <c r="CM155" s="64">
        <v>1393</v>
      </c>
      <c r="CN155" s="64">
        <v>1436</v>
      </c>
      <c r="CO155" s="64">
        <v>1512</v>
      </c>
      <c r="CP155" s="64">
        <v>1490</v>
      </c>
      <c r="CQ155" s="64">
        <v>1493</v>
      </c>
      <c r="CR155" s="64">
        <v>1562</v>
      </c>
      <c r="CS155" s="64">
        <v>1525</v>
      </c>
      <c r="CT155" s="64">
        <v>1451</v>
      </c>
      <c r="CU155" s="64">
        <v>1366</v>
      </c>
      <c r="CV155" s="64">
        <v>1244</v>
      </c>
      <c r="CW155" s="64">
        <v>1183</v>
      </c>
      <c r="CX155" s="64">
        <v>1165</v>
      </c>
      <c r="CY155" s="64">
        <v>1118</v>
      </c>
      <c r="CZ155" s="64">
        <v>1008</v>
      </c>
      <c r="DA155" s="64">
        <v>1003</v>
      </c>
      <c r="DB155" s="64">
        <v>942</v>
      </c>
      <c r="DC155" s="64">
        <v>979</v>
      </c>
      <c r="DD155" s="64">
        <v>914</v>
      </c>
      <c r="DE155" s="64">
        <v>879</v>
      </c>
      <c r="DF155" s="64">
        <v>951</v>
      </c>
      <c r="DG155" s="64">
        <v>990</v>
      </c>
      <c r="DH155" s="64">
        <v>1020</v>
      </c>
      <c r="DI155" s="64">
        <v>1130</v>
      </c>
      <c r="DJ155" s="64">
        <v>1222</v>
      </c>
      <c r="DK155" s="64">
        <v>954</v>
      </c>
      <c r="DL155" s="64">
        <v>899</v>
      </c>
      <c r="DM155" s="64">
        <v>920</v>
      </c>
      <c r="DN155" s="64">
        <v>816</v>
      </c>
      <c r="DO155" s="64">
        <v>707</v>
      </c>
      <c r="DP155" s="64">
        <v>654</v>
      </c>
      <c r="DQ155" s="64">
        <v>661</v>
      </c>
      <c r="DR155" s="64">
        <v>651</v>
      </c>
      <c r="DS155" s="64">
        <v>563</v>
      </c>
      <c r="DT155" s="64">
        <v>529</v>
      </c>
      <c r="DU155" s="64">
        <v>504</v>
      </c>
      <c r="DV155" s="64">
        <v>384</v>
      </c>
      <c r="DW155" s="64">
        <v>393</v>
      </c>
      <c r="DX155" s="64">
        <v>307</v>
      </c>
      <c r="DY155" s="64">
        <v>286</v>
      </c>
      <c r="DZ155" s="64">
        <v>230</v>
      </c>
      <c r="EA155" s="64">
        <v>1059</v>
      </c>
      <c r="EB155" s="64">
        <f t="shared" si="38"/>
        <v>19544</v>
      </c>
      <c r="EC155" s="61">
        <v>92592</v>
      </c>
      <c r="ED155" s="64">
        <v>2624</v>
      </c>
      <c r="EE155" s="64">
        <v>542</v>
      </c>
      <c r="EF155" s="64">
        <v>1562</v>
      </c>
      <c r="EG155" s="63">
        <v>288</v>
      </c>
      <c r="EH155" s="64">
        <v>2675</v>
      </c>
      <c r="EI155" s="100">
        <v>0.13866612315177917</v>
      </c>
      <c r="EJ155" s="100">
        <v>-2.618958055973053E-2</v>
      </c>
      <c r="EK155" s="61">
        <v>14847</v>
      </c>
      <c r="EL155" s="65">
        <v>522.79999999999995</v>
      </c>
      <c r="EM155" s="60">
        <v>15595</v>
      </c>
      <c r="EN155" s="65">
        <v>548.5</v>
      </c>
      <c r="EO155" s="66">
        <f t="shared" si="46"/>
        <v>5.0380548258907525E-2</v>
      </c>
      <c r="EP155" s="56">
        <v>30141</v>
      </c>
      <c r="EQ155" s="67">
        <v>15.382691728632599</v>
      </c>
      <c r="ER155" s="61">
        <v>27</v>
      </c>
      <c r="ES155" s="64">
        <v>31.39534884</v>
      </c>
      <c r="ET155" s="64">
        <v>1060</v>
      </c>
      <c r="EU155" s="64">
        <v>34.259857789999998</v>
      </c>
      <c r="EV155" s="64">
        <v>0</v>
      </c>
      <c r="EW155" s="64">
        <v>0</v>
      </c>
      <c r="EX155" s="64">
        <v>15757</v>
      </c>
      <c r="EY155" s="64">
        <v>14.85598454</v>
      </c>
      <c r="EZ155" s="64">
        <v>9540</v>
      </c>
      <c r="FA155" s="64">
        <v>13.303027350000001</v>
      </c>
      <c r="FB155" s="64">
        <v>26384</v>
      </c>
      <c r="FC155" s="63">
        <v>14.55837642</v>
      </c>
      <c r="FD155" s="61">
        <v>57</v>
      </c>
      <c r="FE155" s="64">
        <v>7</v>
      </c>
      <c r="FF155" s="64">
        <v>47</v>
      </c>
      <c r="FG155" s="64">
        <v>1</v>
      </c>
      <c r="FH155" s="64">
        <v>2</v>
      </c>
      <c r="FI155" s="63">
        <v>2</v>
      </c>
      <c r="FJ155" s="47">
        <v>7</v>
      </c>
      <c r="FK155" s="47">
        <v>7</v>
      </c>
      <c r="FL155" s="68">
        <f t="shared" si="47"/>
        <v>0</v>
      </c>
      <c r="FM155" s="69">
        <v>2.4551430000000001</v>
      </c>
      <c r="FN155" s="62">
        <v>9.4631290000000003</v>
      </c>
      <c r="FO155" s="62">
        <v>8.0755510000000008</v>
      </c>
      <c r="FP155" s="77">
        <v>3109.2045754509459</v>
      </c>
      <c r="FQ155" s="88">
        <v>1672.9616724738676</v>
      </c>
      <c r="FR155" s="88">
        <v>4782.1662479248134</v>
      </c>
      <c r="FS155" s="88">
        <v>5923</v>
      </c>
      <c r="FT155" s="88">
        <v>3948</v>
      </c>
      <c r="FU155" s="88">
        <v>9871</v>
      </c>
      <c r="FV155" s="73">
        <f t="shared" si="48"/>
        <v>1.0641273197650645</v>
      </c>
      <c r="FW155" s="61">
        <v>53062</v>
      </c>
      <c r="FX155" s="70">
        <f t="shared" si="39"/>
        <v>543.62347348577987</v>
      </c>
      <c r="FY155" s="71">
        <v>5.9</v>
      </c>
      <c r="FZ155" s="72">
        <v>13.7</v>
      </c>
      <c r="GA155" s="73">
        <v>58.436741447639903</v>
      </c>
      <c r="GB155" s="61">
        <v>23000</v>
      </c>
      <c r="GC155" s="64">
        <v>1200</v>
      </c>
      <c r="GD155" s="64">
        <v>11500</v>
      </c>
      <c r="GE155" s="64">
        <v>1600</v>
      </c>
      <c r="GF155" s="68">
        <v>4.3359327500000004</v>
      </c>
      <c r="GG155" s="74">
        <v>1.3645525683999999</v>
      </c>
      <c r="GH155" s="75">
        <v>570.79999999999995</v>
      </c>
      <c r="GI155" s="76">
        <v>728.4</v>
      </c>
      <c r="GJ155" s="76">
        <v>459</v>
      </c>
      <c r="GK155" s="68">
        <v>-36.985172981878087</v>
      </c>
      <c r="GL155" s="72">
        <v>769.8</v>
      </c>
      <c r="GM155" s="72">
        <v>829.3</v>
      </c>
      <c r="GN155" s="72" t="s">
        <v>211</v>
      </c>
      <c r="GO155" s="72" t="s">
        <v>211</v>
      </c>
      <c r="GP155" s="72">
        <v>220.2</v>
      </c>
      <c r="GQ155" s="72" t="s">
        <v>211</v>
      </c>
      <c r="GR155" s="72">
        <v>222.1</v>
      </c>
      <c r="GS155" s="73" t="s">
        <v>211</v>
      </c>
      <c r="GT155" s="77">
        <v>1480</v>
      </c>
      <c r="GU155" s="72">
        <v>5.1750610678143536</v>
      </c>
      <c r="GV155" s="73">
        <v>1.4263702204465032</v>
      </c>
      <c r="GW155" s="64">
        <v>31868</v>
      </c>
      <c r="GX155" s="68">
        <f t="shared" si="40"/>
        <v>326.48963199737722</v>
      </c>
      <c r="GY155" s="64">
        <v>182</v>
      </c>
      <c r="GZ155" s="100">
        <f t="shared" si="41"/>
        <v>1.8646012621916237</v>
      </c>
      <c r="HA155" s="100">
        <f t="shared" si="42"/>
        <v>0.12029081295439524</v>
      </c>
      <c r="HB155" s="63">
        <v>1513</v>
      </c>
    </row>
    <row r="156" spans="1:210" x14ac:dyDescent="0.3">
      <c r="A156" s="47" t="s">
        <v>490</v>
      </c>
      <c r="B156" s="47" t="s">
        <v>491</v>
      </c>
      <c r="C156" s="47" t="s">
        <v>491</v>
      </c>
      <c r="D156" s="47" t="s">
        <v>490</v>
      </c>
      <c r="E156" s="47" t="s">
        <v>490</v>
      </c>
      <c r="F156" s="47" t="s">
        <v>369</v>
      </c>
      <c r="G156" s="54" t="s">
        <v>209</v>
      </c>
      <c r="H156" s="47">
        <v>58</v>
      </c>
      <c r="I156" s="101">
        <v>0.36206896551724138</v>
      </c>
      <c r="J156" s="97">
        <v>3.6896551724137931</v>
      </c>
      <c r="K156" s="57">
        <v>119</v>
      </c>
      <c r="L156" s="95">
        <f t="shared" si="35"/>
        <v>1.268169998721173</v>
      </c>
      <c r="M156" s="57">
        <v>116</v>
      </c>
      <c r="N156" s="55">
        <f t="shared" si="36"/>
        <v>1.2361993264845048</v>
      </c>
      <c r="O156" s="56">
        <v>40434</v>
      </c>
      <c r="P156" s="57">
        <v>39054</v>
      </c>
      <c r="Q156" s="57">
        <v>1380</v>
      </c>
      <c r="R156" s="57">
        <v>13392</v>
      </c>
      <c r="S156" s="57">
        <v>25251</v>
      </c>
      <c r="T156" s="57">
        <v>1791</v>
      </c>
      <c r="U156" s="57">
        <v>5395</v>
      </c>
      <c r="V156" s="57">
        <v>8726</v>
      </c>
      <c r="W156" s="57">
        <v>1072</v>
      </c>
      <c r="X156" s="58">
        <v>319</v>
      </c>
      <c r="Y156" s="56">
        <v>6292</v>
      </c>
      <c r="Z156" s="58">
        <v>14.414273962173658</v>
      </c>
      <c r="AA156" s="59">
        <v>61.6</v>
      </c>
      <c r="AB156" s="96" t="s">
        <v>238</v>
      </c>
      <c r="AC156" s="59">
        <v>15.29</v>
      </c>
      <c r="AD156" s="98">
        <v>13500</v>
      </c>
      <c r="AE156" s="55">
        <f t="shared" si="37"/>
        <v>143.86802506500703</v>
      </c>
      <c r="AF156" s="61">
        <v>93836</v>
      </c>
      <c r="AG156" s="62">
        <v>41.63</v>
      </c>
      <c r="AH156" s="62">
        <v>76.815253787350102</v>
      </c>
      <c r="AI156" s="62">
        <v>81.331169817045904</v>
      </c>
      <c r="AJ156" s="62">
        <v>79.073211802198003</v>
      </c>
      <c r="AK156" s="62">
        <v>17.660676655515601</v>
      </c>
      <c r="AL156" s="62">
        <v>19.9992597425307</v>
      </c>
      <c r="AM156" s="62">
        <v>18.829968199023149</v>
      </c>
      <c r="AN156" s="63">
        <v>1001.3178604775243</v>
      </c>
      <c r="AO156" s="64">
        <v>972</v>
      </c>
      <c r="AP156" s="64">
        <v>1008</v>
      </c>
      <c r="AQ156" s="64">
        <v>1012</v>
      </c>
      <c r="AR156" s="64">
        <v>1036</v>
      </c>
      <c r="AS156" s="64">
        <v>1119</v>
      </c>
      <c r="AT156" s="64">
        <v>1055</v>
      </c>
      <c r="AU156" s="64">
        <v>1125</v>
      </c>
      <c r="AV156" s="64">
        <v>1154</v>
      </c>
      <c r="AW156" s="64">
        <v>1207</v>
      </c>
      <c r="AX156" s="64">
        <v>1233</v>
      </c>
      <c r="AY156" s="64">
        <v>1234</v>
      </c>
      <c r="AZ156" s="64">
        <v>1213</v>
      </c>
      <c r="BA156" s="64">
        <v>1203</v>
      </c>
      <c r="BB156" s="64">
        <v>1180</v>
      </c>
      <c r="BC156" s="64">
        <v>1152</v>
      </c>
      <c r="BD156" s="64">
        <v>1092</v>
      </c>
      <c r="BE156" s="64">
        <v>1041</v>
      </c>
      <c r="BF156" s="64">
        <v>1072</v>
      </c>
      <c r="BG156" s="64">
        <v>979</v>
      </c>
      <c r="BH156" s="64">
        <v>942</v>
      </c>
      <c r="BI156" s="64">
        <v>971</v>
      </c>
      <c r="BJ156" s="64">
        <v>947</v>
      </c>
      <c r="BK156" s="64">
        <v>1000</v>
      </c>
      <c r="BL156" s="64">
        <v>1118</v>
      </c>
      <c r="BM156" s="64">
        <v>1126</v>
      </c>
      <c r="BN156" s="64">
        <v>1177</v>
      </c>
      <c r="BO156" s="64">
        <v>1204</v>
      </c>
      <c r="BP156" s="64">
        <v>1157</v>
      </c>
      <c r="BQ156" s="64">
        <v>1310</v>
      </c>
      <c r="BR156" s="64">
        <v>1274</v>
      </c>
      <c r="BS156" s="64">
        <v>1179</v>
      </c>
      <c r="BT156" s="64">
        <v>1187</v>
      </c>
      <c r="BU156" s="64">
        <v>1294</v>
      </c>
      <c r="BV156" s="64">
        <v>1286</v>
      </c>
      <c r="BW156" s="64">
        <v>1217</v>
      </c>
      <c r="BX156" s="64">
        <v>1188</v>
      </c>
      <c r="BY156" s="64">
        <v>1113</v>
      </c>
      <c r="BZ156" s="64">
        <v>1102</v>
      </c>
      <c r="CA156" s="64">
        <v>1158</v>
      </c>
      <c r="CB156" s="64">
        <v>1110</v>
      </c>
      <c r="CC156" s="64">
        <v>1106</v>
      </c>
      <c r="CD156" s="64">
        <v>1060</v>
      </c>
      <c r="CE156" s="64">
        <v>943</v>
      </c>
      <c r="CF156" s="64">
        <v>970</v>
      </c>
      <c r="CG156" s="64">
        <v>976</v>
      </c>
      <c r="CH156" s="64">
        <v>980</v>
      </c>
      <c r="CI156" s="64">
        <v>979</v>
      </c>
      <c r="CJ156" s="64">
        <v>1169</v>
      </c>
      <c r="CK156" s="64">
        <v>1172</v>
      </c>
      <c r="CL156" s="64">
        <v>1335</v>
      </c>
      <c r="CM156" s="64">
        <v>1249</v>
      </c>
      <c r="CN156" s="64">
        <v>1246</v>
      </c>
      <c r="CO156" s="64">
        <v>1276</v>
      </c>
      <c r="CP156" s="64">
        <v>1430</v>
      </c>
      <c r="CQ156" s="64">
        <v>1393</v>
      </c>
      <c r="CR156" s="64">
        <v>1438</v>
      </c>
      <c r="CS156" s="64">
        <v>1376</v>
      </c>
      <c r="CT156" s="64">
        <v>1398</v>
      </c>
      <c r="CU156" s="64">
        <v>1422</v>
      </c>
      <c r="CV156" s="64">
        <v>1369</v>
      </c>
      <c r="CW156" s="64">
        <v>1228</v>
      </c>
      <c r="CX156" s="64">
        <v>1334</v>
      </c>
      <c r="CY156" s="64">
        <v>1191</v>
      </c>
      <c r="CZ156" s="64">
        <v>1188</v>
      </c>
      <c r="DA156" s="64">
        <v>1090</v>
      </c>
      <c r="DB156" s="64">
        <v>1108</v>
      </c>
      <c r="DC156" s="64">
        <v>976</v>
      </c>
      <c r="DD156" s="64">
        <v>1065</v>
      </c>
      <c r="DE156" s="64">
        <v>1049</v>
      </c>
      <c r="DF156" s="64">
        <v>974</v>
      </c>
      <c r="DG156" s="64">
        <v>1034</v>
      </c>
      <c r="DH156" s="64">
        <v>1045</v>
      </c>
      <c r="DI156" s="64">
        <v>1052</v>
      </c>
      <c r="DJ156" s="64">
        <v>1082</v>
      </c>
      <c r="DK156" s="64">
        <v>838</v>
      </c>
      <c r="DL156" s="64">
        <v>770</v>
      </c>
      <c r="DM156" s="64">
        <v>684</v>
      </c>
      <c r="DN156" s="64">
        <v>601</v>
      </c>
      <c r="DO156" s="64">
        <v>601</v>
      </c>
      <c r="DP156" s="64">
        <v>498</v>
      </c>
      <c r="DQ156" s="64">
        <v>562</v>
      </c>
      <c r="DR156" s="64">
        <v>525</v>
      </c>
      <c r="DS156" s="64">
        <v>554</v>
      </c>
      <c r="DT156" s="64">
        <v>513</v>
      </c>
      <c r="DU156" s="64">
        <v>428</v>
      </c>
      <c r="DV156" s="64">
        <v>421</v>
      </c>
      <c r="DW156" s="64">
        <v>336</v>
      </c>
      <c r="DX156" s="64">
        <v>329</v>
      </c>
      <c r="DY156" s="64">
        <v>274</v>
      </c>
      <c r="DZ156" s="64">
        <v>204</v>
      </c>
      <c r="EA156" s="64">
        <v>848</v>
      </c>
      <c r="EB156" s="64">
        <f t="shared" si="38"/>
        <v>18371</v>
      </c>
      <c r="EC156" s="61">
        <v>91665</v>
      </c>
      <c r="ED156" s="64">
        <v>1329</v>
      </c>
      <c r="EE156" s="64">
        <v>173</v>
      </c>
      <c r="EF156" s="64">
        <v>560</v>
      </c>
      <c r="EG156" s="63">
        <v>109</v>
      </c>
      <c r="EH156" s="64">
        <v>6805</v>
      </c>
      <c r="EI156" s="100">
        <v>0.37790006399154663</v>
      </c>
      <c r="EJ156" s="100">
        <v>0.10386791825294495</v>
      </c>
      <c r="EK156" s="61">
        <v>2184</v>
      </c>
      <c r="EL156" s="65">
        <v>1091.7</v>
      </c>
      <c r="EM156" s="60">
        <v>2394</v>
      </c>
      <c r="EN156" s="65">
        <v>1193.8</v>
      </c>
      <c r="EO156" s="66">
        <f t="shared" si="46"/>
        <v>9.6153846153846159E-2</v>
      </c>
      <c r="EP156" s="56">
        <v>2556</v>
      </c>
      <c r="EQ156" s="67">
        <v>16.765053128689491</v>
      </c>
      <c r="ER156" s="61">
        <v>14</v>
      </c>
      <c r="ES156" s="64">
        <v>66.666666669999998</v>
      </c>
      <c r="ET156" s="64">
        <v>148</v>
      </c>
      <c r="EU156" s="64">
        <v>54.814814810000001</v>
      </c>
      <c r="EV156" s="64">
        <v>0</v>
      </c>
      <c r="EW156" s="64">
        <v>0</v>
      </c>
      <c r="EX156" s="64">
        <v>2955</v>
      </c>
      <c r="EY156" s="64">
        <v>33.205978199999997</v>
      </c>
      <c r="EZ156" s="64">
        <v>1951</v>
      </c>
      <c r="FA156" s="64">
        <v>33.690208939999998</v>
      </c>
      <c r="FB156" s="64">
        <v>5068</v>
      </c>
      <c r="FC156" s="63">
        <v>33.829517389999999</v>
      </c>
      <c r="FD156" s="61">
        <v>0</v>
      </c>
      <c r="FE156" s="64">
        <v>0</v>
      </c>
      <c r="FF156" s="64">
        <v>0</v>
      </c>
      <c r="FG156" s="64">
        <v>0</v>
      </c>
      <c r="FH156" s="64">
        <v>0</v>
      </c>
      <c r="FI156" s="63">
        <v>8</v>
      </c>
      <c r="FJ156" s="47">
        <v>13</v>
      </c>
      <c r="FK156" s="47">
        <v>10</v>
      </c>
      <c r="FL156" s="68">
        <f t="shared" si="47"/>
        <v>0.3</v>
      </c>
      <c r="FM156" s="69">
        <v>7.6561760000000003</v>
      </c>
      <c r="FN156" s="62">
        <v>16.38729</v>
      </c>
      <c r="FO156" s="62">
        <v>15.29482</v>
      </c>
      <c r="FP156" s="77">
        <v>2324</v>
      </c>
      <c r="FQ156" s="88">
        <v>1024</v>
      </c>
      <c r="FR156" s="88">
        <v>3348</v>
      </c>
      <c r="FS156" s="88">
        <v>2873</v>
      </c>
      <c r="FT156" s="88">
        <v>1218</v>
      </c>
      <c r="FU156" s="88">
        <v>4091</v>
      </c>
      <c r="FV156" s="73">
        <f t="shared" si="48"/>
        <v>0.22192353643966548</v>
      </c>
      <c r="FW156" s="61">
        <v>7488</v>
      </c>
      <c r="FX156" s="70">
        <f t="shared" si="39"/>
        <v>79.798797902723905</v>
      </c>
      <c r="FY156" s="71">
        <v>14.3</v>
      </c>
      <c r="FZ156" s="72">
        <v>23.9</v>
      </c>
      <c r="GA156" s="73">
        <v>73.0231222623447</v>
      </c>
      <c r="GB156" s="61">
        <v>14400</v>
      </c>
      <c r="GC156" s="64">
        <v>4100</v>
      </c>
      <c r="GD156" s="64">
        <v>8500</v>
      </c>
      <c r="GE156" s="64">
        <v>2900</v>
      </c>
      <c r="GF156" s="68">
        <v>7.9413710499999999</v>
      </c>
      <c r="GG156" s="74">
        <v>1.5240865332</v>
      </c>
      <c r="GH156" s="75">
        <v>487.4</v>
      </c>
      <c r="GI156" s="76">
        <v>594.4</v>
      </c>
      <c r="GJ156" s="76">
        <v>382.7</v>
      </c>
      <c r="GK156" s="68">
        <v>-35.615746971736208</v>
      </c>
      <c r="GL156" s="72">
        <v>573</v>
      </c>
      <c r="GM156" s="72">
        <v>609</v>
      </c>
      <c r="GN156" s="72">
        <v>507.9</v>
      </c>
      <c r="GO156" s="72">
        <v>-16.600985221674879</v>
      </c>
      <c r="GP156" s="72">
        <v>260.2</v>
      </c>
      <c r="GQ156" s="72" t="s">
        <v>211</v>
      </c>
      <c r="GR156" s="72">
        <v>273.60000000000002</v>
      </c>
      <c r="GS156" s="73" t="s">
        <v>211</v>
      </c>
      <c r="GT156" s="77">
        <v>90</v>
      </c>
      <c r="GU156" s="72">
        <v>4.1155458922192887</v>
      </c>
      <c r="GV156" s="73">
        <v>0.433497851764169</v>
      </c>
      <c r="GW156" s="64">
        <v>32889</v>
      </c>
      <c r="GX156" s="68">
        <f t="shared" si="40"/>
        <v>350.49447973059375</v>
      </c>
      <c r="GY156" s="64">
        <v>302</v>
      </c>
      <c r="GZ156" s="100">
        <f t="shared" si="41"/>
        <v>3.2183810051579349</v>
      </c>
      <c r="HA156" s="100">
        <f t="shared" si="42"/>
        <v>0.13006029285099052</v>
      </c>
      <c r="HB156" s="63">
        <v>2322</v>
      </c>
    </row>
    <row r="157" spans="1:210" x14ac:dyDescent="0.3">
      <c r="A157" s="47" t="s">
        <v>382</v>
      </c>
      <c r="B157" s="47" t="s">
        <v>383</v>
      </c>
      <c r="C157" s="47" t="s">
        <v>383</v>
      </c>
      <c r="D157" s="47" t="s">
        <v>382</v>
      </c>
      <c r="E157" s="47" t="s">
        <v>349</v>
      </c>
      <c r="F157" s="47" t="s">
        <v>208</v>
      </c>
      <c r="G157" s="54" t="s">
        <v>209</v>
      </c>
      <c r="H157" s="47">
        <v>53</v>
      </c>
      <c r="I157" s="101">
        <v>0.30188679245283018</v>
      </c>
      <c r="J157" s="97">
        <v>3.2264150943396226</v>
      </c>
      <c r="K157" s="57">
        <v>167</v>
      </c>
      <c r="L157" s="95">
        <f t="shared" si="35"/>
        <v>1.8043520539360807</v>
      </c>
      <c r="M157" s="57">
        <v>200</v>
      </c>
      <c r="N157" s="55">
        <f t="shared" si="36"/>
        <v>2.1609006633965038</v>
      </c>
      <c r="O157" s="56">
        <v>41159</v>
      </c>
      <c r="P157" s="57">
        <v>41159</v>
      </c>
      <c r="Q157" s="57">
        <v>0</v>
      </c>
      <c r="R157" s="57">
        <v>15781</v>
      </c>
      <c r="S157" s="57">
        <v>22670</v>
      </c>
      <c r="T157" s="57">
        <v>2708</v>
      </c>
      <c r="U157" s="57">
        <v>4807</v>
      </c>
      <c r="V157" s="57">
        <v>8249</v>
      </c>
      <c r="W157" s="57">
        <v>1451</v>
      </c>
      <c r="X157" s="58">
        <v>438</v>
      </c>
      <c r="Y157" s="56">
        <v>4780</v>
      </c>
      <c r="Z157" s="58">
        <v>10.435272428009402</v>
      </c>
      <c r="AA157" s="59">
        <v>45.1</v>
      </c>
      <c r="AB157" s="96" t="s">
        <v>216</v>
      </c>
      <c r="AC157" s="59">
        <v>4.42</v>
      </c>
      <c r="AD157" s="98">
        <v>36000</v>
      </c>
      <c r="AE157" s="55">
        <f t="shared" si="37"/>
        <v>388.96211941137068</v>
      </c>
      <c r="AF157" s="61">
        <v>92554</v>
      </c>
      <c r="AG157" s="62">
        <v>43.68</v>
      </c>
      <c r="AH157" s="62">
        <v>77.084954170603893</v>
      </c>
      <c r="AI157" s="62">
        <v>81.606547899746104</v>
      </c>
      <c r="AJ157" s="62">
        <v>79.345751035174999</v>
      </c>
      <c r="AK157" s="62">
        <v>17.987043567079901</v>
      </c>
      <c r="AL157" s="62">
        <v>20.5832837106108</v>
      </c>
      <c r="AM157" s="62">
        <v>19.285163638845351</v>
      </c>
      <c r="AN157" s="63">
        <v>3106.2454482298017</v>
      </c>
      <c r="AO157" s="64">
        <v>978</v>
      </c>
      <c r="AP157" s="64">
        <v>1027</v>
      </c>
      <c r="AQ157" s="64">
        <v>1040</v>
      </c>
      <c r="AR157" s="64">
        <v>1081</v>
      </c>
      <c r="AS157" s="64">
        <v>1045</v>
      </c>
      <c r="AT157" s="64">
        <v>1043</v>
      </c>
      <c r="AU157" s="64">
        <v>1130</v>
      </c>
      <c r="AV157" s="64">
        <v>1190</v>
      </c>
      <c r="AW157" s="64">
        <v>1158</v>
      </c>
      <c r="AX157" s="64">
        <v>1114</v>
      </c>
      <c r="AY157" s="64">
        <v>1083</v>
      </c>
      <c r="AZ157" s="64">
        <v>1102</v>
      </c>
      <c r="BA157" s="64">
        <v>1066</v>
      </c>
      <c r="BB157" s="64">
        <v>1023</v>
      </c>
      <c r="BC157" s="64">
        <v>1093</v>
      </c>
      <c r="BD157" s="64">
        <v>1011</v>
      </c>
      <c r="BE157" s="64">
        <v>1010</v>
      </c>
      <c r="BF157" s="64">
        <v>961</v>
      </c>
      <c r="BG157" s="64">
        <v>952</v>
      </c>
      <c r="BH157" s="64">
        <v>866</v>
      </c>
      <c r="BI157" s="64">
        <v>786</v>
      </c>
      <c r="BJ157" s="64">
        <v>845</v>
      </c>
      <c r="BK157" s="64">
        <v>912</v>
      </c>
      <c r="BL157" s="64">
        <v>1047</v>
      </c>
      <c r="BM157" s="64">
        <v>1095</v>
      </c>
      <c r="BN157" s="64">
        <v>1034</v>
      </c>
      <c r="BO157" s="64">
        <v>1065</v>
      </c>
      <c r="BP157" s="64">
        <v>1017</v>
      </c>
      <c r="BQ157" s="64">
        <v>1088</v>
      </c>
      <c r="BR157" s="64">
        <v>1118</v>
      </c>
      <c r="BS157" s="64">
        <v>1120</v>
      </c>
      <c r="BT157" s="64">
        <v>1115</v>
      </c>
      <c r="BU157" s="64">
        <v>1231</v>
      </c>
      <c r="BV157" s="64">
        <v>1166</v>
      </c>
      <c r="BW157" s="64">
        <v>1153</v>
      </c>
      <c r="BX157" s="64">
        <v>1099</v>
      </c>
      <c r="BY157" s="64">
        <v>1115</v>
      </c>
      <c r="BZ157" s="64">
        <v>1141</v>
      </c>
      <c r="CA157" s="64">
        <v>1168</v>
      </c>
      <c r="CB157" s="64">
        <v>1122</v>
      </c>
      <c r="CC157" s="64">
        <v>1042</v>
      </c>
      <c r="CD157" s="64">
        <v>1114</v>
      </c>
      <c r="CE157" s="64">
        <v>1000</v>
      </c>
      <c r="CF157" s="64">
        <v>1044</v>
      </c>
      <c r="CG157" s="64">
        <v>1014</v>
      </c>
      <c r="CH157" s="64">
        <v>1118</v>
      </c>
      <c r="CI157" s="64">
        <v>1121</v>
      </c>
      <c r="CJ157" s="64">
        <v>1177</v>
      </c>
      <c r="CK157" s="64">
        <v>1209</v>
      </c>
      <c r="CL157" s="64">
        <v>1411</v>
      </c>
      <c r="CM157" s="64">
        <v>1327</v>
      </c>
      <c r="CN157" s="64">
        <v>1309</v>
      </c>
      <c r="CO157" s="64">
        <v>1387</v>
      </c>
      <c r="CP157" s="64">
        <v>1440</v>
      </c>
      <c r="CQ157" s="64">
        <v>1530</v>
      </c>
      <c r="CR157" s="64">
        <v>1433</v>
      </c>
      <c r="CS157" s="64">
        <v>1471</v>
      </c>
      <c r="CT157" s="64">
        <v>1408</v>
      </c>
      <c r="CU157" s="64">
        <v>1294</v>
      </c>
      <c r="CV157" s="64">
        <v>1284</v>
      </c>
      <c r="CW157" s="64">
        <v>1251</v>
      </c>
      <c r="CX157" s="64">
        <v>1216</v>
      </c>
      <c r="CY157" s="64">
        <v>1128</v>
      </c>
      <c r="CZ157" s="64">
        <v>1234</v>
      </c>
      <c r="DA157" s="64">
        <v>1063</v>
      </c>
      <c r="DB157" s="64">
        <v>1039</v>
      </c>
      <c r="DC157" s="64">
        <v>1144</v>
      </c>
      <c r="DD157" s="64">
        <v>1055</v>
      </c>
      <c r="DE157" s="64">
        <v>1005</v>
      </c>
      <c r="DF157" s="64">
        <v>1007</v>
      </c>
      <c r="DG157" s="64">
        <v>981</v>
      </c>
      <c r="DH157" s="64">
        <v>1110</v>
      </c>
      <c r="DI157" s="64">
        <v>1193</v>
      </c>
      <c r="DJ157" s="64">
        <v>1226</v>
      </c>
      <c r="DK157" s="64">
        <v>869</v>
      </c>
      <c r="DL157" s="64">
        <v>852</v>
      </c>
      <c r="DM157" s="64">
        <v>800</v>
      </c>
      <c r="DN157" s="64">
        <v>684</v>
      </c>
      <c r="DO157" s="64">
        <v>638</v>
      </c>
      <c r="DP157" s="64">
        <v>481</v>
      </c>
      <c r="DQ157" s="64">
        <v>532</v>
      </c>
      <c r="DR157" s="64">
        <v>495</v>
      </c>
      <c r="DS157" s="64">
        <v>481</v>
      </c>
      <c r="DT157" s="64">
        <v>444</v>
      </c>
      <c r="DU157" s="64">
        <v>390</v>
      </c>
      <c r="DV157" s="64">
        <v>383</v>
      </c>
      <c r="DW157" s="64">
        <v>314</v>
      </c>
      <c r="DX157" s="64">
        <v>288</v>
      </c>
      <c r="DY157" s="64">
        <v>218</v>
      </c>
      <c r="DZ157" s="64">
        <v>253</v>
      </c>
      <c r="EA157" s="64">
        <v>1237</v>
      </c>
      <c r="EB157" s="64">
        <f t="shared" si="38"/>
        <v>19119</v>
      </c>
      <c r="EC157" s="61">
        <v>86787</v>
      </c>
      <c r="ED157" s="64">
        <v>2180</v>
      </c>
      <c r="EE157" s="64">
        <v>1092</v>
      </c>
      <c r="EF157" s="64">
        <v>1997</v>
      </c>
      <c r="EG157" s="63">
        <v>498</v>
      </c>
      <c r="EH157" s="64">
        <v>5770</v>
      </c>
      <c r="EI157" s="100">
        <v>0.33647468686103821</v>
      </c>
      <c r="EJ157" s="100">
        <v>1.5893459320068359E-2</v>
      </c>
      <c r="EK157" s="61">
        <v>5511</v>
      </c>
      <c r="EL157" s="65">
        <v>518.1</v>
      </c>
      <c r="EM157" s="60">
        <v>5761</v>
      </c>
      <c r="EN157" s="65">
        <v>541.79999999999995</v>
      </c>
      <c r="EO157" s="66">
        <f t="shared" si="46"/>
        <v>4.5363817818907637E-2</v>
      </c>
      <c r="EP157" s="56">
        <v>11722</v>
      </c>
      <c r="EQ157" s="67">
        <v>15.849107625743644</v>
      </c>
      <c r="ER157" s="61">
        <v>15</v>
      </c>
      <c r="ES157" s="64">
        <v>34.090909089999997</v>
      </c>
      <c r="ET157" s="64">
        <v>481</v>
      </c>
      <c r="EU157" s="64">
        <v>37.548790009999998</v>
      </c>
      <c r="EV157" s="64">
        <v>0</v>
      </c>
      <c r="EW157" s="64">
        <v>0</v>
      </c>
      <c r="EX157" s="64">
        <v>7827</v>
      </c>
      <c r="EY157" s="64">
        <v>20.441368499999999</v>
      </c>
      <c r="EZ157" s="64">
        <v>4813</v>
      </c>
      <c r="FA157" s="64">
        <v>17.216339959999999</v>
      </c>
      <c r="FB157" s="64">
        <v>13136</v>
      </c>
      <c r="FC157" s="63">
        <v>19.44029243</v>
      </c>
      <c r="FD157" s="61">
        <v>498</v>
      </c>
      <c r="FE157" s="64">
        <v>86</v>
      </c>
      <c r="FF157" s="64">
        <v>373</v>
      </c>
      <c r="FG157" s="64">
        <v>12</v>
      </c>
      <c r="FH157" s="64">
        <v>27</v>
      </c>
      <c r="FI157" s="63">
        <v>16</v>
      </c>
      <c r="FJ157" s="47">
        <v>9</v>
      </c>
      <c r="FK157" s="47">
        <v>12</v>
      </c>
      <c r="FL157" s="68">
        <f t="shared" si="47"/>
        <v>-0.25</v>
      </c>
      <c r="FM157" s="69">
        <v>5.9213370000000003</v>
      </c>
      <c r="FN157" s="62">
        <v>11.88306</v>
      </c>
      <c r="FO157" s="62">
        <v>13.99902</v>
      </c>
      <c r="FP157" s="77">
        <v>9990.3048286758167</v>
      </c>
      <c r="FQ157" s="88">
        <v>5126.3603809523811</v>
      </c>
      <c r="FR157" s="88">
        <v>15116.665209628198</v>
      </c>
      <c r="FS157" s="88">
        <v>9628</v>
      </c>
      <c r="FT157" s="88">
        <v>5455</v>
      </c>
      <c r="FU157" s="88">
        <v>15083</v>
      </c>
      <c r="FV157" s="73">
        <f t="shared" si="48"/>
        <v>-2.2270262099047828E-3</v>
      </c>
      <c r="FW157" s="61">
        <v>30484</v>
      </c>
      <c r="FX157" s="70">
        <f t="shared" si="39"/>
        <v>329.36447911489506</v>
      </c>
      <c r="FY157" s="71">
        <v>9.6</v>
      </c>
      <c r="FZ157" s="72">
        <v>19.8</v>
      </c>
      <c r="GA157" s="73">
        <v>67.327907294346204</v>
      </c>
      <c r="GB157" s="61">
        <v>14200</v>
      </c>
      <c r="GC157" s="64">
        <v>5100</v>
      </c>
      <c r="GD157" s="64">
        <v>9100</v>
      </c>
      <c r="GE157" s="64">
        <v>2500</v>
      </c>
      <c r="GF157" s="68">
        <v>6.5089307299999994</v>
      </c>
      <c r="GG157" s="74">
        <v>2.0349289771999999</v>
      </c>
      <c r="GH157" s="75">
        <v>474.5</v>
      </c>
      <c r="GI157" s="76">
        <v>511.5</v>
      </c>
      <c r="GJ157" s="76">
        <v>436</v>
      </c>
      <c r="GK157" s="68">
        <v>-14.760508308895407</v>
      </c>
      <c r="GL157" s="72">
        <v>540.20000000000005</v>
      </c>
      <c r="GM157" s="72">
        <v>565.70000000000005</v>
      </c>
      <c r="GN157" s="72">
        <v>518.1</v>
      </c>
      <c r="GO157" s="72">
        <v>-8.4143538978257055</v>
      </c>
      <c r="GP157" s="72">
        <v>211.3</v>
      </c>
      <c r="GQ157" s="72" t="s">
        <v>211</v>
      </c>
      <c r="GR157" s="72">
        <v>186.9</v>
      </c>
      <c r="GS157" s="73" t="s">
        <v>211</v>
      </c>
      <c r="GT157" s="77">
        <v>570</v>
      </c>
      <c r="GU157" s="72">
        <v>5.4085480829666874</v>
      </c>
      <c r="GV157" s="73">
        <v>-0.23019857597125701</v>
      </c>
      <c r="GW157" s="64">
        <v>28616</v>
      </c>
      <c r="GX157" s="68">
        <f t="shared" si="40"/>
        <v>309.18166691877173</v>
      </c>
      <c r="GY157" s="64">
        <v>304</v>
      </c>
      <c r="GZ157" s="100">
        <f t="shared" si="41"/>
        <v>3.2845690083626859</v>
      </c>
      <c r="HA157" s="100">
        <f t="shared" si="42"/>
        <v>0.13223140495867769</v>
      </c>
      <c r="HB157" s="63">
        <v>2299</v>
      </c>
    </row>
    <row r="158" spans="1:210" x14ac:dyDescent="0.3">
      <c r="A158" s="47" t="s">
        <v>492</v>
      </c>
      <c r="B158" s="47" t="s">
        <v>493</v>
      </c>
      <c r="C158" s="47" t="s">
        <v>493</v>
      </c>
      <c r="D158" s="47" t="s">
        <v>492</v>
      </c>
      <c r="E158" s="47" t="s">
        <v>427</v>
      </c>
      <c r="F158" s="47" t="s">
        <v>208</v>
      </c>
      <c r="G158" s="54" t="s">
        <v>209</v>
      </c>
      <c r="H158" s="47">
        <v>78</v>
      </c>
      <c r="I158" s="101">
        <v>7.6923076923076927E-2</v>
      </c>
      <c r="J158" s="97">
        <v>5.4487179487179489</v>
      </c>
      <c r="K158" s="57">
        <v>141</v>
      </c>
      <c r="L158" s="95">
        <f t="shared" si="35"/>
        <v>1.1160449267447108</v>
      </c>
      <c r="M158" s="57">
        <v>180</v>
      </c>
      <c r="N158" s="55">
        <f t="shared" si="36"/>
        <v>1.4247382043549497</v>
      </c>
      <c r="O158" s="56">
        <v>51311</v>
      </c>
      <c r="P158" s="57">
        <v>50515</v>
      </c>
      <c r="Q158" s="57">
        <v>796</v>
      </c>
      <c r="R158" s="57">
        <v>14675</v>
      </c>
      <c r="S158" s="57">
        <v>33678</v>
      </c>
      <c r="T158" s="57">
        <v>2958</v>
      </c>
      <c r="U158" s="57">
        <v>5627</v>
      </c>
      <c r="V158" s="57">
        <v>13496</v>
      </c>
      <c r="W158" s="57">
        <v>1805</v>
      </c>
      <c r="X158" s="58">
        <v>594</v>
      </c>
      <c r="Y158" s="56">
        <v>4121</v>
      </c>
      <c r="Z158" s="58">
        <v>7.5521009525269456</v>
      </c>
      <c r="AA158" s="59">
        <v>41.95</v>
      </c>
      <c r="AB158" s="96" t="s">
        <v>216</v>
      </c>
      <c r="AC158" s="59">
        <v>3.63</v>
      </c>
      <c r="AD158" s="98">
        <v>21000</v>
      </c>
      <c r="AE158" s="55">
        <f t="shared" si="37"/>
        <v>166.21945717474415</v>
      </c>
      <c r="AF158" s="61">
        <v>126339</v>
      </c>
      <c r="AG158" s="62">
        <v>45.96</v>
      </c>
      <c r="AH158" s="62">
        <v>80.230853700812403</v>
      </c>
      <c r="AI158" s="62">
        <v>83.1781688160508</v>
      </c>
      <c r="AJ158" s="62">
        <v>81.704511258431609</v>
      </c>
      <c r="AK158" s="62">
        <v>19.434912678237399</v>
      </c>
      <c r="AL158" s="62">
        <v>21.724844098170699</v>
      </c>
      <c r="AM158" s="62">
        <v>20.579878388204051</v>
      </c>
      <c r="AN158" s="63">
        <v>2266.5850971837003</v>
      </c>
      <c r="AO158" s="64">
        <v>1188</v>
      </c>
      <c r="AP158" s="64">
        <v>1183</v>
      </c>
      <c r="AQ158" s="64">
        <v>1271</v>
      </c>
      <c r="AR158" s="64">
        <v>1360</v>
      </c>
      <c r="AS158" s="64">
        <v>1398</v>
      </c>
      <c r="AT158" s="64">
        <v>1363</v>
      </c>
      <c r="AU158" s="64">
        <v>1404</v>
      </c>
      <c r="AV158" s="64">
        <v>1414</v>
      </c>
      <c r="AW158" s="64">
        <v>1425</v>
      </c>
      <c r="AX158" s="64">
        <v>1534</v>
      </c>
      <c r="AY158" s="64">
        <v>1504</v>
      </c>
      <c r="AZ158" s="64">
        <v>1488</v>
      </c>
      <c r="BA158" s="64">
        <v>1474</v>
      </c>
      <c r="BB158" s="64">
        <v>1415</v>
      </c>
      <c r="BC158" s="64">
        <v>1447</v>
      </c>
      <c r="BD158" s="64">
        <v>1454</v>
      </c>
      <c r="BE158" s="64">
        <v>1386</v>
      </c>
      <c r="BF158" s="64">
        <v>1325</v>
      </c>
      <c r="BG158" s="64">
        <v>1281</v>
      </c>
      <c r="BH158" s="64">
        <v>1170</v>
      </c>
      <c r="BI158" s="64">
        <v>1192</v>
      </c>
      <c r="BJ158" s="64">
        <v>1358</v>
      </c>
      <c r="BK158" s="64">
        <v>1248</v>
      </c>
      <c r="BL158" s="64">
        <v>1439</v>
      </c>
      <c r="BM158" s="64">
        <v>1465</v>
      </c>
      <c r="BN158" s="64">
        <v>1419</v>
      </c>
      <c r="BO158" s="64">
        <v>1426</v>
      </c>
      <c r="BP158" s="64">
        <v>1487</v>
      </c>
      <c r="BQ158" s="64">
        <v>1451</v>
      </c>
      <c r="BR158" s="64">
        <v>1455</v>
      </c>
      <c r="BS158" s="64">
        <v>1580</v>
      </c>
      <c r="BT158" s="64">
        <v>1389</v>
      </c>
      <c r="BU158" s="64">
        <v>1423</v>
      </c>
      <c r="BV158" s="64">
        <v>1492</v>
      </c>
      <c r="BW158" s="64">
        <v>1370</v>
      </c>
      <c r="BX158" s="64">
        <v>1358</v>
      </c>
      <c r="BY158" s="64">
        <v>1431</v>
      </c>
      <c r="BZ158" s="64">
        <v>1364</v>
      </c>
      <c r="CA158" s="64">
        <v>1385</v>
      </c>
      <c r="CB158" s="64">
        <v>1368</v>
      </c>
      <c r="CC158" s="64">
        <v>1291</v>
      </c>
      <c r="CD158" s="64">
        <v>1303</v>
      </c>
      <c r="CE158" s="64">
        <v>1219</v>
      </c>
      <c r="CF158" s="64">
        <v>1239</v>
      </c>
      <c r="CG158" s="64">
        <v>1247</v>
      </c>
      <c r="CH158" s="64">
        <v>1335</v>
      </c>
      <c r="CI158" s="64">
        <v>1412</v>
      </c>
      <c r="CJ158" s="64">
        <v>1522</v>
      </c>
      <c r="CK158" s="64">
        <v>1577</v>
      </c>
      <c r="CL158" s="64">
        <v>1706</v>
      </c>
      <c r="CM158" s="64">
        <v>1679</v>
      </c>
      <c r="CN158" s="64">
        <v>1829</v>
      </c>
      <c r="CO158" s="64">
        <v>1809</v>
      </c>
      <c r="CP158" s="64">
        <v>1871</v>
      </c>
      <c r="CQ158" s="64">
        <v>1807</v>
      </c>
      <c r="CR158" s="64">
        <v>1919</v>
      </c>
      <c r="CS158" s="64">
        <v>1876</v>
      </c>
      <c r="CT158" s="64">
        <v>1883</v>
      </c>
      <c r="CU158" s="64">
        <v>1849</v>
      </c>
      <c r="CV158" s="64">
        <v>1868</v>
      </c>
      <c r="CW158" s="64">
        <v>1784</v>
      </c>
      <c r="CX158" s="64">
        <v>1801</v>
      </c>
      <c r="CY158" s="64">
        <v>1736</v>
      </c>
      <c r="CZ158" s="64">
        <v>1622</v>
      </c>
      <c r="DA158" s="64">
        <v>1592</v>
      </c>
      <c r="DB158" s="64">
        <v>1557</v>
      </c>
      <c r="DC158" s="64">
        <v>1525</v>
      </c>
      <c r="DD158" s="64">
        <v>1512</v>
      </c>
      <c r="DE158" s="64">
        <v>1399</v>
      </c>
      <c r="DF158" s="64">
        <v>1396</v>
      </c>
      <c r="DG158" s="64">
        <v>1508</v>
      </c>
      <c r="DH158" s="64">
        <v>1532</v>
      </c>
      <c r="DI158" s="64">
        <v>1640</v>
      </c>
      <c r="DJ158" s="64">
        <v>1830</v>
      </c>
      <c r="DK158" s="64">
        <v>1456</v>
      </c>
      <c r="DL158" s="64">
        <v>1441</v>
      </c>
      <c r="DM158" s="64">
        <v>1259</v>
      </c>
      <c r="DN158" s="64">
        <v>1235</v>
      </c>
      <c r="DO158" s="64">
        <v>969</v>
      </c>
      <c r="DP158" s="64">
        <v>897</v>
      </c>
      <c r="DQ158" s="64">
        <v>988</v>
      </c>
      <c r="DR158" s="64">
        <v>976</v>
      </c>
      <c r="DS158" s="64">
        <v>873</v>
      </c>
      <c r="DT158" s="64">
        <v>860</v>
      </c>
      <c r="DU158" s="64">
        <v>671</v>
      </c>
      <c r="DV158" s="64">
        <v>726</v>
      </c>
      <c r="DW158" s="64">
        <v>588</v>
      </c>
      <c r="DX158" s="64">
        <v>565</v>
      </c>
      <c r="DY158" s="64">
        <v>484</v>
      </c>
      <c r="DZ158" s="64">
        <v>443</v>
      </c>
      <c r="EA158" s="64">
        <v>1649</v>
      </c>
      <c r="EB158" s="64">
        <f t="shared" si="38"/>
        <v>29979</v>
      </c>
      <c r="EC158" s="61">
        <v>122651</v>
      </c>
      <c r="ED158" s="64">
        <v>1493</v>
      </c>
      <c r="EE158" s="64">
        <v>406</v>
      </c>
      <c r="EF158" s="64">
        <v>1584</v>
      </c>
      <c r="EG158" s="63">
        <v>205</v>
      </c>
      <c r="EH158" s="64">
        <v>6658</v>
      </c>
      <c r="EI158" s="100">
        <v>0.29675379395484924</v>
      </c>
      <c r="EJ158" s="100">
        <v>6.3684284687042236E-3</v>
      </c>
      <c r="EK158" s="61">
        <v>14847</v>
      </c>
      <c r="EL158" s="65">
        <v>522.79999999999995</v>
      </c>
      <c r="EM158" s="60">
        <v>15595</v>
      </c>
      <c r="EN158" s="65">
        <v>548.5</v>
      </c>
      <c r="EO158" s="66">
        <f t="shared" si="46"/>
        <v>5.0380548258907525E-2</v>
      </c>
      <c r="EP158" s="56">
        <v>30141</v>
      </c>
      <c r="EQ158" s="67">
        <v>15.382691728632599</v>
      </c>
      <c r="ER158" s="61">
        <v>27</v>
      </c>
      <c r="ES158" s="64">
        <v>31.39534884</v>
      </c>
      <c r="ET158" s="64">
        <v>1060</v>
      </c>
      <c r="EU158" s="64">
        <v>34.259857789999998</v>
      </c>
      <c r="EV158" s="64">
        <v>0</v>
      </c>
      <c r="EW158" s="64">
        <v>0</v>
      </c>
      <c r="EX158" s="64">
        <v>15757</v>
      </c>
      <c r="EY158" s="64">
        <v>14.85598454</v>
      </c>
      <c r="EZ158" s="64">
        <v>9540</v>
      </c>
      <c r="FA158" s="64">
        <v>13.303027350000001</v>
      </c>
      <c r="FB158" s="64">
        <v>26384</v>
      </c>
      <c r="FC158" s="63">
        <v>14.55837642</v>
      </c>
      <c r="FD158" s="61">
        <v>162</v>
      </c>
      <c r="FE158" s="64">
        <v>26</v>
      </c>
      <c r="FF158" s="64">
        <v>126</v>
      </c>
      <c r="FG158" s="64">
        <v>2</v>
      </c>
      <c r="FH158" s="64">
        <v>8</v>
      </c>
      <c r="FI158" s="63">
        <v>5</v>
      </c>
      <c r="FJ158" s="47">
        <v>13</v>
      </c>
      <c r="FK158" s="47">
        <v>7</v>
      </c>
      <c r="FL158" s="68">
        <f t="shared" si="47"/>
        <v>0.8571428571428571</v>
      </c>
      <c r="FM158" s="69">
        <v>3.7646299999999999</v>
      </c>
      <c r="FN158" s="62">
        <v>15.17684</v>
      </c>
      <c r="FO158" s="62">
        <v>11.796290000000001</v>
      </c>
      <c r="FP158" s="77">
        <v>3109.2045754509459</v>
      </c>
      <c r="FQ158" s="88">
        <v>1672.9616724738676</v>
      </c>
      <c r="FR158" s="88">
        <v>4782.1662479248134</v>
      </c>
      <c r="FS158" s="88">
        <v>5923</v>
      </c>
      <c r="FT158" s="88">
        <v>3948</v>
      </c>
      <c r="FU158" s="88">
        <v>9871</v>
      </c>
      <c r="FV158" s="73">
        <f t="shared" si="48"/>
        <v>1.0641273197650645</v>
      </c>
      <c r="FW158" s="61">
        <v>53062</v>
      </c>
      <c r="FX158" s="70">
        <f t="shared" si="39"/>
        <v>419.9969922193464</v>
      </c>
      <c r="FY158" s="71">
        <v>10.7</v>
      </c>
      <c r="FZ158" s="72">
        <v>20.6</v>
      </c>
      <c r="GA158" s="73">
        <v>65.124537091437702</v>
      </c>
      <c r="GB158" s="61">
        <v>24300</v>
      </c>
      <c r="GC158" s="64">
        <v>2800</v>
      </c>
      <c r="GD158" s="64">
        <v>13100</v>
      </c>
      <c r="GE158" s="64">
        <v>2500</v>
      </c>
      <c r="GF158" s="68">
        <v>4.1967001900000005</v>
      </c>
      <c r="GG158" s="74">
        <v>1.3865474531999999</v>
      </c>
      <c r="GH158" s="75">
        <v>479.1</v>
      </c>
      <c r="GI158" s="76">
        <v>563.4</v>
      </c>
      <c r="GJ158" s="76">
        <v>397.2</v>
      </c>
      <c r="GK158" s="68">
        <v>-29.499467518636845</v>
      </c>
      <c r="GL158" s="72">
        <v>560.29999999999995</v>
      </c>
      <c r="GM158" s="72">
        <v>589.29999999999995</v>
      </c>
      <c r="GN158" s="72">
        <v>488.2</v>
      </c>
      <c r="GO158" s="72">
        <v>-17.155947734600367</v>
      </c>
      <c r="GP158" s="72">
        <v>234.8</v>
      </c>
      <c r="GQ158" s="72" t="s">
        <v>211</v>
      </c>
      <c r="GR158" s="72">
        <v>229.6</v>
      </c>
      <c r="GS158" s="73" t="s">
        <v>211</v>
      </c>
      <c r="GT158" s="77">
        <v>1480</v>
      </c>
      <c r="GU158" s="72">
        <v>5.1750610678143536</v>
      </c>
      <c r="GV158" s="73">
        <v>1.4263702204465032</v>
      </c>
      <c r="GW158" s="64">
        <v>37612</v>
      </c>
      <c r="GX158" s="68">
        <f t="shared" si="40"/>
        <v>297.70696301221318</v>
      </c>
      <c r="GY158" s="64">
        <v>367</v>
      </c>
      <c r="GZ158" s="100">
        <f t="shared" si="41"/>
        <v>2.904882894434814</v>
      </c>
      <c r="HA158" s="100">
        <f t="shared" si="42"/>
        <v>0.11865502748140963</v>
      </c>
      <c r="HB158" s="63">
        <v>3093</v>
      </c>
    </row>
    <row r="159" spans="1:210" x14ac:dyDescent="0.3">
      <c r="A159" s="47" t="s">
        <v>496</v>
      </c>
      <c r="B159" s="47" t="s">
        <v>497</v>
      </c>
      <c r="C159" s="47" t="s">
        <v>497</v>
      </c>
      <c r="D159" s="47" t="s">
        <v>496</v>
      </c>
      <c r="E159" s="47" t="s">
        <v>496</v>
      </c>
      <c r="F159" s="47" t="s">
        <v>237</v>
      </c>
      <c r="G159" s="54" t="s">
        <v>209</v>
      </c>
      <c r="H159" s="47">
        <v>150</v>
      </c>
      <c r="I159" s="101">
        <v>6.6666666666666671E-3</v>
      </c>
      <c r="J159" s="97">
        <v>6.3466666666666667</v>
      </c>
      <c r="K159" s="57">
        <v>251</v>
      </c>
      <c r="L159" s="95">
        <f t="shared" si="35"/>
        <v>0.96297347794560539</v>
      </c>
      <c r="M159" s="57">
        <v>318</v>
      </c>
      <c r="N159" s="55">
        <f t="shared" si="36"/>
        <v>1.2200221752458269</v>
      </c>
      <c r="O159" s="56">
        <v>97199</v>
      </c>
      <c r="P159" s="57">
        <v>96438</v>
      </c>
      <c r="Q159" s="57">
        <v>761</v>
      </c>
      <c r="R159" s="57">
        <v>28215</v>
      </c>
      <c r="S159" s="57">
        <v>62856</v>
      </c>
      <c r="T159" s="57">
        <v>6128</v>
      </c>
      <c r="U159" s="57">
        <v>11441</v>
      </c>
      <c r="V159" s="57">
        <v>22686</v>
      </c>
      <c r="W159" s="57">
        <v>3901</v>
      </c>
      <c r="X159" s="58">
        <v>1082</v>
      </c>
      <c r="Y159" s="56">
        <v>13655</v>
      </c>
      <c r="Z159" s="58">
        <v>12.988054393098253</v>
      </c>
      <c r="AA159" s="59">
        <v>42.900000000000006</v>
      </c>
      <c r="AB159" s="96" t="s">
        <v>216</v>
      </c>
      <c r="AC159" s="59">
        <v>8.85</v>
      </c>
      <c r="AD159" s="98">
        <v>14500</v>
      </c>
      <c r="AE159" s="55">
        <f t="shared" si="37"/>
        <v>55.629941953032983</v>
      </c>
      <c r="AF159" s="61">
        <v>260651</v>
      </c>
      <c r="AG159" s="62">
        <v>39.200000000000003</v>
      </c>
      <c r="AH159" s="62">
        <v>79.712305722586393</v>
      </c>
      <c r="AI159" s="62">
        <v>84.004512939559206</v>
      </c>
      <c r="AJ159" s="62">
        <v>81.858409331072806</v>
      </c>
      <c r="AK159" s="62">
        <v>18.561277554496399</v>
      </c>
      <c r="AL159" s="62">
        <v>21.558508743968702</v>
      </c>
      <c r="AM159" s="62">
        <v>20.059893149232551</v>
      </c>
      <c r="AN159" s="63">
        <v>2320.1232646986564</v>
      </c>
      <c r="AO159" s="64">
        <v>3154</v>
      </c>
      <c r="AP159" s="64">
        <v>3342</v>
      </c>
      <c r="AQ159" s="64">
        <v>3470</v>
      </c>
      <c r="AR159" s="64">
        <v>3520</v>
      </c>
      <c r="AS159" s="64">
        <v>3681</v>
      </c>
      <c r="AT159" s="64">
        <v>3511</v>
      </c>
      <c r="AU159" s="64">
        <v>3515</v>
      </c>
      <c r="AV159" s="64">
        <v>3440</v>
      </c>
      <c r="AW159" s="64">
        <v>3564</v>
      </c>
      <c r="AX159" s="64">
        <v>3221</v>
      </c>
      <c r="AY159" s="64">
        <v>3146</v>
      </c>
      <c r="AZ159" s="64">
        <v>3209</v>
      </c>
      <c r="BA159" s="64">
        <v>3189</v>
      </c>
      <c r="BB159" s="64">
        <v>3125</v>
      </c>
      <c r="BC159" s="64">
        <v>3050</v>
      </c>
      <c r="BD159" s="64">
        <v>3071</v>
      </c>
      <c r="BE159" s="64">
        <v>2937</v>
      </c>
      <c r="BF159" s="64">
        <v>2875</v>
      </c>
      <c r="BG159" s="64">
        <v>2818</v>
      </c>
      <c r="BH159" s="64">
        <v>2404</v>
      </c>
      <c r="BI159" s="64">
        <v>2366</v>
      </c>
      <c r="BJ159" s="64">
        <v>2639</v>
      </c>
      <c r="BK159" s="64">
        <v>2731</v>
      </c>
      <c r="BL159" s="64">
        <v>3126</v>
      </c>
      <c r="BM159" s="64">
        <v>3255</v>
      </c>
      <c r="BN159" s="64">
        <v>3328</v>
      </c>
      <c r="BO159" s="64">
        <v>3329</v>
      </c>
      <c r="BP159" s="64">
        <v>3429</v>
      </c>
      <c r="BQ159" s="64">
        <v>3540</v>
      </c>
      <c r="BR159" s="64">
        <v>3781</v>
      </c>
      <c r="BS159" s="64">
        <v>3684</v>
      </c>
      <c r="BT159" s="64">
        <v>3843</v>
      </c>
      <c r="BU159" s="64">
        <v>3815</v>
      </c>
      <c r="BV159" s="64">
        <v>3813</v>
      </c>
      <c r="BW159" s="64">
        <v>3745</v>
      </c>
      <c r="BX159" s="64">
        <v>3867</v>
      </c>
      <c r="BY159" s="64">
        <v>3656</v>
      </c>
      <c r="BZ159" s="64">
        <v>3563</v>
      </c>
      <c r="CA159" s="64">
        <v>3823</v>
      </c>
      <c r="CB159" s="64">
        <v>3789</v>
      </c>
      <c r="CC159" s="64">
        <v>3641</v>
      </c>
      <c r="CD159" s="64">
        <v>3361</v>
      </c>
      <c r="CE159" s="64">
        <v>3194</v>
      </c>
      <c r="CF159" s="64">
        <v>3268</v>
      </c>
      <c r="CG159" s="64">
        <v>3213</v>
      </c>
      <c r="CH159" s="64">
        <v>3122</v>
      </c>
      <c r="CI159" s="64">
        <v>3119</v>
      </c>
      <c r="CJ159" s="64">
        <v>3037</v>
      </c>
      <c r="CK159" s="64">
        <v>3297</v>
      </c>
      <c r="CL159" s="64">
        <v>3338</v>
      </c>
      <c r="CM159" s="64">
        <v>3334</v>
      </c>
      <c r="CN159" s="64">
        <v>3401</v>
      </c>
      <c r="CO159" s="64">
        <v>3417</v>
      </c>
      <c r="CP159" s="64">
        <v>3527</v>
      </c>
      <c r="CQ159" s="64">
        <v>3548</v>
      </c>
      <c r="CR159" s="64">
        <v>3403</v>
      </c>
      <c r="CS159" s="64">
        <v>3482</v>
      </c>
      <c r="CT159" s="64">
        <v>3317</v>
      </c>
      <c r="CU159" s="64">
        <v>3160</v>
      </c>
      <c r="CV159" s="64">
        <v>3282</v>
      </c>
      <c r="CW159" s="64">
        <v>3103</v>
      </c>
      <c r="CX159" s="64">
        <v>2997</v>
      </c>
      <c r="CY159" s="64">
        <v>2995</v>
      </c>
      <c r="CZ159" s="64">
        <v>2725</v>
      </c>
      <c r="DA159" s="64">
        <v>2488</v>
      </c>
      <c r="DB159" s="64">
        <v>2418</v>
      </c>
      <c r="DC159" s="64">
        <v>2476</v>
      </c>
      <c r="DD159" s="64">
        <v>2245</v>
      </c>
      <c r="DE159" s="64">
        <v>2283</v>
      </c>
      <c r="DF159" s="64">
        <v>2250</v>
      </c>
      <c r="DG159" s="64">
        <v>2299</v>
      </c>
      <c r="DH159" s="64">
        <v>2348</v>
      </c>
      <c r="DI159" s="64">
        <v>2494</v>
      </c>
      <c r="DJ159" s="64">
        <v>2790</v>
      </c>
      <c r="DK159" s="64">
        <v>2104</v>
      </c>
      <c r="DL159" s="64">
        <v>1905</v>
      </c>
      <c r="DM159" s="64">
        <v>1877</v>
      </c>
      <c r="DN159" s="64">
        <v>1771</v>
      </c>
      <c r="DO159" s="64">
        <v>1567</v>
      </c>
      <c r="DP159" s="64">
        <v>1389</v>
      </c>
      <c r="DQ159" s="64">
        <v>1504</v>
      </c>
      <c r="DR159" s="64">
        <v>1420</v>
      </c>
      <c r="DS159" s="64">
        <v>1371</v>
      </c>
      <c r="DT159" s="64">
        <v>1359</v>
      </c>
      <c r="DU159" s="64">
        <v>1179</v>
      </c>
      <c r="DV159" s="64">
        <v>1130</v>
      </c>
      <c r="DW159" s="64">
        <v>980</v>
      </c>
      <c r="DX159" s="64">
        <v>915</v>
      </c>
      <c r="DY159" s="64">
        <v>841</v>
      </c>
      <c r="DZ159" s="64">
        <v>749</v>
      </c>
      <c r="EA159" s="64">
        <v>2854</v>
      </c>
      <c r="EB159" s="64">
        <f t="shared" si="38"/>
        <v>46518</v>
      </c>
      <c r="EC159" s="61">
        <v>228477</v>
      </c>
      <c r="ED159" s="64">
        <v>12684</v>
      </c>
      <c r="EE159" s="64">
        <v>12614</v>
      </c>
      <c r="EF159" s="64">
        <v>5419</v>
      </c>
      <c r="EG159" s="63">
        <v>1457</v>
      </c>
      <c r="EH159" s="64">
        <v>18009</v>
      </c>
      <c r="EI159" s="100">
        <v>0.3428046703338623</v>
      </c>
      <c r="EJ159" s="100">
        <v>6.7149102687835693E-3</v>
      </c>
      <c r="EK159" s="61">
        <v>3542</v>
      </c>
      <c r="EL159" s="65">
        <v>615.6</v>
      </c>
      <c r="EM159" s="60">
        <v>3293</v>
      </c>
      <c r="EN159" s="65">
        <v>564.20000000000005</v>
      </c>
      <c r="EO159" s="66">
        <f t="shared" si="46"/>
        <v>-7.0299265951439871E-2</v>
      </c>
      <c r="EP159" s="56">
        <v>4510</v>
      </c>
      <c r="EQ159" s="67">
        <v>10.942087002935681</v>
      </c>
      <c r="ER159" s="61">
        <v>10</v>
      </c>
      <c r="ES159" s="64">
        <v>47.619047620000003</v>
      </c>
      <c r="ET159" s="64">
        <v>130</v>
      </c>
      <c r="EU159" s="64">
        <v>34.946236560000003</v>
      </c>
      <c r="EV159" s="64">
        <v>0</v>
      </c>
      <c r="EW159" s="64">
        <v>0</v>
      </c>
      <c r="EX159" s="64">
        <v>3757</v>
      </c>
      <c r="EY159" s="64">
        <v>15.86570946</v>
      </c>
      <c r="EZ159" s="64">
        <v>2604</v>
      </c>
      <c r="FA159" s="64">
        <v>15.83652618</v>
      </c>
      <c r="FB159" s="64">
        <v>6501</v>
      </c>
      <c r="FC159" s="63">
        <v>16.04551288</v>
      </c>
      <c r="FD159" s="61">
        <v>755</v>
      </c>
      <c r="FE159" s="64">
        <v>146</v>
      </c>
      <c r="FF159" s="64">
        <v>565</v>
      </c>
      <c r="FG159" s="64">
        <v>26</v>
      </c>
      <c r="FH159" s="64">
        <v>18</v>
      </c>
      <c r="FI159" s="63">
        <v>3</v>
      </c>
      <c r="FJ159" s="47">
        <v>20</v>
      </c>
      <c r="FK159" s="47">
        <v>14</v>
      </c>
      <c r="FL159" s="68">
        <f t="shared" si="47"/>
        <v>0.42857142857142855</v>
      </c>
      <c r="FM159" s="69">
        <v>6.7822469999999999</v>
      </c>
      <c r="FN159" s="62">
        <v>13.157999999999999</v>
      </c>
      <c r="FO159" s="62">
        <v>12.431290000000001</v>
      </c>
      <c r="FP159" s="77">
        <v>4770</v>
      </c>
      <c r="FQ159" s="88">
        <v>3913</v>
      </c>
      <c r="FR159" s="88">
        <v>8683</v>
      </c>
      <c r="FS159" s="88">
        <v>6073</v>
      </c>
      <c r="FT159" s="88">
        <v>5096.9999999999991</v>
      </c>
      <c r="FU159" s="88">
        <v>11170</v>
      </c>
      <c r="FV159" s="73">
        <f t="shared" si="48"/>
        <v>0.2864217436369918</v>
      </c>
      <c r="FW159" s="61">
        <v>12231</v>
      </c>
      <c r="FX159" s="70">
        <f t="shared" si="39"/>
        <v>46.924815174313544</v>
      </c>
      <c r="FY159" s="71">
        <v>10.1</v>
      </c>
      <c r="FZ159" s="72">
        <v>23.8</v>
      </c>
      <c r="GA159" s="73">
        <v>67.349049850810303</v>
      </c>
      <c r="GB159" s="61">
        <v>46600</v>
      </c>
      <c r="GC159" s="64">
        <v>10400</v>
      </c>
      <c r="GD159" s="64">
        <v>23700</v>
      </c>
      <c r="GE159" s="64">
        <v>4300</v>
      </c>
      <c r="GF159" s="68">
        <v>5.5249443400000002</v>
      </c>
      <c r="GG159" s="74">
        <v>1.3140751596</v>
      </c>
      <c r="GH159" s="75">
        <v>584.6</v>
      </c>
      <c r="GI159" s="76">
        <v>704.8</v>
      </c>
      <c r="GJ159" s="76">
        <v>460.1</v>
      </c>
      <c r="GK159" s="68">
        <v>-34.719069239500563</v>
      </c>
      <c r="GL159" s="72">
        <v>705.4</v>
      </c>
      <c r="GM159" s="72">
        <v>728.7</v>
      </c>
      <c r="GN159" s="72">
        <v>650.9</v>
      </c>
      <c r="GO159" s="72">
        <v>-10.676547275970915</v>
      </c>
      <c r="GP159" s="72">
        <v>201.7</v>
      </c>
      <c r="GQ159" s="72" t="s">
        <v>211</v>
      </c>
      <c r="GR159" s="72">
        <v>205.3</v>
      </c>
      <c r="GS159" s="73" t="s">
        <v>211</v>
      </c>
      <c r="GT159" s="77">
        <v>230</v>
      </c>
      <c r="GU159" s="72">
        <v>3.7991557431681846</v>
      </c>
      <c r="GV159" s="73">
        <v>0.89135028105517922</v>
      </c>
      <c r="GW159" s="64">
        <v>87323</v>
      </c>
      <c r="GX159" s="68">
        <f t="shared" si="40"/>
        <v>335.0188566320482</v>
      </c>
      <c r="GY159" s="64">
        <v>995</v>
      </c>
      <c r="GZ159" s="100">
        <f t="shared" si="41"/>
        <v>3.8173649822943325</v>
      </c>
      <c r="HA159" s="100">
        <f t="shared" si="42"/>
        <v>0.17717236467236466</v>
      </c>
      <c r="HB159" s="63">
        <v>5616</v>
      </c>
    </row>
    <row r="160" spans="1:210" x14ac:dyDescent="0.3">
      <c r="A160" s="47" t="s">
        <v>498</v>
      </c>
      <c r="B160" s="47" t="s">
        <v>499</v>
      </c>
      <c r="C160" s="47" t="s">
        <v>499</v>
      </c>
      <c r="D160" s="47" t="s">
        <v>498</v>
      </c>
      <c r="E160" s="47" t="s">
        <v>498</v>
      </c>
      <c r="F160" s="47" t="s">
        <v>262</v>
      </c>
      <c r="G160" s="54" t="s">
        <v>209</v>
      </c>
      <c r="H160" s="47">
        <v>116</v>
      </c>
      <c r="I160" s="101">
        <v>8.6206896551724137E-3</v>
      </c>
      <c r="J160" s="97">
        <v>5.5258620689655169</v>
      </c>
      <c r="K160" s="57">
        <v>710</v>
      </c>
      <c r="L160" s="95">
        <f t="shared" si="35"/>
        <v>3.6670712496449136</v>
      </c>
      <c r="M160" s="57">
        <v>837</v>
      </c>
      <c r="N160" s="55">
        <f t="shared" si="36"/>
        <v>4.323012163313793</v>
      </c>
      <c r="O160" s="56">
        <v>78319</v>
      </c>
      <c r="P160" s="57">
        <v>36652</v>
      </c>
      <c r="Q160" s="57">
        <v>41667</v>
      </c>
      <c r="R160" s="57">
        <v>22540</v>
      </c>
      <c r="S160" s="57">
        <v>50933</v>
      </c>
      <c r="T160" s="57">
        <v>4846</v>
      </c>
      <c r="U160" s="57">
        <v>6722</v>
      </c>
      <c r="V160" s="57">
        <v>20340</v>
      </c>
      <c r="W160" s="57">
        <v>2280</v>
      </c>
      <c r="X160" s="58">
        <v>557</v>
      </c>
      <c r="Y160" s="56">
        <v>13902</v>
      </c>
      <c r="Z160" s="58">
        <v>17</v>
      </c>
      <c r="AA160" s="59">
        <v>37</v>
      </c>
      <c r="AB160" s="96" t="s">
        <v>210</v>
      </c>
      <c r="AC160" s="59">
        <v>4.54</v>
      </c>
      <c r="AD160" s="98">
        <v>17000</v>
      </c>
      <c r="AE160" s="55">
        <f t="shared" si="37"/>
        <v>87.803114428117652</v>
      </c>
      <c r="AF160" s="61">
        <v>193615</v>
      </c>
      <c r="AG160" s="62">
        <v>47.68</v>
      </c>
      <c r="AH160" s="62">
        <v>79.696953211750099</v>
      </c>
      <c r="AI160" s="62">
        <v>83.680353924926607</v>
      </c>
      <c r="AJ160" s="62">
        <v>81.688653568338353</v>
      </c>
      <c r="AK160" s="62">
        <v>19.2828764793991</v>
      </c>
      <c r="AL160" s="62">
        <v>21.608949938097599</v>
      </c>
      <c r="AM160" s="62">
        <v>20.445913208748351</v>
      </c>
      <c r="AN160" s="63">
        <v>88.826060941885174</v>
      </c>
      <c r="AO160" s="64">
        <v>1558</v>
      </c>
      <c r="AP160" s="64">
        <v>1724</v>
      </c>
      <c r="AQ160" s="64">
        <v>1835</v>
      </c>
      <c r="AR160" s="64">
        <v>1900</v>
      </c>
      <c r="AS160" s="64">
        <v>1912</v>
      </c>
      <c r="AT160" s="64">
        <v>1922</v>
      </c>
      <c r="AU160" s="64">
        <v>2049</v>
      </c>
      <c r="AV160" s="64">
        <v>2202</v>
      </c>
      <c r="AW160" s="64">
        <v>2196</v>
      </c>
      <c r="AX160" s="64">
        <v>2257</v>
      </c>
      <c r="AY160" s="64">
        <v>2188</v>
      </c>
      <c r="AZ160" s="64">
        <v>2119</v>
      </c>
      <c r="BA160" s="64">
        <v>2175</v>
      </c>
      <c r="BB160" s="64">
        <v>2111</v>
      </c>
      <c r="BC160" s="64">
        <v>1972</v>
      </c>
      <c r="BD160" s="64">
        <v>2028</v>
      </c>
      <c r="BE160" s="64">
        <v>2006</v>
      </c>
      <c r="BF160" s="64">
        <v>1875</v>
      </c>
      <c r="BG160" s="64">
        <v>1852</v>
      </c>
      <c r="BH160" s="64">
        <v>1526</v>
      </c>
      <c r="BI160" s="64">
        <v>1451</v>
      </c>
      <c r="BJ160" s="64">
        <v>1520</v>
      </c>
      <c r="BK160" s="64">
        <v>1770</v>
      </c>
      <c r="BL160" s="64">
        <v>1855</v>
      </c>
      <c r="BM160" s="64">
        <v>2015</v>
      </c>
      <c r="BN160" s="64">
        <v>2067</v>
      </c>
      <c r="BO160" s="64">
        <v>1968</v>
      </c>
      <c r="BP160" s="64">
        <v>2000</v>
      </c>
      <c r="BQ160" s="64">
        <v>2116</v>
      </c>
      <c r="BR160" s="64">
        <v>2350</v>
      </c>
      <c r="BS160" s="64">
        <v>2184</v>
      </c>
      <c r="BT160" s="64">
        <v>2310</v>
      </c>
      <c r="BU160" s="64">
        <v>2263</v>
      </c>
      <c r="BV160" s="64">
        <v>2256</v>
      </c>
      <c r="BW160" s="64">
        <v>2278</v>
      </c>
      <c r="BX160" s="64">
        <v>2147</v>
      </c>
      <c r="BY160" s="64">
        <v>2184</v>
      </c>
      <c r="BZ160" s="64">
        <v>2230</v>
      </c>
      <c r="CA160" s="64">
        <v>2126</v>
      </c>
      <c r="CB160" s="64">
        <v>2219</v>
      </c>
      <c r="CC160" s="64">
        <v>2305</v>
      </c>
      <c r="CD160" s="64">
        <v>2131</v>
      </c>
      <c r="CE160" s="64">
        <v>1938</v>
      </c>
      <c r="CF160" s="64">
        <v>1970</v>
      </c>
      <c r="CG160" s="64">
        <v>2025</v>
      </c>
      <c r="CH160" s="64">
        <v>2071</v>
      </c>
      <c r="CI160" s="64">
        <v>2077</v>
      </c>
      <c r="CJ160" s="64">
        <v>2329</v>
      </c>
      <c r="CK160" s="64">
        <v>2488</v>
      </c>
      <c r="CL160" s="64">
        <v>2661</v>
      </c>
      <c r="CM160" s="64">
        <v>2569</v>
      </c>
      <c r="CN160" s="64">
        <v>2797</v>
      </c>
      <c r="CO160" s="64">
        <v>2796</v>
      </c>
      <c r="CP160" s="64">
        <v>2917</v>
      </c>
      <c r="CQ160" s="64">
        <v>3055</v>
      </c>
      <c r="CR160" s="64">
        <v>3092</v>
      </c>
      <c r="CS160" s="64">
        <v>2893</v>
      </c>
      <c r="CT160" s="64">
        <v>2933</v>
      </c>
      <c r="CU160" s="64">
        <v>2991</v>
      </c>
      <c r="CV160" s="64">
        <v>2926</v>
      </c>
      <c r="CW160" s="64">
        <v>2669</v>
      </c>
      <c r="CX160" s="64">
        <v>2707</v>
      </c>
      <c r="CY160" s="64">
        <v>2808</v>
      </c>
      <c r="CZ160" s="64">
        <v>2592</v>
      </c>
      <c r="DA160" s="64">
        <v>2701</v>
      </c>
      <c r="DB160" s="64">
        <v>2564</v>
      </c>
      <c r="DC160" s="64">
        <v>2652</v>
      </c>
      <c r="DD160" s="64">
        <v>2642</v>
      </c>
      <c r="DE160" s="64">
        <v>2491</v>
      </c>
      <c r="DF160" s="64">
        <v>2495</v>
      </c>
      <c r="DG160" s="64">
        <v>2490</v>
      </c>
      <c r="DH160" s="64">
        <v>2736</v>
      </c>
      <c r="DI160" s="64">
        <v>2648</v>
      </c>
      <c r="DJ160" s="64">
        <v>2852</v>
      </c>
      <c r="DK160" s="64">
        <v>2278</v>
      </c>
      <c r="DL160" s="64">
        <v>2166</v>
      </c>
      <c r="DM160" s="64">
        <v>2195</v>
      </c>
      <c r="DN160" s="64">
        <v>1902</v>
      </c>
      <c r="DO160" s="64">
        <v>1734</v>
      </c>
      <c r="DP160" s="64">
        <v>1515</v>
      </c>
      <c r="DQ160" s="64">
        <v>1492</v>
      </c>
      <c r="DR160" s="64">
        <v>1458</v>
      </c>
      <c r="DS160" s="64">
        <v>1284</v>
      </c>
      <c r="DT160" s="64">
        <v>1295</v>
      </c>
      <c r="DU160" s="64">
        <v>1106</v>
      </c>
      <c r="DV160" s="64">
        <v>1073</v>
      </c>
      <c r="DW160" s="64">
        <v>930</v>
      </c>
      <c r="DX160" s="64">
        <v>801</v>
      </c>
      <c r="DY160" s="64">
        <v>685</v>
      </c>
      <c r="DZ160" s="64">
        <v>605</v>
      </c>
      <c r="EA160" s="64">
        <v>2369</v>
      </c>
      <c r="EB160" s="64">
        <f t="shared" si="38"/>
        <v>48458</v>
      </c>
      <c r="EC160" s="61">
        <v>190124</v>
      </c>
      <c r="ED160" s="64">
        <v>1518</v>
      </c>
      <c r="EE160" s="64">
        <v>349</v>
      </c>
      <c r="EF160" s="64">
        <v>1340</v>
      </c>
      <c r="EG160" s="63">
        <v>284</v>
      </c>
      <c r="EH160" s="64">
        <v>9458</v>
      </c>
      <c r="EI160" s="100">
        <v>0.29356727004051208</v>
      </c>
      <c r="EJ160" s="100">
        <v>2.4141639471054077E-2</v>
      </c>
      <c r="EK160" s="61">
        <v>2059</v>
      </c>
      <c r="EL160" s="65">
        <v>570.29999999999995</v>
      </c>
      <c r="EM160" s="60">
        <v>2210</v>
      </c>
      <c r="EN160" s="65">
        <v>613.1</v>
      </c>
      <c r="EO160" s="66">
        <f t="shared" si="46"/>
        <v>7.3336571151044194E-2</v>
      </c>
      <c r="EP160" s="56">
        <v>4597</v>
      </c>
      <c r="EQ160" s="67">
        <v>18.294333014963389</v>
      </c>
      <c r="ER160" s="61">
        <v>21</v>
      </c>
      <c r="ES160" s="64">
        <v>51.219512199999997</v>
      </c>
      <c r="ET160" s="64">
        <v>115</v>
      </c>
      <c r="EU160" s="64">
        <v>31.855955680000001</v>
      </c>
      <c r="EV160" s="64">
        <v>0</v>
      </c>
      <c r="EW160" s="64">
        <v>0</v>
      </c>
      <c r="EX160" s="64">
        <v>1950</v>
      </c>
      <c r="EY160" s="64">
        <v>14.419877250000001</v>
      </c>
      <c r="EZ160" s="64">
        <v>1163</v>
      </c>
      <c r="FA160" s="64">
        <v>12.19588926</v>
      </c>
      <c r="FB160" s="64">
        <v>3249</v>
      </c>
      <c r="FC160" s="63">
        <v>13.84851456</v>
      </c>
      <c r="FD160" s="61">
        <v>511</v>
      </c>
      <c r="FE160" s="64">
        <v>62</v>
      </c>
      <c r="FF160" s="64">
        <v>414</v>
      </c>
      <c r="FG160" s="64">
        <v>13</v>
      </c>
      <c r="FH160" s="64">
        <v>22</v>
      </c>
      <c r="FI160" s="63">
        <v>16</v>
      </c>
      <c r="FJ160" s="47">
        <v>27</v>
      </c>
      <c r="FK160" s="47">
        <v>21</v>
      </c>
      <c r="FL160" s="68">
        <f t="shared" si="47"/>
        <v>0.2857142857142857</v>
      </c>
      <c r="FM160" s="69">
        <v>5.620546</v>
      </c>
      <c r="FN160" s="62">
        <v>12.020519999999999</v>
      </c>
      <c r="FO160" s="62">
        <v>9.127796</v>
      </c>
      <c r="FP160" s="77" t="s">
        <v>269</v>
      </c>
      <c r="FQ160" s="88" t="s">
        <v>269</v>
      </c>
      <c r="FR160" s="88" t="s">
        <v>269</v>
      </c>
      <c r="FS160" s="88" t="s">
        <v>269</v>
      </c>
      <c r="FT160" s="88" t="s">
        <v>269</v>
      </c>
      <c r="FU160" s="88" t="s">
        <v>269</v>
      </c>
      <c r="FV160" s="89" t="s">
        <v>269</v>
      </c>
      <c r="FW160" s="61">
        <v>9592</v>
      </c>
      <c r="FX160" s="70">
        <f t="shared" si="39"/>
        <v>49.541616093794389</v>
      </c>
      <c r="FY160" s="71">
        <v>10.1</v>
      </c>
      <c r="FZ160" s="72">
        <v>19.2</v>
      </c>
      <c r="GA160" s="73">
        <v>61.3</v>
      </c>
      <c r="GB160" s="61">
        <v>41400</v>
      </c>
      <c r="GC160" s="64">
        <v>6000</v>
      </c>
      <c r="GD160" s="64">
        <v>22700</v>
      </c>
      <c r="GE160" s="64">
        <v>5400</v>
      </c>
      <c r="GF160" s="68">
        <v>3.4304317600000003</v>
      </c>
      <c r="GG160" s="74">
        <v>0.76067094320000006</v>
      </c>
      <c r="GH160" s="69">
        <v>449</v>
      </c>
      <c r="GI160" s="68">
        <v>534.4</v>
      </c>
      <c r="GJ160" s="68">
        <v>369.3</v>
      </c>
      <c r="GK160" s="68">
        <v>-30.894461077844305</v>
      </c>
      <c r="GL160" s="72">
        <v>565.70000000000005</v>
      </c>
      <c r="GM160" s="72">
        <v>594.6</v>
      </c>
      <c r="GN160" s="72">
        <v>500.9</v>
      </c>
      <c r="GO160" s="72">
        <v>-15.758493104608148</v>
      </c>
      <c r="GP160" s="72">
        <v>220.8</v>
      </c>
      <c r="GQ160" s="72">
        <v>190.7</v>
      </c>
      <c r="GR160" s="72">
        <v>224.2</v>
      </c>
      <c r="GS160" s="73">
        <v>17.566858940744627</v>
      </c>
      <c r="GT160" s="77">
        <v>220</v>
      </c>
      <c r="GU160" s="72">
        <v>5.9146561037090386</v>
      </c>
      <c r="GV160" s="73">
        <v>-3.2927921979658938</v>
      </c>
      <c r="GW160" s="64">
        <v>50277</v>
      </c>
      <c r="GX160" s="68">
        <f t="shared" si="40"/>
        <v>259.67512847661595</v>
      </c>
      <c r="GY160" s="64">
        <v>385</v>
      </c>
      <c r="GZ160" s="100">
        <f t="shared" si="41"/>
        <v>1.9884822973426646</v>
      </c>
      <c r="HA160" s="100">
        <f t="shared" si="42"/>
        <v>7.9267037265801935E-2</v>
      </c>
      <c r="HB160" s="63">
        <v>4857</v>
      </c>
    </row>
    <row r="161" spans="1:210" x14ac:dyDescent="0.3">
      <c r="A161" s="47" t="s">
        <v>500</v>
      </c>
      <c r="B161" s="47" t="s">
        <v>501</v>
      </c>
      <c r="C161" s="47" t="s">
        <v>501</v>
      </c>
      <c r="D161" s="47" t="s">
        <v>500</v>
      </c>
      <c r="E161" s="47" t="s">
        <v>305</v>
      </c>
      <c r="F161" s="47" t="s">
        <v>234</v>
      </c>
      <c r="G161" s="54" t="s">
        <v>209</v>
      </c>
      <c r="H161" s="47">
        <v>62</v>
      </c>
      <c r="I161" s="101">
        <v>1.6129032258064516E-2</v>
      </c>
      <c r="J161" s="97">
        <v>6.935483870967742</v>
      </c>
      <c r="K161" s="57">
        <v>168</v>
      </c>
      <c r="L161" s="95">
        <f t="shared" si="35"/>
        <v>1.5928549079841852</v>
      </c>
      <c r="M161" s="57">
        <v>286</v>
      </c>
      <c r="N161" s="55">
        <f t="shared" si="36"/>
        <v>2.7116458552587916</v>
      </c>
      <c r="O161" s="56">
        <v>39778</v>
      </c>
      <c r="P161" s="57">
        <v>34068</v>
      </c>
      <c r="Q161" s="57">
        <v>5710</v>
      </c>
      <c r="R161" s="57">
        <v>11148</v>
      </c>
      <c r="S161" s="57">
        <v>25700</v>
      </c>
      <c r="T161" s="57">
        <v>2930</v>
      </c>
      <c r="U161" s="57">
        <v>4301</v>
      </c>
      <c r="V161" s="57">
        <v>8473</v>
      </c>
      <c r="W161" s="57">
        <v>1890</v>
      </c>
      <c r="X161" s="58">
        <v>452</v>
      </c>
      <c r="Y161" s="56">
        <v>4537</v>
      </c>
      <c r="Z161" s="58">
        <v>10.509605649187717</v>
      </c>
      <c r="AA161" s="59">
        <v>40.299999999999997</v>
      </c>
      <c r="AB161" s="96" t="s">
        <v>216</v>
      </c>
      <c r="AC161" s="59">
        <v>3.5</v>
      </c>
      <c r="AD161" s="98">
        <v>65000</v>
      </c>
      <c r="AE161" s="55">
        <f t="shared" si="37"/>
        <v>616.2831489224526</v>
      </c>
      <c r="AF161" s="61">
        <v>105471</v>
      </c>
      <c r="AG161" s="62">
        <v>40.86</v>
      </c>
      <c r="AH161" s="62">
        <v>81.027805793105799</v>
      </c>
      <c r="AI161" s="62">
        <v>84.039732922626797</v>
      </c>
      <c r="AJ161" s="62">
        <v>82.533769357866305</v>
      </c>
      <c r="AK161" s="62">
        <v>19.461939355155899</v>
      </c>
      <c r="AL161" s="62">
        <v>21.825061269953402</v>
      </c>
      <c r="AM161" s="62">
        <v>20.64350031255465</v>
      </c>
      <c r="AN161" s="63">
        <v>1042.9435113054519</v>
      </c>
      <c r="AO161" s="64">
        <v>1212</v>
      </c>
      <c r="AP161" s="64">
        <v>1304</v>
      </c>
      <c r="AQ161" s="64">
        <v>1295</v>
      </c>
      <c r="AR161" s="64">
        <v>1365</v>
      </c>
      <c r="AS161" s="64">
        <v>1456</v>
      </c>
      <c r="AT161" s="64">
        <v>1413</v>
      </c>
      <c r="AU161" s="64">
        <v>1477</v>
      </c>
      <c r="AV161" s="64">
        <v>1414</v>
      </c>
      <c r="AW161" s="64">
        <v>1518</v>
      </c>
      <c r="AX161" s="64">
        <v>1500</v>
      </c>
      <c r="AY161" s="64">
        <v>1463</v>
      </c>
      <c r="AZ161" s="64">
        <v>1516</v>
      </c>
      <c r="BA161" s="64">
        <v>1532</v>
      </c>
      <c r="BB161" s="64">
        <v>1390</v>
      </c>
      <c r="BC161" s="64">
        <v>1410</v>
      </c>
      <c r="BD161" s="64">
        <v>1285</v>
      </c>
      <c r="BE161" s="64">
        <v>1347</v>
      </c>
      <c r="BF161" s="64">
        <v>1302</v>
      </c>
      <c r="BG161" s="64">
        <v>1223</v>
      </c>
      <c r="BH161" s="64">
        <v>744</v>
      </c>
      <c r="BI161" s="64">
        <v>702</v>
      </c>
      <c r="BJ161" s="64">
        <v>902</v>
      </c>
      <c r="BK161" s="64">
        <v>1049</v>
      </c>
      <c r="BL161" s="64">
        <v>1236</v>
      </c>
      <c r="BM161" s="64">
        <v>1209</v>
      </c>
      <c r="BN161" s="64">
        <v>1287</v>
      </c>
      <c r="BO161" s="64">
        <v>1199</v>
      </c>
      <c r="BP161" s="64">
        <v>1147</v>
      </c>
      <c r="BQ161" s="64">
        <v>1064</v>
      </c>
      <c r="BR161" s="64">
        <v>1242</v>
      </c>
      <c r="BS161" s="64">
        <v>1173</v>
      </c>
      <c r="BT161" s="64">
        <v>1309</v>
      </c>
      <c r="BU161" s="64">
        <v>1288</v>
      </c>
      <c r="BV161" s="64">
        <v>1153</v>
      </c>
      <c r="BW161" s="64">
        <v>1268</v>
      </c>
      <c r="BX161" s="64">
        <v>1345</v>
      </c>
      <c r="BY161" s="64">
        <v>1381</v>
      </c>
      <c r="BZ161" s="64">
        <v>1470</v>
      </c>
      <c r="CA161" s="64">
        <v>1494</v>
      </c>
      <c r="CB161" s="64">
        <v>1339</v>
      </c>
      <c r="CC161" s="64">
        <v>1523</v>
      </c>
      <c r="CD161" s="64">
        <v>1419</v>
      </c>
      <c r="CE161" s="64">
        <v>1433</v>
      </c>
      <c r="CF161" s="64">
        <v>1393</v>
      </c>
      <c r="CG161" s="64">
        <v>1374</v>
      </c>
      <c r="CH161" s="64">
        <v>1431</v>
      </c>
      <c r="CI161" s="64">
        <v>1444</v>
      </c>
      <c r="CJ161" s="64">
        <v>1393</v>
      </c>
      <c r="CK161" s="64">
        <v>1433</v>
      </c>
      <c r="CL161" s="64">
        <v>1488</v>
      </c>
      <c r="CM161" s="64">
        <v>1403</v>
      </c>
      <c r="CN161" s="64">
        <v>1413</v>
      </c>
      <c r="CO161" s="64">
        <v>1590</v>
      </c>
      <c r="CP161" s="64">
        <v>1420</v>
      </c>
      <c r="CQ161" s="64">
        <v>1588</v>
      </c>
      <c r="CR161" s="64">
        <v>1537</v>
      </c>
      <c r="CS161" s="64">
        <v>1450</v>
      </c>
      <c r="CT161" s="64">
        <v>1513</v>
      </c>
      <c r="CU161" s="64">
        <v>1366</v>
      </c>
      <c r="CV161" s="64">
        <v>1405</v>
      </c>
      <c r="CW161" s="64">
        <v>1165</v>
      </c>
      <c r="CX161" s="64">
        <v>1283</v>
      </c>
      <c r="CY161" s="64">
        <v>1079</v>
      </c>
      <c r="CZ161" s="64">
        <v>1094</v>
      </c>
      <c r="DA161" s="64">
        <v>1059</v>
      </c>
      <c r="DB161" s="64">
        <v>1053</v>
      </c>
      <c r="DC161" s="64">
        <v>1019</v>
      </c>
      <c r="DD161" s="64">
        <v>912</v>
      </c>
      <c r="DE161" s="64">
        <v>910</v>
      </c>
      <c r="DF161" s="64">
        <v>942</v>
      </c>
      <c r="DG161" s="64">
        <v>932</v>
      </c>
      <c r="DH161" s="64">
        <v>1056</v>
      </c>
      <c r="DI161" s="64">
        <v>1007</v>
      </c>
      <c r="DJ161" s="64">
        <v>1144</v>
      </c>
      <c r="DK161" s="64">
        <v>937</v>
      </c>
      <c r="DL161" s="64">
        <v>821</v>
      </c>
      <c r="DM161" s="64">
        <v>840</v>
      </c>
      <c r="DN161" s="64">
        <v>799</v>
      </c>
      <c r="DO161" s="64">
        <v>610</v>
      </c>
      <c r="DP161" s="64">
        <v>543</v>
      </c>
      <c r="DQ161" s="64">
        <v>625</v>
      </c>
      <c r="DR161" s="64">
        <v>584</v>
      </c>
      <c r="DS161" s="64">
        <v>585</v>
      </c>
      <c r="DT161" s="64">
        <v>520</v>
      </c>
      <c r="DU161" s="64">
        <v>489</v>
      </c>
      <c r="DV161" s="64">
        <v>459</v>
      </c>
      <c r="DW161" s="64">
        <v>445</v>
      </c>
      <c r="DX161" s="64">
        <v>362</v>
      </c>
      <c r="DY161" s="64">
        <v>316</v>
      </c>
      <c r="DZ161" s="64">
        <v>284</v>
      </c>
      <c r="EA161" s="64">
        <v>1158</v>
      </c>
      <c r="EB161" s="64">
        <f t="shared" si="38"/>
        <v>19352</v>
      </c>
      <c r="EC161" s="61">
        <v>89688</v>
      </c>
      <c r="ED161" s="64">
        <v>7795</v>
      </c>
      <c r="EE161" s="64">
        <v>4140</v>
      </c>
      <c r="EF161" s="64">
        <v>2761</v>
      </c>
      <c r="EG161" s="63">
        <v>1087</v>
      </c>
      <c r="EH161" s="64">
        <v>4346</v>
      </c>
      <c r="EI161" s="100">
        <v>0.19411346316337585</v>
      </c>
      <c r="EJ161" s="100">
        <v>-8.4227323532104492E-3</v>
      </c>
      <c r="EK161" s="61">
        <v>7671</v>
      </c>
      <c r="EL161" s="65">
        <v>283.10000000000002</v>
      </c>
      <c r="EM161" s="60">
        <v>7519</v>
      </c>
      <c r="EN161" s="65">
        <v>275.89999999999998</v>
      </c>
      <c r="EO161" s="66">
        <f t="shared" si="46"/>
        <v>-1.9814887237648286E-2</v>
      </c>
      <c r="EP161" s="56">
        <v>33939</v>
      </c>
      <c r="EQ161" s="67">
        <v>15.258009117311202</v>
      </c>
      <c r="ER161" s="61">
        <v>37</v>
      </c>
      <c r="ES161" s="64">
        <v>35.23809524</v>
      </c>
      <c r="ET161" s="64">
        <v>924</v>
      </c>
      <c r="EU161" s="64">
        <v>35.34812548</v>
      </c>
      <c r="EV161" s="64">
        <v>0</v>
      </c>
      <c r="EW161" s="64">
        <v>0</v>
      </c>
      <c r="EX161" s="64">
        <v>13000</v>
      </c>
      <c r="EY161" s="64">
        <v>12.41951201</v>
      </c>
      <c r="EZ161" s="64">
        <v>8936</v>
      </c>
      <c r="FA161" s="64">
        <v>9.9841344329999995</v>
      </c>
      <c r="FB161" s="64">
        <v>22897</v>
      </c>
      <c r="FC161" s="63">
        <v>11.546704719999999</v>
      </c>
      <c r="FD161" s="61">
        <v>206</v>
      </c>
      <c r="FE161" s="64">
        <v>40</v>
      </c>
      <c r="FF161" s="64">
        <v>145</v>
      </c>
      <c r="FG161" s="64">
        <v>14</v>
      </c>
      <c r="FH161" s="64">
        <v>7</v>
      </c>
      <c r="FI161" s="63">
        <v>11</v>
      </c>
      <c r="FJ161" s="47">
        <v>11</v>
      </c>
      <c r="FK161" s="47">
        <v>15</v>
      </c>
      <c r="FL161" s="68">
        <f t="shared" si="47"/>
        <v>-0.26666666666666666</v>
      </c>
      <c r="FM161" s="69">
        <v>1.450901</v>
      </c>
      <c r="FN161" s="62">
        <v>5.682893</v>
      </c>
      <c r="FO161" s="62">
        <v>9.1962589999999995</v>
      </c>
      <c r="FP161" s="77">
        <v>5854</v>
      </c>
      <c r="FQ161" s="88">
        <v>4733</v>
      </c>
      <c r="FR161" s="88">
        <v>10587</v>
      </c>
      <c r="FS161" s="88">
        <v>7361</v>
      </c>
      <c r="FT161" s="88">
        <v>6473</v>
      </c>
      <c r="FU161" s="88">
        <v>13834</v>
      </c>
      <c r="FV161" s="73">
        <f>(FU161-FR161)/FR161</f>
        <v>0.30669689241522624</v>
      </c>
      <c r="FW161" s="61">
        <v>43803</v>
      </c>
      <c r="FX161" s="70">
        <f t="shared" si="39"/>
        <v>415.30847341923374</v>
      </c>
      <c r="FY161" s="71">
        <v>7.8</v>
      </c>
      <c r="FZ161" s="72">
        <v>17.3</v>
      </c>
      <c r="GA161" s="73">
        <v>59.596858616265699</v>
      </c>
      <c r="GB161" s="61">
        <v>35300</v>
      </c>
      <c r="GC161" s="64">
        <v>2400</v>
      </c>
      <c r="GD161" s="64">
        <v>15500</v>
      </c>
      <c r="GE161" s="64">
        <v>1600</v>
      </c>
      <c r="GF161" s="68">
        <v>4.8343884599999996</v>
      </c>
      <c r="GG161" s="74">
        <v>1.3653252788000001</v>
      </c>
      <c r="GH161" s="75">
        <v>525.79999999999995</v>
      </c>
      <c r="GI161" s="76">
        <v>648.29999999999995</v>
      </c>
      <c r="GJ161" s="76">
        <v>454.1</v>
      </c>
      <c r="GK161" s="68">
        <v>-29.955267623014027</v>
      </c>
      <c r="GL161" s="72">
        <v>656.2</v>
      </c>
      <c r="GM161" s="72">
        <v>719.8</v>
      </c>
      <c r="GN161" s="72">
        <v>574.9</v>
      </c>
      <c r="GO161" s="72">
        <v>-20.13059183106418</v>
      </c>
      <c r="GP161" s="72">
        <v>220</v>
      </c>
      <c r="GQ161" s="72" t="s">
        <v>211</v>
      </c>
      <c r="GR161" s="72">
        <v>228.3</v>
      </c>
      <c r="GS161" s="73" t="s">
        <v>211</v>
      </c>
      <c r="GT161" s="77">
        <v>970</v>
      </c>
      <c r="GU161" s="72">
        <v>3.6911435332228222</v>
      </c>
      <c r="GV161" s="73">
        <v>0.35921774609659202</v>
      </c>
      <c r="GW161" s="64">
        <v>36376</v>
      </c>
      <c r="GX161" s="68">
        <f t="shared" si="40"/>
        <v>344.89101269543289</v>
      </c>
      <c r="GY161" s="64">
        <v>361</v>
      </c>
      <c r="GZ161" s="100">
        <f t="shared" si="41"/>
        <v>3.4227417963231597</v>
      </c>
      <c r="HA161" s="100">
        <f t="shared" si="42"/>
        <v>0.16552040348464006</v>
      </c>
      <c r="HB161" s="63">
        <v>2181</v>
      </c>
    </row>
    <row r="162" spans="1:210" x14ac:dyDescent="0.3">
      <c r="A162" s="47" t="s">
        <v>306</v>
      </c>
      <c r="B162" s="47" t="s">
        <v>307</v>
      </c>
      <c r="C162" s="47" t="s">
        <v>307</v>
      </c>
      <c r="D162" s="47" t="s">
        <v>306</v>
      </c>
      <c r="E162" s="47" t="s">
        <v>219</v>
      </c>
      <c r="F162" s="47" t="s">
        <v>220</v>
      </c>
      <c r="G162" s="54" t="s">
        <v>209</v>
      </c>
      <c r="H162" s="47">
        <v>59</v>
      </c>
      <c r="I162" s="101">
        <v>5.0847457627118647E-2</v>
      </c>
      <c r="J162" s="97">
        <v>6.5593220338983054</v>
      </c>
      <c r="K162" s="57">
        <v>211</v>
      </c>
      <c r="L162" s="95">
        <f t="shared" si="35"/>
        <v>2.277805965476666</v>
      </c>
      <c r="M162" s="57">
        <v>248</v>
      </c>
      <c r="N162" s="55">
        <f t="shared" si="36"/>
        <v>2.6772316561052754</v>
      </c>
      <c r="O162" s="56">
        <v>38946</v>
      </c>
      <c r="P162" s="57">
        <v>26945</v>
      </c>
      <c r="Q162" s="57">
        <v>12001</v>
      </c>
      <c r="R162" s="57">
        <v>11362</v>
      </c>
      <c r="S162" s="57">
        <v>25751</v>
      </c>
      <c r="T162" s="57">
        <v>1833</v>
      </c>
      <c r="U162" s="57">
        <v>3838</v>
      </c>
      <c r="V162" s="57">
        <v>8415</v>
      </c>
      <c r="W162" s="57">
        <v>987</v>
      </c>
      <c r="X162" s="58">
        <v>303</v>
      </c>
      <c r="Y162" s="56">
        <v>5499</v>
      </c>
      <c r="Z162" s="58">
        <v>13.139222870143971</v>
      </c>
      <c r="AA162" s="59">
        <v>46</v>
      </c>
      <c r="AB162" s="96" t="s">
        <v>216</v>
      </c>
      <c r="AC162" s="59">
        <v>7.65</v>
      </c>
      <c r="AD162" s="98">
        <v>55000</v>
      </c>
      <c r="AE162" s="55">
        <f t="shared" si="37"/>
        <v>593.74089147496034</v>
      </c>
      <c r="AF162" s="61">
        <v>92633</v>
      </c>
      <c r="AG162" s="62">
        <v>46.36</v>
      </c>
      <c r="AH162" s="62">
        <v>79.864003091526499</v>
      </c>
      <c r="AI162" s="62">
        <v>83.357674039404998</v>
      </c>
      <c r="AJ162" s="62">
        <v>81.610838565465741</v>
      </c>
      <c r="AK162" s="62">
        <v>18.981532335321798</v>
      </c>
      <c r="AL162" s="62">
        <v>20.820620159953901</v>
      </c>
      <c r="AM162" s="62">
        <v>19.90107624763785</v>
      </c>
      <c r="AN162" s="63">
        <v>171.81517418467408</v>
      </c>
      <c r="AO162" s="64">
        <v>784</v>
      </c>
      <c r="AP162" s="64">
        <v>862</v>
      </c>
      <c r="AQ162" s="64">
        <v>918</v>
      </c>
      <c r="AR162" s="64">
        <v>919</v>
      </c>
      <c r="AS162" s="64">
        <v>981</v>
      </c>
      <c r="AT162" s="64">
        <v>947</v>
      </c>
      <c r="AU162" s="64">
        <v>920</v>
      </c>
      <c r="AV162" s="64">
        <v>984</v>
      </c>
      <c r="AW162" s="64">
        <v>1055</v>
      </c>
      <c r="AX162" s="64">
        <v>1023</v>
      </c>
      <c r="AY162" s="64">
        <v>1047</v>
      </c>
      <c r="AZ162" s="64">
        <v>1016</v>
      </c>
      <c r="BA162" s="64">
        <v>1057</v>
      </c>
      <c r="BB162" s="64">
        <v>1054</v>
      </c>
      <c r="BC162" s="64">
        <v>1052</v>
      </c>
      <c r="BD162" s="64">
        <v>997</v>
      </c>
      <c r="BE162" s="64">
        <v>1019</v>
      </c>
      <c r="BF162" s="64">
        <v>961</v>
      </c>
      <c r="BG162" s="64">
        <v>879</v>
      </c>
      <c r="BH162" s="64">
        <v>722</v>
      </c>
      <c r="BI162" s="64">
        <v>745</v>
      </c>
      <c r="BJ162" s="64">
        <v>892</v>
      </c>
      <c r="BK162" s="64">
        <v>819</v>
      </c>
      <c r="BL162" s="64">
        <v>980</v>
      </c>
      <c r="BM162" s="64">
        <v>1030</v>
      </c>
      <c r="BN162" s="64">
        <v>1037</v>
      </c>
      <c r="BO162" s="64">
        <v>1043</v>
      </c>
      <c r="BP162" s="64">
        <v>1010</v>
      </c>
      <c r="BQ162" s="64">
        <v>1169</v>
      </c>
      <c r="BR162" s="64">
        <v>1082</v>
      </c>
      <c r="BS162" s="64">
        <v>1116</v>
      </c>
      <c r="BT162" s="64">
        <v>1065</v>
      </c>
      <c r="BU162" s="64">
        <v>998</v>
      </c>
      <c r="BV162" s="64">
        <v>1070</v>
      </c>
      <c r="BW162" s="64">
        <v>1105</v>
      </c>
      <c r="BX162" s="64">
        <v>1071</v>
      </c>
      <c r="BY162" s="64">
        <v>1066</v>
      </c>
      <c r="BZ162" s="64">
        <v>1059</v>
      </c>
      <c r="CA162" s="64">
        <v>1067</v>
      </c>
      <c r="CB162" s="64">
        <v>1121</v>
      </c>
      <c r="CC162" s="64">
        <v>1075</v>
      </c>
      <c r="CD162" s="64">
        <v>1056</v>
      </c>
      <c r="CE162" s="64">
        <v>1007</v>
      </c>
      <c r="CF162" s="64">
        <v>953</v>
      </c>
      <c r="CG162" s="64">
        <v>976</v>
      </c>
      <c r="CH162" s="64">
        <v>1107</v>
      </c>
      <c r="CI162" s="64">
        <v>1107</v>
      </c>
      <c r="CJ162" s="64">
        <v>1239</v>
      </c>
      <c r="CK162" s="64">
        <v>1346</v>
      </c>
      <c r="CL162" s="64">
        <v>1447</v>
      </c>
      <c r="CM162" s="64">
        <v>1441</v>
      </c>
      <c r="CN162" s="64">
        <v>1450</v>
      </c>
      <c r="CO162" s="64">
        <v>1512</v>
      </c>
      <c r="CP162" s="64">
        <v>1525</v>
      </c>
      <c r="CQ162" s="64">
        <v>1544</v>
      </c>
      <c r="CR162" s="64">
        <v>1539</v>
      </c>
      <c r="CS162" s="64">
        <v>1576</v>
      </c>
      <c r="CT162" s="64">
        <v>1524</v>
      </c>
      <c r="CU162" s="64">
        <v>1499</v>
      </c>
      <c r="CV162" s="64">
        <v>1485</v>
      </c>
      <c r="CW162" s="64">
        <v>1336</v>
      </c>
      <c r="CX162" s="64">
        <v>1386</v>
      </c>
      <c r="CY162" s="64">
        <v>1297</v>
      </c>
      <c r="CZ162" s="64">
        <v>1286</v>
      </c>
      <c r="DA162" s="64">
        <v>1205</v>
      </c>
      <c r="DB162" s="64">
        <v>1066</v>
      </c>
      <c r="DC162" s="64">
        <v>1161</v>
      </c>
      <c r="DD162" s="64">
        <v>1132</v>
      </c>
      <c r="DE162" s="64">
        <v>1126</v>
      </c>
      <c r="DF162" s="64">
        <v>1096</v>
      </c>
      <c r="DG162" s="64">
        <v>1114</v>
      </c>
      <c r="DH162" s="64">
        <v>1107</v>
      </c>
      <c r="DI162" s="64">
        <v>1210</v>
      </c>
      <c r="DJ162" s="64">
        <v>1266</v>
      </c>
      <c r="DK162" s="64">
        <v>953</v>
      </c>
      <c r="DL162" s="64">
        <v>893</v>
      </c>
      <c r="DM162" s="64">
        <v>912</v>
      </c>
      <c r="DN162" s="64">
        <v>763</v>
      </c>
      <c r="DO162" s="64">
        <v>722</v>
      </c>
      <c r="DP162" s="64">
        <v>616</v>
      </c>
      <c r="DQ162" s="64">
        <v>591</v>
      </c>
      <c r="DR162" s="64">
        <v>559</v>
      </c>
      <c r="DS162" s="64">
        <v>501</v>
      </c>
      <c r="DT162" s="64">
        <v>427</v>
      </c>
      <c r="DU162" s="64">
        <v>439</v>
      </c>
      <c r="DV162" s="64">
        <v>383</v>
      </c>
      <c r="DW162" s="64">
        <v>357</v>
      </c>
      <c r="DX162" s="64">
        <v>275</v>
      </c>
      <c r="DY162" s="64">
        <v>263</v>
      </c>
      <c r="DZ162" s="64">
        <v>213</v>
      </c>
      <c r="EA162" s="64">
        <v>828</v>
      </c>
      <c r="EB162" s="64">
        <f t="shared" si="38"/>
        <v>19973</v>
      </c>
      <c r="EC162" s="61">
        <v>90657</v>
      </c>
      <c r="ED162" s="64">
        <v>724</v>
      </c>
      <c r="EE162" s="64">
        <v>187</v>
      </c>
      <c r="EF162" s="64">
        <v>962</v>
      </c>
      <c r="EG162" s="63">
        <v>103</v>
      </c>
      <c r="EH162" s="64">
        <v>3354</v>
      </c>
      <c r="EI162" s="100">
        <v>0.21242403984069824</v>
      </c>
      <c r="EJ162" s="100">
        <v>-1.3610556721687317E-2</v>
      </c>
      <c r="EK162" s="61">
        <v>10090</v>
      </c>
      <c r="EL162" s="65">
        <v>658.3</v>
      </c>
      <c r="EM162" s="60">
        <v>10098</v>
      </c>
      <c r="EN162" s="65">
        <v>654.6</v>
      </c>
      <c r="EO162" s="66">
        <f t="shared" si="46"/>
        <v>7.9286422200198212E-4</v>
      </c>
      <c r="EP162" s="56">
        <v>18019</v>
      </c>
      <c r="EQ162" s="67">
        <v>15.952511641907325</v>
      </c>
      <c r="ER162" s="61">
        <v>89</v>
      </c>
      <c r="ES162" s="64">
        <v>55.625</v>
      </c>
      <c r="ET162" s="64">
        <v>496</v>
      </c>
      <c r="EU162" s="64">
        <v>47.738209820000002</v>
      </c>
      <c r="EV162" s="64">
        <v>60</v>
      </c>
      <c r="EW162" s="64">
        <v>12.793176969999999</v>
      </c>
      <c r="EX162" s="64">
        <v>14042</v>
      </c>
      <c r="EY162" s="64">
        <v>22.83474811</v>
      </c>
      <c r="EZ162" s="64">
        <v>8151</v>
      </c>
      <c r="FA162" s="64">
        <v>18.148016210000002</v>
      </c>
      <c r="FB162" s="64">
        <v>22838</v>
      </c>
      <c r="FC162" s="63">
        <v>21.13142603</v>
      </c>
      <c r="FD162" s="61">
        <v>203</v>
      </c>
      <c r="FE162" s="64">
        <v>27</v>
      </c>
      <c r="FF162" s="64">
        <v>169</v>
      </c>
      <c r="FG162" s="64">
        <v>1</v>
      </c>
      <c r="FH162" s="64">
        <v>6</v>
      </c>
      <c r="FI162" s="63">
        <v>3</v>
      </c>
      <c r="FJ162" s="47">
        <v>9</v>
      </c>
      <c r="FK162" s="47">
        <v>12</v>
      </c>
      <c r="FL162" s="68">
        <f t="shared" si="47"/>
        <v>-0.25</v>
      </c>
      <c r="FM162" s="69">
        <v>3.6341049999999999</v>
      </c>
      <c r="FN162" s="62">
        <v>9.0877890000000008</v>
      </c>
      <c r="FO162" s="62">
        <v>8.4728340000000006</v>
      </c>
      <c r="FP162" s="77">
        <v>433.14161490683227</v>
      </c>
      <c r="FQ162" s="88">
        <v>154.58407079646017</v>
      </c>
      <c r="FR162" s="88">
        <v>587.72568570329247</v>
      </c>
      <c r="FS162" s="88">
        <v>520.391019172553</v>
      </c>
      <c r="FT162" s="88">
        <v>252.58234830575256</v>
      </c>
      <c r="FU162" s="88">
        <v>772.97336747830559</v>
      </c>
      <c r="FV162" s="73">
        <f>(FU162-FR162)/FR162</f>
        <v>0.3151941224983888</v>
      </c>
      <c r="FW162" s="61">
        <v>47518</v>
      </c>
      <c r="FX162" s="70">
        <f t="shared" si="39"/>
        <v>512.97053965649388</v>
      </c>
      <c r="FY162" s="71">
        <v>8.6</v>
      </c>
      <c r="FZ162" s="72">
        <v>18.399999999999999</v>
      </c>
      <c r="GA162" s="73">
        <v>61.573597812897397</v>
      </c>
      <c r="GB162" s="61">
        <v>18000</v>
      </c>
      <c r="GC162" s="64">
        <v>2100</v>
      </c>
      <c r="GD162" s="64">
        <v>9000</v>
      </c>
      <c r="GE162" s="64">
        <v>2400</v>
      </c>
      <c r="GF162" s="68">
        <v>4.2978228600000001</v>
      </c>
      <c r="GG162" s="74">
        <v>1.2637453779999999</v>
      </c>
      <c r="GH162" s="75">
        <v>470.3</v>
      </c>
      <c r="GI162" s="76">
        <v>577.29999999999995</v>
      </c>
      <c r="GJ162" s="76">
        <v>339</v>
      </c>
      <c r="GK162" s="68">
        <v>-41.27836480166291</v>
      </c>
      <c r="GL162" s="72">
        <v>573.70000000000005</v>
      </c>
      <c r="GM162" s="72">
        <v>611.6</v>
      </c>
      <c r="GN162" s="72">
        <v>474.5</v>
      </c>
      <c r="GO162" s="72">
        <v>-22.416612164813607</v>
      </c>
      <c r="GP162" s="72">
        <v>205</v>
      </c>
      <c r="GQ162" s="72" t="s">
        <v>211</v>
      </c>
      <c r="GR162" s="72">
        <v>213.4</v>
      </c>
      <c r="GS162" s="73" t="s">
        <v>211</v>
      </c>
      <c r="GT162" s="77">
        <v>530</v>
      </c>
      <c r="GU162" s="72">
        <v>3.3177715530656711</v>
      </c>
      <c r="GV162" s="73">
        <v>-4.0388772283681647</v>
      </c>
      <c r="GW162" s="64">
        <v>28643</v>
      </c>
      <c r="GX162" s="68">
        <f t="shared" si="40"/>
        <v>309.20946099122341</v>
      </c>
      <c r="GY162" s="64">
        <v>306</v>
      </c>
      <c r="GZ162" s="100">
        <f t="shared" si="41"/>
        <v>3.3033584143879611</v>
      </c>
      <c r="HA162" s="100">
        <f t="shared" si="42"/>
        <v>0.14956011730205279</v>
      </c>
      <c r="HB162" s="63">
        <v>2046</v>
      </c>
    </row>
    <row r="163" spans="1:210" x14ac:dyDescent="0.3">
      <c r="A163" s="82" t="s">
        <v>941</v>
      </c>
      <c r="B163" s="47" t="s">
        <v>942</v>
      </c>
      <c r="C163" s="82" t="s">
        <v>942</v>
      </c>
      <c r="D163" s="82" t="s">
        <v>941</v>
      </c>
      <c r="E163" s="82" t="s">
        <v>941</v>
      </c>
      <c r="F163" s="47" t="s">
        <v>911</v>
      </c>
      <c r="G163" s="54" t="s">
        <v>911</v>
      </c>
      <c r="H163" s="47">
        <v>312</v>
      </c>
      <c r="I163" s="101">
        <v>7.0512820512820512E-2</v>
      </c>
      <c r="J163" s="97">
        <v>5.1538461538461542</v>
      </c>
      <c r="K163" s="57">
        <v>1564</v>
      </c>
      <c r="L163" s="95">
        <f t="shared" si="35"/>
        <v>6.6431635730365706</v>
      </c>
      <c r="M163" s="57">
        <v>1564</v>
      </c>
      <c r="N163" s="55">
        <f t="shared" si="36"/>
        <v>6.6431635730365706</v>
      </c>
      <c r="O163" s="56">
        <v>110084</v>
      </c>
      <c r="P163" s="57">
        <v>10540.880000000001</v>
      </c>
      <c r="Q163" s="57">
        <v>99543.12</v>
      </c>
      <c r="R163" s="57">
        <v>41165</v>
      </c>
      <c r="S163" s="57">
        <v>68515</v>
      </c>
      <c r="T163" s="57">
        <v>404</v>
      </c>
      <c r="U163" s="57">
        <v>6280</v>
      </c>
      <c r="V163" s="57">
        <v>22861</v>
      </c>
      <c r="W163" s="57">
        <v>5730</v>
      </c>
      <c r="X163" s="58">
        <v>1128</v>
      </c>
      <c r="Y163" s="56">
        <v>36139.620000000003</v>
      </c>
      <c r="Z163" s="58">
        <v>33</v>
      </c>
      <c r="AA163" s="59">
        <v>42.566666666666663</v>
      </c>
      <c r="AB163" s="96" t="s">
        <v>216</v>
      </c>
      <c r="AC163" s="59">
        <v>2.8</v>
      </c>
      <c r="AD163" s="98">
        <v>14000</v>
      </c>
      <c r="AE163" s="55">
        <f t="shared" si="37"/>
        <v>59.4656585821688</v>
      </c>
      <c r="AF163" s="61">
        <v>235430</v>
      </c>
      <c r="AG163" s="62">
        <v>46.97</v>
      </c>
      <c r="AH163" s="62">
        <v>77.754055730705502</v>
      </c>
      <c r="AI163" s="62">
        <v>82.351177807170401</v>
      </c>
      <c r="AJ163" s="62">
        <v>80.052616768937952</v>
      </c>
      <c r="AK163" s="62">
        <v>18.489138223643099</v>
      </c>
      <c r="AL163" s="62">
        <v>20.8761646815035</v>
      </c>
      <c r="AM163" s="62">
        <v>19.6826514525733</v>
      </c>
      <c r="AN163" s="63">
        <v>9.1774220448787744</v>
      </c>
      <c r="AO163" s="64">
        <v>1917</v>
      </c>
      <c r="AP163" s="64">
        <v>1990</v>
      </c>
      <c r="AQ163" s="64">
        <v>2096</v>
      </c>
      <c r="AR163" s="64">
        <v>2171</v>
      </c>
      <c r="AS163" s="64">
        <v>2307</v>
      </c>
      <c r="AT163" s="64">
        <v>2427</v>
      </c>
      <c r="AU163" s="64">
        <v>2302</v>
      </c>
      <c r="AV163" s="64">
        <v>2450</v>
      </c>
      <c r="AW163" s="64">
        <v>2499</v>
      </c>
      <c r="AX163" s="64">
        <v>2571</v>
      </c>
      <c r="AY163" s="64">
        <v>2496</v>
      </c>
      <c r="AZ163" s="64">
        <v>2723</v>
      </c>
      <c r="BA163" s="64">
        <v>2704</v>
      </c>
      <c r="BB163" s="64">
        <v>2630</v>
      </c>
      <c r="BC163" s="64">
        <v>2608</v>
      </c>
      <c r="BD163" s="64">
        <v>2599</v>
      </c>
      <c r="BE163" s="64">
        <v>2550</v>
      </c>
      <c r="BF163" s="64">
        <v>2475</v>
      </c>
      <c r="BG163" s="64">
        <v>2420</v>
      </c>
      <c r="BH163" s="64">
        <v>2210</v>
      </c>
      <c r="BI163" s="64">
        <v>2079</v>
      </c>
      <c r="BJ163" s="64">
        <v>2339</v>
      </c>
      <c r="BK163" s="64">
        <v>2269</v>
      </c>
      <c r="BL163" s="64">
        <v>2283</v>
      </c>
      <c r="BM163" s="64">
        <v>2312</v>
      </c>
      <c r="BN163" s="64">
        <v>2453</v>
      </c>
      <c r="BO163" s="64">
        <v>2595</v>
      </c>
      <c r="BP163" s="64">
        <v>2426</v>
      </c>
      <c r="BQ163" s="64">
        <v>2399</v>
      </c>
      <c r="BR163" s="64">
        <v>2491</v>
      </c>
      <c r="BS163" s="64">
        <v>2487</v>
      </c>
      <c r="BT163" s="64">
        <v>2464</v>
      </c>
      <c r="BU163" s="64">
        <v>2628</v>
      </c>
      <c r="BV163" s="64">
        <v>2704</v>
      </c>
      <c r="BW163" s="64">
        <v>2716</v>
      </c>
      <c r="BX163" s="64">
        <v>2731</v>
      </c>
      <c r="BY163" s="64">
        <v>2825</v>
      </c>
      <c r="BZ163" s="64">
        <v>2742</v>
      </c>
      <c r="CA163" s="64">
        <v>2860</v>
      </c>
      <c r="CB163" s="64">
        <v>2971</v>
      </c>
      <c r="CC163" s="64">
        <v>2850</v>
      </c>
      <c r="CD163" s="64">
        <v>2707</v>
      </c>
      <c r="CE163" s="64">
        <v>2529</v>
      </c>
      <c r="CF163" s="64">
        <v>2512</v>
      </c>
      <c r="CG163" s="64">
        <v>2718</v>
      </c>
      <c r="CH163" s="64">
        <v>2784</v>
      </c>
      <c r="CI163" s="64">
        <v>2776</v>
      </c>
      <c r="CJ163" s="64">
        <v>3004</v>
      </c>
      <c r="CK163" s="64">
        <v>3235</v>
      </c>
      <c r="CL163" s="64">
        <v>3442</v>
      </c>
      <c r="CM163" s="64">
        <v>3374</v>
      </c>
      <c r="CN163" s="64">
        <v>3449</v>
      </c>
      <c r="CO163" s="64">
        <v>3675</v>
      </c>
      <c r="CP163" s="64">
        <v>3650</v>
      </c>
      <c r="CQ163" s="64">
        <v>3794</v>
      </c>
      <c r="CR163" s="64">
        <v>3964</v>
      </c>
      <c r="CS163" s="64">
        <v>3930</v>
      </c>
      <c r="CT163" s="64">
        <v>3680</v>
      </c>
      <c r="CU163" s="64">
        <v>3631</v>
      </c>
      <c r="CV163" s="64">
        <v>3701</v>
      </c>
      <c r="CW163" s="64">
        <v>3518</v>
      </c>
      <c r="CX163" s="64">
        <v>3511</v>
      </c>
      <c r="CY163" s="64">
        <v>3421</v>
      </c>
      <c r="CZ163" s="64">
        <v>3376</v>
      </c>
      <c r="DA163" s="64">
        <v>3279</v>
      </c>
      <c r="DB163" s="64">
        <v>3115</v>
      </c>
      <c r="DC163" s="64">
        <v>3157</v>
      </c>
      <c r="DD163" s="64">
        <v>3094</v>
      </c>
      <c r="DE163" s="64">
        <v>3013</v>
      </c>
      <c r="DF163" s="64">
        <v>2973</v>
      </c>
      <c r="DG163" s="64">
        <v>2979</v>
      </c>
      <c r="DH163" s="64">
        <v>3038</v>
      </c>
      <c r="DI163" s="64">
        <v>3163</v>
      </c>
      <c r="DJ163" s="64">
        <v>3148</v>
      </c>
      <c r="DK163" s="64">
        <v>2441</v>
      </c>
      <c r="DL163" s="64">
        <v>2208</v>
      </c>
      <c r="DM163" s="64">
        <v>2331</v>
      </c>
      <c r="DN163" s="64">
        <v>2182</v>
      </c>
      <c r="DO163" s="64">
        <v>1910</v>
      </c>
      <c r="DP163" s="64">
        <v>1659</v>
      </c>
      <c r="DQ163" s="64">
        <v>1654</v>
      </c>
      <c r="DR163" s="64">
        <v>1549</v>
      </c>
      <c r="DS163" s="64">
        <v>1458</v>
      </c>
      <c r="DT163" s="64">
        <v>1248</v>
      </c>
      <c r="DU163" s="64">
        <v>1201</v>
      </c>
      <c r="DV163" s="64">
        <v>1092</v>
      </c>
      <c r="DW163" s="64">
        <v>974</v>
      </c>
      <c r="DX163" s="64">
        <v>848</v>
      </c>
      <c r="DY163" s="64">
        <v>756</v>
      </c>
      <c r="DZ163" s="64">
        <v>615</v>
      </c>
      <c r="EA163" s="64">
        <v>2195</v>
      </c>
      <c r="EB163" s="64">
        <f t="shared" si="38"/>
        <v>54001</v>
      </c>
      <c r="EC163" s="61">
        <v>232234</v>
      </c>
      <c r="ED163" s="64">
        <v>1892</v>
      </c>
      <c r="EE163" s="64">
        <v>412</v>
      </c>
      <c r="EF163" s="64">
        <v>673</v>
      </c>
      <c r="EG163" s="63">
        <v>219</v>
      </c>
      <c r="EH163" s="64">
        <v>9205</v>
      </c>
      <c r="EI163" s="100">
        <v>0.23582641780376434</v>
      </c>
      <c r="EJ163" s="100">
        <v>2.2257626056671143E-2</v>
      </c>
      <c r="EK163" s="61">
        <v>522</v>
      </c>
      <c r="EL163" s="65">
        <v>119.95863495346433</v>
      </c>
      <c r="EM163" s="60">
        <v>483</v>
      </c>
      <c r="EN163" s="65">
        <v>110.99620820406756</v>
      </c>
      <c r="EO163" s="66" t="e" cm="1">
        <f t="array" ref="EO163">(EM345EK345)/EK163</f>
        <v>#NAME?</v>
      </c>
      <c r="EP163" s="56">
        <v>150</v>
      </c>
      <c r="EQ163" s="67">
        <v>3.7955465587044532</v>
      </c>
      <c r="ER163" s="61">
        <v>0</v>
      </c>
      <c r="ES163" s="64">
        <v>0</v>
      </c>
      <c r="ET163" s="64">
        <v>63</v>
      </c>
      <c r="EU163" s="64">
        <v>41.716666666666669</v>
      </c>
      <c r="EV163" s="64">
        <v>0</v>
      </c>
      <c r="EW163" s="64">
        <v>0</v>
      </c>
      <c r="EX163" s="64">
        <v>8259</v>
      </c>
      <c r="EY163" s="64">
        <v>74.667994152046774</v>
      </c>
      <c r="EZ163" s="64">
        <v>1400</v>
      </c>
      <c r="FA163" s="64">
        <v>10.352289481748066</v>
      </c>
      <c r="FB163" s="64">
        <v>9722</v>
      </c>
      <c r="FC163" s="63">
        <v>42.245650100153831</v>
      </c>
      <c r="FD163" s="61">
        <v>1115</v>
      </c>
      <c r="FE163" s="64">
        <v>255</v>
      </c>
      <c r="FF163" s="64">
        <v>745</v>
      </c>
      <c r="FG163" s="64">
        <v>50</v>
      </c>
      <c r="FH163" s="64">
        <v>65</v>
      </c>
      <c r="FI163" s="63">
        <v>100</v>
      </c>
      <c r="FJ163" s="47">
        <v>44</v>
      </c>
      <c r="FK163" s="47">
        <v>67</v>
      </c>
      <c r="FL163" s="68" t="e" cm="1">
        <f t="array" ref="FL163">(FJ345FK345)/FK163</f>
        <v>#NAME?</v>
      </c>
      <c r="FM163" s="69">
        <v>1.9671460000000001</v>
      </c>
      <c r="FN163" s="62">
        <v>7.404293</v>
      </c>
      <c r="FO163" s="62">
        <v>5.5606400000000002</v>
      </c>
      <c r="FP163" s="77">
        <v>6476</v>
      </c>
      <c r="FQ163" s="88">
        <v>2615</v>
      </c>
      <c r="FR163" s="88">
        <v>9091</v>
      </c>
      <c r="FS163" s="88">
        <v>4826</v>
      </c>
      <c r="FT163" s="88">
        <v>2835</v>
      </c>
      <c r="FU163" s="88">
        <v>7661</v>
      </c>
      <c r="FV163" s="73" t="e" cm="1">
        <f t="array" ref="FV163">(FU345FR345)/FR163</f>
        <v>#NAME?</v>
      </c>
      <c r="FW163" s="61">
        <v>68805</v>
      </c>
      <c r="FX163" s="70">
        <f t="shared" si="39"/>
        <v>292.25247419615175</v>
      </c>
      <c r="FY163" s="71">
        <v>7.6175040518638504</v>
      </c>
      <c r="FZ163" s="72"/>
      <c r="GA163" s="73">
        <v>0</v>
      </c>
      <c r="GB163" s="61">
        <v>53400</v>
      </c>
      <c r="GC163" s="64">
        <v>15300</v>
      </c>
      <c r="GD163" s="64">
        <v>29700</v>
      </c>
      <c r="GE163" s="64">
        <v>14400</v>
      </c>
      <c r="GF163" s="68">
        <v>3.7485374500000002</v>
      </c>
      <c r="GG163" s="74">
        <v>0.92138810120000003</v>
      </c>
      <c r="GH163" s="69">
        <v>493.8</v>
      </c>
      <c r="GI163" s="68">
        <v>581</v>
      </c>
      <c r="GJ163" s="68">
        <v>436.2</v>
      </c>
      <c r="GK163" s="68">
        <v>24.9225473321859</v>
      </c>
      <c r="GL163" s="72">
        <v>611.4</v>
      </c>
      <c r="GM163" s="72">
        <v>650</v>
      </c>
      <c r="GN163" s="72">
        <v>549.20000000000005</v>
      </c>
      <c r="GO163" s="72">
        <v>15.507692307692301</v>
      </c>
      <c r="GP163" s="72">
        <v>215.2</v>
      </c>
      <c r="GQ163" s="72">
        <v>210.7</v>
      </c>
      <c r="GR163" s="72">
        <v>216.6</v>
      </c>
      <c r="GS163" s="73">
        <v>2.8001898433792149</v>
      </c>
      <c r="GT163" s="77">
        <v>80</v>
      </c>
      <c r="GU163" s="72">
        <v>1.6323199347072028</v>
      </c>
      <c r="GV163" s="73">
        <v>0.56862745098039214</v>
      </c>
      <c r="GW163" s="64">
        <v>62509</v>
      </c>
      <c r="GX163" s="68">
        <f t="shared" si="40"/>
        <v>265.50991802234211</v>
      </c>
      <c r="GY163" s="64">
        <v>251</v>
      </c>
      <c r="GZ163" s="100">
        <f t="shared" si="41"/>
        <v>1.066134307437455</v>
      </c>
      <c r="HA163" s="100">
        <f t="shared" si="42"/>
        <v>4.2234561669190644E-2</v>
      </c>
      <c r="HB163" s="63">
        <v>5943</v>
      </c>
    </row>
    <row r="164" spans="1:210" x14ac:dyDescent="0.3">
      <c r="A164" s="47" t="s">
        <v>504</v>
      </c>
      <c r="B164" s="47" t="s">
        <v>505</v>
      </c>
      <c r="C164" s="47" t="s">
        <v>505</v>
      </c>
      <c r="D164" s="47" t="s">
        <v>504</v>
      </c>
      <c r="E164" s="47" t="s">
        <v>504</v>
      </c>
      <c r="F164" s="47" t="s">
        <v>237</v>
      </c>
      <c r="G164" s="54" t="s">
        <v>209</v>
      </c>
      <c r="H164" s="47">
        <v>161</v>
      </c>
      <c r="I164" s="101">
        <v>0</v>
      </c>
      <c r="J164" s="97">
        <v>5.9068322981366457</v>
      </c>
      <c r="K164" s="57">
        <v>314</v>
      </c>
      <c r="L164" s="95">
        <f t="shared" si="35"/>
        <v>1.0161351912858316</v>
      </c>
      <c r="M164" s="57">
        <v>461</v>
      </c>
      <c r="N164" s="55">
        <f t="shared" si="36"/>
        <v>1.4918417935756956</v>
      </c>
      <c r="O164" s="56">
        <v>100214</v>
      </c>
      <c r="P164" s="57">
        <v>97206</v>
      </c>
      <c r="Q164" s="57">
        <v>3008</v>
      </c>
      <c r="R164" s="57">
        <v>25290</v>
      </c>
      <c r="S164" s="57">
        <v>62745</v>
      </c>
      <c r="T164" s="57">
        <v>12179</v>
      </c>
      <c r="U164" s="57">
        <v>12829</v>
      </c>
      <c r="V164" s="57">
        <v>17410</v>
      </c>
      <c r="W164" s="57">
        <v>9751</v>
      </c>
      <c r="X164" s="58">
        <v>2306</v>
      </c>
      <c r="Y164" s="56">
        <v>14805</v>
      </c>
      <c r="Z164" s="58">
        <v>13.941506208751321</v>
      </c>
      <c r="AA164" s="59">
        <v>42.3</v>
      </c>
      <c r="AB164" s="96" t="s">
        <v>216</v>
      </c>
      <c r="AC164" s="59">
        <v>6.5</v>
      </c>
      <c r="AD164" s="98">
        <v>17000</v>
      </c>
      <c r="AE164" s="55">
        <f t="shared" si="37"/>
        <v>55.013688700188339</v>
      </c>
      <c r="AF164" s="61">
        <v>309014</v>
      </c>
      <c r="AG164" s="62">
        <v>36.54</v>
      </c>
      <c r="AH164" s="62">
        <v>80.433729445242705</v>
      </c>
      <c r="AI164" s="62">
        <v>84.027635278460707</v>
      </c>
      <c r="AJ164" s="62">
        <v>82.230682361851706</v>
      </c>
      <c r="AK164" s="62">
        <v>19.433888001582599</v>
      </c>
      <c r="AL164" s="62">
        <v>21.7059488844844</v>
      </c>
      <c r="AM164" s="62">
        <v>20.569918443033501</v>
      </c>
      <c r="AN164" s="63">
        <v>2670.72413965958</v>
      </c>
      <c r="AO164" s="64">
        <v>4036</v>
      </c>
      <c r="AP164" s="64">
        <v>4118</v>
      </c>
      <c r="AQ164" s="64">
        <v>4421</v>
      </c>
      <c r="AR164" s="64">
        <v>4483</v>
      </c>
      <c r="AS164" s="64">
        <v>4511</v>
      </c>
      <c r="AT164" s="64">
        <v>4607</v>
      </c>
      <c r="AU164" s="64">
        <v>4526</v>
      </c>
      <c r="AV164" s="64">
        <v>4546</v>
      </c>
      <c r="AW164" s="64">
        <v>4533</v>
      </c>
      <c r="AX164" s="64">
        <v>4243</v>
      </c>
      <c r="AY164" s="64">
        <v>4124</v>
      </c>
      <c r="AZ164" s="64">
        <v>4026</v>
      </c>
      <c r="BA164" s="64">
        <v>4062</v>
      </c>
      <c r="BB164" s="64">
        <v>3898</v>
      </c>
      <c r="BC164" s="64">
        <v>3768</v>
      </c>
      <c r="BD164" s="64">
        <v>3730</v>
      </c>
      <c r="BE164" s="64">
        <v>3547</v>
      </c>
      <c r="BF164" s="64">
        <v>3466</v>
      </c>
      <c r="BG164" s="64">
        <v>3456</v>
      </c>
      <c r="BH164" s="64">
        <v>3530</v>
      </c>
      <c r="BI164" s="64">
        <v>3929</v>
      </c>
      <c r="BJ164" s="64">
        <v>3729</v>
      </c>
      <c r="BK164" s="64">
        <v>4005</v>
      </c>
      <c r="BL164" s="64">
        <v>3840</v>
      </c>
      <c r="BM164" s="64">
        <v>4015</v>
      </c>
      <c r="BN164" s="64">
        <v>3922</v>
      </c>
      <c r="BO164" s="64">
        <v>4365</v>
      </c>
      <c r="BP164" s="64">
        <v>4434</v>
      </c>
      <c r="BQ164" s="64">
        <v>4546</v>
      </c>
      <c r="BR164" s="64">
        <v>4796</v>
      </c>
      <c r="BS164" s="64">
        <v>4706</v>
      </c>
      <c r="BT164" s="64">
        <v>4719</v>
      </c>
      <c r="BU164" s="64">
        <v>4752</v>
      </c>
      <c r="BV164" s="64">
        <v>4744</v>
      </c>
      <c r="BW164" s="64">
        <v>4991</v>
      </c>
      <c r="BX164" s="64">
        <v>4774</v>
      </c>
      <c r="BY164" s="64">
        <v>4868</v>
      </c>
      <c r="BZ164" s="64">
        <v>4841</v>
      </c>
      <c r="CA164" s="64">
        <v>4864</v>
      </c>
      <c r="CB164" s="64">
        <v>4897</v>
      </c>
      <c r="CC164" s="64">
        <v>4914</v>
      </c>
      <c r="CD164" s="64">
        <v>5018</v>
      </c>
      <c r="CE164" s="64">
        <v>4642</v>
      </c>
      <c r="CF164" s="64">
        <v>4300</v>
      </c>
      <c r="CG164" s="64">
        <v>4221</v>
      </c>
      <c r="CH164" s="64">
        <v>4187</v>
      </c>
      <c r="CI164" s="64">
        <v>4068</v>
      </c>
      <c r="CJ164" s="64">
        <v>3952</v>
      </c>
      <c r="CK164" s="64">
        <v>3967</v>
      </c>
      <c r="CL164" s="64">
        <v>3978</v>
      </c>
      <c r="CM164" s="64">
        <v>4025</v>
      </c>
      <c r="CN164" s="64">
        <v>3804</v>
      </c>
      <c r="CO164" s="64">
        <v>3976</v>
      </c>
      <c r="CP164" s="64">
        <v>3905</v>
      </c>
      <c r="CQ164" s="64">
        <v>3808</v>
      </c>
      <c r="CR164" s="64">
        <v>3827</v>
      </c>
      <c r="CS164" s="64">
        <v>3775</v>
      </c>
      <c r="CT164" s="64">
        <v>3631</v>
      </c>
      <c r="CU164" s="64">
        <v>3592</v>
      </c>
      <c r="CV164" s="64">
        <v>3322</v>
      </c>
      <c r="CW164" s="64">
        <v>3250</v>
      </c>
      <c r="CX164" s="64">
        <v>3066</v>
      </c>
      <c r="CY164" s="64">
        <v>2916</v>
      </c>
      <c r="CZ164" s="64">
        <v>2756</v>
      </c>
      <c r="DA164" s="64">
        <v>2713</v>
      </c>
      <c r="DB164" s="64">
        <v>2567</v>
      </c>
      <c r="DC164" s="64">
        <v>2428</v>
      </c>
      <c r="DD164" s="64">
        <v>2340</v>
      </c>
      <c r="DE164" s="64">
        <v>2112</v>
      </c>
      <c r="DF164" s="64">
        <v>2048</v>
      </c>
      <c r="DG164" s="64">
        <v>2163</v>
      </c>
      <c r="DH164" s="64">
        <v>2123</v>
      </c>
      <c r="DI164" s="64">
        <v>2138</v>
      </c>
      <c r="DJ164" s="64">
        <v>2390</v>
      </c>
      <c r="DK164" s="64">
        <v>1885</v>
      </c>
      <c r="DL164" s="64">
        <v>1684</v>
      </c>
      <c r="DM164" s="64">
        <v>1708</v>
      </c>
      <c r="DN164" s="64">
        <v>1536</v>
      </c>
      <c r="DO164" s="64">
        <v>1446</v>
      </c>
      <c r="DP164" s="64">
        <v>1239</v>
      </c>
      <c r="DQ164" s="64">
        <v>1322</v>
      </c>
      <c r="DR164" s="64">
        <v>1265</v>
      </c>
      <c r="DS164" s="64">
        <v>1256</v>
      </c>
      <c r="DT164" s="64">
        <v>1203</v>
      </c>
      <c r="DU164" s="64">
        <v>1125</v>
      </c>
      <c r="DV164" s="64">
        <v>981</v>
      </c>
      <c r="DW164" s="64">
        <v>867</v>
      </c>
      <c r="DX164" s="64">
        <v>764</v>
      </c>
      <c r="DY164" s="64">
        <v>691</v>
      </c>
      <c r="DZ164" s="64">
        <v>581</v>
      </c>
      <c r="EA164" s="64">
        <v>2171</v>
      </c>
      <c r="EB164" s="64">
        <f t="shared" si="38"/>
        <v>42033</v>
      </c>
      <c r="EC164" s="61">
        <v>187291</v>
      </c>
      <c r="ED164" s="64">
        <v>78120</v>
      </c>
      <c r="EE164" s="64">
        <v>22653</v>
      </c>
      <c r="EF164" s="64">
        <v>11820</v>
      </c>
      <c r="EG164" s="63">
        <v>9130</v>
      </c>
      <c r="EH164" s="64">
        <v>23642</v>
      </c>
      <c r="EI164" s="100">
        <v>0.35246685147285461</v>
      </c>
      <c r="EJ164" s="100">
        <v>5.6826174259185791E-3</v>
      </c>
      <c r="EK164" s="61">
        <v>4503</v>
      </c>
      <c r="EL164" s="65">
        <v>613.70000000000005</v>
      </c>
      <c r="EM164" s="60">
        <v>4125</v>
      </c>
      <c r="EN164" s="65">
        <v>556.9</v>
      </c>
      <c r="EO164" s="66">
        <f t="shared" ref="EO164:EO169" si="49">(EM164-EK164)/EK164</f>
        <v>-8.394403730846102E-2</v>
      </c>
      <c r="EP164" s="56">
        <v>8176</v>
      </c>
      <c r="EQ164" s="67">
        <v>14.469003840232183</v>
      </c>
      <c r="ER164" s="61">
        <v>14</v>
      </c>
      <c r="ES164" s="64">
        <v>35</v>
      </c>
      <c r="ET164" s="64">
        <v>421</v>
      </c>
      <c r="EU164" s="64">
        <v>41.033138399999999</v>
      </c>
      <c r="EV164" s="64">
        <v>0</v>
      </c>
      <c r="EW164" s="64">
        <v>0</v>
      </c>
      <c r="EX164" s="64">
        <v>4855</v>
      </c>
      <c r="EY164" s="64">
        <v>16.450377799999998</v>
      </c>
      <c r="EZ164" s="64">
        <v>3553</v>
      </c>
      <c r="FA164" s="64">
        <v>16.334881150000001</v>
      </c>
      <c r="FB164" s="64">
        <v>8843</v>
      </c>
      <c r="FC164" s="63">
        <v>16.861473929999999</v>
      </c>
      <c r="FD164" s="61">
        <v>440</v>
      </c>
      <c r="FE164" s="64">
        <v>83</v>
      </c>
      <c r="FF164" s="64">
        <v>335</v>
      </c>
      <c r="FG164" s="64">
        <v>11</v>
      </c>
      <c r="FH164" s="64">
        <v>11</v>
      </c>
      <c r="FI164" s="63">
        <v>11</v>
      </c>
      <c r="FJ164" s="47">
        <v>19</v>
      </c>
      <c r="FK164" s="47">
        <v>27</v>
      </c>
      <c r="FL164" s="68">
        <f t="shared" ref="FL164:FL169" si="50">(FJ164-FK164)/FK164</f>
        <v>-0.29629629629629628</v>
      </c>
      <c r="FM164" s="69">
        <v>4.3813399999999998</v>
      </c>
      <c r="FN164" s="62">
        <v>11.105090000000001</v>
      </c>
      <c r="FO164" s="62">
        <v>15.09728</v>
      </c>
      <c r="FP164" s="77">
        <v>3185</v>
      </c>
      <c r="FQ164" s="88">
        <v>1960</v>
      </c>
      <c r="FR164" s="88">
        <v>5145</v>
      </c>
      <c r="FS164" s="88">
        <v>6995.2221044517255</v>
      </c>
      <c r="FT164" s="88">
        <v>4887.5439873417727</v>
      </c>
      <c r="FU164" s="88">
        <v>11882.766091793497</v>
      </c>
      <c r="FV164" s="73">
        <f t="shared" ref="FV164:FV169" si="51">(FU164-FR164)/FR164</f>
        <v>1.3095755280453834</v>
      </c>
      <c r="FW164" s="61">
        <v>12170</v>
      </c>
      <c r="FX164" s="70">
        <f t="shared" si="39"/>
        <v>39.38332891066424</v>
      </c>
      <c r="FY164" s="71">
        <v>10.4</v>
      </c>
      <c r="FZ164" s="72">
        <v>21.3</v>
      </c>
      <c r="GA164" s="73">
        <v>65.291364807878296</v>
      </c>
      <c r="GB164" s="61">
        <v>124100</v>
      </c>
      <c r="GC164" s="64">
        <v>15600</v>
      </c>
      <c r="GD164" s="64">
        <v>41000</v>
      </c>
      <c r="GE164" s="64">
        <v>8200</v>
      </c>
      <c r="GF164" s="68">
        <v>6.8920780500000003</v>
      </c>
      <c r="GG164" s="74">
        <v>1.7474482311999999</v>
      </c>
      <c r="GH164" s="69">
        <v>586</v>
      </c>
      <c r="GI164" s="68">
        <v>684.2</v>
      </c>
      <c r="GJ164" s="68">
        <v>525.29999999999995</v>
      </c>
      <c r="GK164" s="68">
        <v>-23.224203449283848</v>
      </c>
      <c r="GL164" s="72">
        <v>697.5</v>
      </c>
      <c r="GM164" s="72">
        <v>754.9</v>
      </c>
      <c r="GN164" s="72">
        <v>658.1</v>
      </c>
      <c r="GO164" s="72">
        <v>-12.822890449066096</v>
      </c>
      <c r="GP164" s="72">
        <v>225.4</v>
      </c>
      <c r="GQ164" s="72">
        <v>217</v>
      </c>
      <c r="GR164" s="72">
        <v>228.1</v>
      </c>
      <c r="GS164" s="73">
        <v>5.115207373271887</v>
      </c>
      <c r="GT164" s="77">
        <v>200</v>
      </c>
      <c r="GU164" s="72">
        <v>2.8463366144595841</v>
      </c>
      <c r="GV164" s="73">
        <v>-1.0280455314288777</v>
      </c>
      <c r="GW164" s="64">
        <v>98008</v>
      </c>
      <c r="GX164" s="68">
        <f t="shared" si="40"/>
        <v>317.16362365459173</v>
      </c>
      <c r="GY164" s="64">
        <v>836</v>
      </c>
      <c r="GZ164" s="100">
        <f t="shared" si="41"/>
        <v>2.7053790443151442</v>
      </c>
      <c r="HA164" s="100">
        <f t="shared" si="42"/>
        <v>0.17036886081108621</v>
      </c>
      <c r="HB164" s="63">
        <v>4907</v>
      </c>
    </row>
    <row r="165" spans="1:210" x14ac:dyDescent="0.3">
      <c r="A165" s="47" t="s">
        <v>478</v>
      </c>
      <c r="B165" s="47" t="s">
        <v>479</v>
      </c>
      <c r="C165" s="47" t="s">
        <v>479</v>
      </c>
      <c r="D165" s="47" t="s">
        <v>478</v>
      </c>
      <c r="E165" s="47" t="s">
        <v>392</v>
      </c>
      <c r="F165" s="47" t="s">
        <v>220</v>
      </c>
      <c r="G165" s="54" t="s">
        <v>209</v>
      </c>
      <c r="H165" s="47">
        <v>66</v>
      </c>
      <c r="I165" s="101">
        <v>0</v>
      </c>
      <c r="J165" s="97">
        <v>7.0909090909090908</v>
      </c>
      <c r="K165" s="57">
        <v>184</v>
      </c>
      <c r="L165" s="95">
        <f t="shared" si="35"/>
        <v>1.6187778227438285</v>
      </c>
      <c r="M165" s="57">
        <v>205</v>
      </c>
      <c r="N165" s="55">
        <f t="shared" si="36"/>
        <v>1.8035296394700262</v>
      </c>
      <c r="O165" s="56">
        <v>45377</v>
      </c>
      <c r="P165" s="57">
        <v>31025</v>
      </c>
      <c r="Q165" s="57">
        <v>14352</v>
      </c>
      <c r="R165" s="57">
        <v>12771</v>
      </c>
      <c r="S165" s="57">
        <v>30651</v>
      </c>
      <c r="T165" s="57">
        <v>1955</v>
      </c>
      <c r="U165" s="57">
        <v>3890</v>
      </c>
      <c r="V165" s="57">
        <v>10291</v>
      </c>
      <c r="W165" s="57">
        <v>83</v>
      </c>
      <c r="X165" s="58">
        <v>210</v>
      </c>
      <c r="Y165" s="56">
        <v>5566</v>
      </c>
      <c r="Z165" s="58">
        <v>11.359076767142268</v>
      </c>
      <c r="AA165" s="59">
        <v>41.2</v>
      </c>
      <c r="AB165" s="96" t="s">
        <v>216</v>
      </c>
      <c r="AC165" s="59">
        <v>10.210000000000001</v>
      </c>
      <c r="AD165" s="98">
        <v>18500</v>
      </c>
      <c r="AE165" s="55">
        <f t="shared" si="37"/>
        <v>162.7575528302219</v>
      </c>
      <c r="AF165" s="61">
        <v>113666</v>
      </c>
      <c r="AG165" s="62">
        <v>45.12</v>
      </c>
      <c r="AH165" s="62">
        <v>81.059998453298206</v>
      </c>
      <c r="AI165" s="62">
        <v>83.916766259910304</v>
      </c>
      <c r="AJ165" s="62">
        <v>82.488382356604262</v>
      </c>
      <c r="AK165" s="62">
        <v>19.3927859440739</v>
      </c>
      <c r="AL165" s="62">
        <v>21.816553960314899</v>
      </c>
      <c r="AM165" s="62">
        <v>20.604669952194399</v>
      </c>
      <c r="AN165" s="63">
        <v>382.26152626152088</v>
      </c>
      <c r="AO165" s="64">
        <v>1063</v>
      </c>
      <c r="AP165" s="64">
        <v>1122</v>
      </c>
      <c r="AQ165" s="64">
        <v>1149</v>
      </c>
      <c r="AR165" s="64">
        <v>1244</v>
      </c>
      <c r="AS165" s="64">
        <v>1237</v>
      </c>
      <c r="AT165" s="64">
        <v>1265</v>
      </c>
      <c r="AU165" s="64">
        <v>1282</v>
      </c>
      <c r="AV165" s="64">
        <v>1325</v>
      </c>
      <c r="AW165" s="64">
        <v>1446</v>
      </c>
      <c r="AX165" s="64">
        <v>1355</v>
      </c>
      <c r="AY165" s="64">
        <v>1313</v>
      </c>
      <c r="AZ165" s="64">
        <v>1265</v>
      </c>
      <c r="BA165" s="64">
        <v>1330</v>
      </c>
      <c r="BB165" s="64">
        <v>1318</v>
      </c>
      <c r="BC165" s="64">
        <v>1307</v>
      </c>
      <c r="BD165" s="64">
        <v>1218</v>
      </c>
      <c r="BE165" s="64">
        <v>1271</v>
      </c>
      <c r="BF165" s="64">
        <v>1192</v>
      </c>
      <c r="BG165" s="64">
        <v>1095</v>
      </c>
      <c r="BH165" s="64">
        <v>927</v>
      </c>
      <c r="BI165" s="64">
        <v>888</v>
      </c>
      <c r="BJ165" s="64">
        <v>982</v>
      </c>
      <c r="BK165" s="64">
        <v>998</v>
      </c>
      <c r="BL165" s="64">
        <v>1099</v>
      </c>
      <c r="BM165" s="64">
        <v>1102</v>
      </c>
      <c r="BN165" s="64">
        <v>1249</v>
      </c>
      <c r="BO165" s="64">
        <v>1235</v>
      </c>
      <c r="BP165" s="64">
        <v>1250</v>
      </c>
      <c r="BQ165" s="64">
        <v>1298</v>
      </c>
      <c r="BR165" s="64">
        <v>1507</v>
      </c>
      <c r="BS165" s="64">
        <v>1283</v>
      </c>
      <c r="BT165" s="64">
        <v>1355</v>
      </c>
      <c r="BU165" s="64">
        <v>1440</v>
      </c>
      <c r="BV165" s="64">
        <v>1313</v>
      </c>
      <c r="BW165" s="64">
        <v>1388</v>
      </c>
      <c r="BX165" s="64">
        <v>1419</v>
      </c>
      <c r="BY165" s="64">
        <v>1297</v>
      </c>
      <c r="BZ165" s="64">
        <v>1331</v>
      </c>
      <c r="CA165" s="64">
        <v>1433</v>
      </c>
      <c r="CB165" s="64">
        <v>1335</v>
      </c>
      <c r="CC165" s="64">
        <v>1454</v>
      </c>
      <c r="CD165" s="64">
        <v>1393</v>
      </c>
      <c r="CE165" s="64">
        <v>1268</v>
      </c>
      <c r="CF165" s="64">
        <v>1283</v>
      </c>
      <c r="CG165" s="64">
        <v>1343</v>
      </c>
      <c r="CH165" s="64">
        <v>1373</v>
      </c>
      <c r="CI165" s="64">
        <v>1403</v>
      </c>
      <c r="CJ165" s="64">
        <v>1523</v>
      </c>
      <c r="CK165" s="64">
        <v>1695</v>
      </c>
      <c r="CL165" s="64">
        <v>1729</v>
      </c>
      <c r="CM165" s="64">
        <v>1623</v>
      </c>
      <c r="CN165" s="64">
        <v>1769</v>
      </c>
      <c r="CO165" s="64">
        <v>1731</v>
      </c>
      <c r="CP165" s="64">
        <v>1730</v>
      </c>
      <c r="CQ165" s="64">
        <v>1781</v>
      </c>
      <c r="CR165" s="64">
        <v>1692</v>
      </c>
      <c r="CS165" s="64">
        <v>1718</v>
      </c>
      <c r="CT165" s="64">
        <v>1622</v>
      </c>
      <c r="CU165" s="64">
        <v>1668</v>
      </c>
      <c r="CV165" s="64">
        <v>1599</v>
      </c>
      <c r="CW165" s="64">
        <v>1515</v>
      </c>
      <c r="CX165" s="64">
        <v>1489</v>
      </c>
      <c r="CY165" s="64">
        <v>1423</v>
      </c>
      <c r="CZ165" s="64">
        <v>1415</v>
      </c>
      <c r="DA165" s="64">
        <v>1335</v>
      </c>
      <c r="DB165" s="64">
        <v>1258</v>
      </c>
      <c r="DC165" s="64">
        <v>1347</v>
      </c>
      <c r="DD165" s="64">
        <v>1418</v>
      </c>
      <c r="DE165" s="64">
        <v>1316</v>
      </c>
      <c r="DF165" s="64">
        <v>1363</v>
      </c>
      <c r="DG165" s="64">
        <v>1386</v>
      </c>
      <c r="DH165" s="64">
        <v>1486</v>
      </c>
      <c r="DI165" s="64">
        <v>1561</v>
      </c>
      <c r="DJ165" s="64">
        <v>1510</v>
      </c>
      <c r="DK165" s="64">
        <v>1174</v>
      </c>
      <c r="DL165" s="64">
        <v>1228</v>
      </c>
      <c r="DM165" s="64">
        <v>1151</v>
      </c>
      <c r="DN165" s="64">
        <v>1039</v>
      </c>
      <c r="DO165" s="64">
        <v>873</v>
      </c>
      <c r="DP165" s="64">
        <v>731</v>
      </c>
      <c r="DQ165" s="64">
        <v>731</v>
      </c>
      <c r="DR165" s="64">
        <v>773</v>
      </c>
      <c r="DS165" s="64">
        <v>709</v>
      </c>
      <c r="DT165" s="64">
        <v>578</v>
      </c>
      <c r="DU165" s="64">
        <v>542</v>
      </c>
      <c r="DV165" s="64">
        <v>486</v>
      </c>
      <c r="DW165" s="64">
        <v>374</v>
      </c>
      <c r="DX165" s="64">
        <v>354</v>
      </c>
      <c r="DY165" s="64">
        <v>325</v>
      </c>
      <c r="DZ165" s="64">
        <v>332</v>
      </c>
      <c r="EA165" s="64">
        <v>1121</v>
      </c>
      <c r="EB165" s="64">
        <f t="shared" si="38"/>
        <v>25166</v>
      </c>
      <c r="EC165" s="61">
        <v>109653</v>
      </c>
      <c r="ED165" s="64">
        <v>2429</v>
      </c>
      <c r="EE165" s="64">
        <v>283</v>
      </c>
      <c r="EF165" s="64">
        <v>1110</v>
      </c>
      <c r="EG165" s="63">
        <v>191</v>
      </c>
      <c r="EH165" s="64">
        <v>4488</v>
      </c>
      <c r="EI165" s="100">
        <v>0.22360682487487793</v>
      </c>
      <c r="EJ165" s="100">
        <v>2.4783611297607422E-3</v>
      </c>
      <c r="EK165" s="61">
        <v>5093</v>
      </c>
      <c r="EL165" s="65">
        <v>363</v>
      </c>
      <c r="EM165" s="60">
        <v>5675</v>
      </c>
      <c r="EN165" s="65">
        <v>400</v>
      </c>
      <c r="EO165" s="66">
        <f t="shared" si="49"/>
        <v>0.11427449440408403</v>
      </c>
      <c r="EP165" s="56">
        <v>15884</v>
      </c>
      <c r="EQ165" s="67">
        <v>14.970500084824037</v>
      </c>
      <c r="ER165" s="61">
        <v>7</v>
      </c>
      <c r="ES165" s="64">
        <v>63.636363639999999</v>
      </c>
      <c r="ET165" s="64">
        <v>449</v>
      </c>
      <c r="EU165" s="64">
        <v>30.690362270000001</v>
      </c>
      <c r="EV165" s="64">
        <v>17</v>
      </c>
      <c r="EW165" s="64">
        <v>20.731707320000002</v>
      </c>
      <c r="EX165" s="64">
        <v>6481</v>
      </c>
      <c r="EY165" s="64">
        <v>11.823190309999999</v>
      </c>
      <c r="EZ165" s="64">
        <v>4996</v>
      </c>
      <c r="FA165" s="64">
        <v>11.53038381</v>
      </c>
      <c r="FB165" s="64">
        <v>11950</v>
      </c>
      <c r="FC165" s="63">
        <v>11.985837650000001</v>
      </c>
      <c r="FD165" s="61">
        <v>291</v>
      </c>
      <c r="FE165" s="64">
        <v>67</v>
      </c>
      <c r="FF165" s="64">
        <v>209</v>
      </c>
      <c r="FG165" s="64">
        <v>5</v>
      </c>
      <c r="FH165" s="64">
        <v>10</v>
      </c>
      <c r="FI165" s="63">
        <v>2</v>
      </c>
      <c r="FJ165" s="47">
        <v>7</v>
      </c>
      <c r="FK165" s="47">
        <v>10</v>
      </c>
      <c r="FL165" s="68">
        <f t="shared" si="50"/>
        <v>-0.3</v>
      </c>
      <c r="FM165" s="69">
        <v>3.97227</v>
      </c>
      <c r="FN165" s="62">
        <v>8.6105999999999998</v>
      </c>
      <c r="FO165" s="62">
        <v>9.1470579999999995</v>
      </c>
      <c r="FP165" s="77">
        <v>475.2</v>
      </c>
      <c r="FQ165" s="88">
        <v>366.1001236093943</v>
      </c>
      <c r="FR165" s="88">
        <v>841.30012360939429</v>
      </c>
      <c r="FS165" s="88">
        <v>869.79803210771615</v>
      </c>
      <c r="FT165" s="88">
        <v>714</v>
      </c>
      <c r="FU165" s="88">
        <v>1583.7980321077162</v>
      </c>
      <c r="FV165" s="73">
        <f t="shared" si="51"/>
        <v>0.88256008487531723</v>
      </c>
      <c r="FW165" s="61">
        <v>28020</v>
      </c>
      <c r="FX165" s="70">
        <f t="shared" si="39"/>
        <v>246.51170974609821</v>
      </c>
      <c r="FY165" s="71">
        <v>6.2</v>
      </c>
      <c r="FZ165" s="72">
        <v>18</v>
      </c>
      <c r="GA165" s="73">
        <v>60.6187348910994</v>
      </c>
      <c r="GB165" s="61">
        <v>27900</v>
      </c>
      <c r="GC165" s="64">
        <v>2500</v>
      </c>
      <c r="GD165" s="64">
        <v>10400</v>
      </c>
      <c r="GE165" s="64">
        <v>1900</v>
      </c>
      <c r="GF165" s="68">
        <v>3.9486639099999996</v>
      </c>
      <c r="GG165" s="74">
        <v>1.1322638348</v>
      </c>
      <c r="GH165" s="69">
        <v>479.1</v>
      </c>
      <c r="GI165" s="68">
        <v>576.5</v>
      </c>
      <c r="GJ165" s="68">
        <v>398.3</v>
      </c>
      <c r="GK165" s="68">
        <v>-30.910667823070249</v>
      </c>
      <c r="GL165" s="72">
        <v>575.70000000000005</v>
      </c>
      <c r="GM165" s="72">
        <v>630.4</v>
      </c>
      <c r="GN165" s="72">
        <v>519.6</v>
      </c>
      <c r="GO165" s="72">
        <v>-17.576142131979687</v>
      </c>
      <c r="GP165" s="72">
        <v>229.6</v>
      </c>
      <c r="GQ165" s="72">
        <v>138.5</v>
      </c>
      <c r="GR165" s="72">
        <v>233.7</v>
      </c>
      <c r="GS165" s="73">
        <v>68.736462093862798</v>
      </c>
      <c r="GT165" s="77">
        <v>660</v>
      </c>
      <c r="GU165" s="72">
        <v>4.7009463872797923</v>
      </c>
      <c r="GV165" s="73">
        <v>-3.5921151846960693</v>
      </c>
      <c r="GW165" s="64">
        <v>35776</v>
      </c>
      <c r="GX165" s="68">
        <f t="shared" si="40"/>
        <v>314.74671405697399</v>
      </c>
      <c r="GY165" s="64">
        <v>276</v>
      </c>
      <c r="GZ165" s="100">
        <f t="shared" si="41"/>
        <v>2.4281667341157425</v>
      </c>
      <c r="HA165" s="100">
        <f t="shared" si="42"/>
        <v>0.11129032258064517</v>
      </c>
      <c r="HB165" s="63">
        <v>2480</v>
      </c>
    </row>
    <row r="166" spans="1:210" x14ac:dyDescent="0.3">
      <c r="A166" s="47" t="s">
        <v>508</v>
      </c>
      <c r="B166" s="47" t="s">
        <v>509</v>
      </c>
      <c r="C166" s="47" t="s">
        <v>509</v>
      </c>
      <c r="D166" s="47" t="s">
        <v>508</v>
      </c>
      <c r="E166" s="47" t="s">
        <v>207</v>
      </c>
      <c r="F166" s="47" t="s">
        <v>208</v>
      </c>
      <c r="G166" s="54" t="s">
        <v>209</v>
      </c>
      <c r="H166" s="47">
        <v>81</v>
      </c>
      <c r="I166" s="101">
        <v>0</v>
      </c>
      <c r="J166" s="97">
        <v>8.1481481481481488</v>
      </c>
      <c r="K166" s="57">
        <v>356</v>
      </c>
      <c r="L166" s="95">
        <f t="shared" si="35"/>
        <v>2.447172690652625</v>
      </c>
      <c r="M166" s="57">
        <v>457</v>
      </c>
      <c r="N166" s="55">
        <f t="shared" si="36"/>
        <v>3.141454830416432</v>
      </c>
      <c r="O166" s="56">
        <v>54923</v>
      </c>
      <c r="P166" s="57">
        <v>22115</v>
      </c>
      <c r="Q166" s="57">
        <v>32808</v>
      </c>
      <c r="R166" s="57">
        <v>15476</v>
      </c>
      <c r="S166" s="57">
        <v>36679</v>
      </c>
      <c r="T166" s="57">
        <v>2768</v>
      </c>
      <c r="U166" s="57">
        <v>3933</v>
      </c>
      <c r="V166" s="57">
        <v>13537</v>
      </c>
      <c r="W166" s="57">
        <v>1216</v>
      </c>
      <c r="X166" s="58">
        <v>270</v>
      </c>
      <c r="Y166" s="56">
        <v>3538</v>
      </c>
      <c r="Z166" s="58">
        <v>5.9557204965414376</v>
      </c>
      <c r="AA166" s="59">
        <v>34.6</v>
      </c>
      <c r="AB166" s="96" t="s">
        <v>210</v>
      </c>
      <c r="AC166" s="59">
        <v>6.28</v>
      </c>
      <c r="AD166" s="98">
        <v>3000</v>
      </c>
      <c r="AE166" s="55">
        <f t="shared" si="37"/>
        <v>20.622241775162571</v>
      </c>
      <c r="AF166" s="61">
        <v>145474</v>
      </c>
      <c r="AG166" s="62">
        <v>46.37</v>
      </c>
      <c r="AH166" s="62">
        <v>82.532334933625194</v>
      </c>
      <c r="AI166" s="62">
        <v>85.111753400139605</v>
      </c>
      <c r="AJ166" s="62">
        <v>83.822044166882392</v>
      </c>
      <c r="AK166" s="62">
        <v>20.6931200523975</v>
      </c>
      <c r="AL166" s="62">
        <v>22.6751133782643</v>
      </c>
      <c r="AM166" s="62">
        <v>21.684116715330902</v>
      </c>
      <c r="AN166" s="63">
        <v>274.3349864891801</v>
      </c>
      <c r="AO166" s="64">
        <v>1312</v>
      </c>
      <c r="AP166" s="64">
        <v>1351</v>
      </c>
      <c r="AQ166" s="64">
        <v>1487</v>
      </c>
      <c r="AR166" s="64">
        <v>1551</v>
      </c>
      <c r="AS166" s="64">
        <v>1632</v>
      </c>
      <c r="AT166" s="64">
        <v>1566</v>
      </c>
      <c r="AU166" s="64">
        <v>1636</v>
      </c>
      <c r="AV166" s="64">
        <v>1651</v>
      </c>
      <c r="AW166" s="64">
        <v>1718</v>
      </c>
      <c r="AX166" s="64">
        <v>1762</v>
      </c>
      <c r="AY166" s="64">
        <v>1768</v>
      </c>
      <c r="AZ166" s="64">
        <v>1795</v>
      </c>
      <c r="BA166" s="64">
        <v>1831</v>
      </c>
      <c r="BB166" s="64">
        <v>1866</v>
      </c>
      <c r="BC166" s="64">
        <v>1760</v>
      </c>
      <c r="BD166" s="64">
        <v>1671</v>
      </c>
      <c r="BE166" s="64">
        <v>1691</v>
      </c>
      <c r="BF166" s="64">
        <v>1684</v>
      </c>
      <c r="BG166" s="64">
        <v>1478</v>
      </c>
      <c r="BH166" s="64">
        <v>1055</v>
      </c>
      <c r="BI166" s="64">
        <v>949</v>
      </c>
      <c r="BJ166" s="64">
        <v>1037</v>
      </c>
      <c r="BK166" s="64">
        <v>1164</v>
      </c>
      <c r="BL166" s="64">
        <v>1416</v>
      </c>
      <c r="BM166" s="64">
        <v>1377</v>
      </c>
      <c r="BN166" s="64">
        <v>1437</v>
      </c>
      <c r="BO166" s="64">
        <v>1320</v>
      </c>
      <c r="BP166" s="64">
        <v>1443</v>
      </c>
      <c r="BQ166" s="64">
        <v>1437</v>
      </c>
      <c r="BR166" s="64">
        <v>1437</v>
      </c>
      <c r="BS166" s="64">
        <v>1478</v>
      </c>
      <c r="BT166" s="64">
        <v>1558</v>
      </c>
      <c r="BU166" s="64">
        <v>1601</v>
      </c>
      <c r="BV166" s="64">
        <v>1604</v>
      </c>
      <c r="BW166" s="64">
        <v>1562</v>
      </c>
      <c r="BX166" s="64">
        <v>1515</v>
      </c>
      <c r="BY166" s="64">
        <v>1563</v>
      </c>
      <c r="BZ166" s="64">
        <v>1579</v>
      </c>
      <c r="CA166" s="64">
        <v>1695</v>
      </c>
      <c r="CB166" s="64">
        <v>1800</v>
      </c>
      <c r="CC166" s="64">
        <v>1833</v>
      </c>
      <c r="CD166" s="64">
        <v>1908</v>
      </c>
      <c r="CE166" s="64">
        <v>1770</v>
      </c>
      <c r="CF166" s="64">
        <v>1716</v>
      </c>
      <c r="CG166" s="64">
        <v>1686</v>
      </c>
      <c r="CH166" s="64">
        <v>1871</v>
      </c>
      <c r="CI166" s="64">
        <v>1925</v>
      </c>
      <c r="CJ166" s="64">
        <v>1947</v>
      </c>
      <c r="CK166" s="64">
        <v>2121</v>
      </c>
      <c r="CL166" s="64">
        <v>2180</v>
      </c>
      <c r="CM166" s="64">
        <v>2072</v>
      </c>
      <c r="CN166" s="64">
        <v>2197</v>
      </c>
      <c r="CO166" s="64">
        <v>2267</v>
      </c>
      <c r="CP166" s="64">
        <v>2368</v>
      </c>
      <c r="CQ166" s="64">
        <v>2321</v>
      </c>
      <c r="CR166" s="64">
        <v>2331</v>
      </c>
      <c r="CS166" s="64">
        <v>2284</v>
      </c>
      <c r="CT166" s="64">
        <v>2302</v>
      </c>
      <c r="CU166" s="64">
        <v>2209</v>
      </c>
      <c r="CV166" s="64">
        <v>2169</v>
      </c>
      <c r="CW166" s="64">
        <v>1985</v>
      </c>
      <c r="CX166" s="64">
        <v>1963</v>
      </c>
      <c r="CY166" s="64">
        <v>1954</v>
      </c>
      <c r="CZ166" s="64">
        <v>1805</v>
      </c>
      <c r="DA166" s="64">
        <v>1726</v>
      </c>
      <c r="DB166" s="64">
        <v>1697</v>
      </c>
      <c r="DC166" s="64">
        <v>1728</v>
      </c>
      <c r="DD166" s="64">
        <v>1706</v>
      </c>
      <c r="DE166" s="64">
        <v>1674</v>
      </c>
      <c r="DF166" s="64">
        <v>1677</v>
      </c>
      <c r="DG166" s="64">
        <v>1712</v>
      </c>
      <c r="DH166" s="64">
        <v>1725</v>
      </c>
      <c r="DI166" s="64">
        <v>1787</v>
      </c>
      <c r="DJ166" s="64">
        <v>2048</v>
      </c>
      <c r="DK166" s="64">
        <v>1603</v>
      </c>
      <c r="DL166" s="64">
        <v>1480</v>
      </c>
      <c r="DM166" s="64">
        <v>1440</v>
      </c>
      <c r="DN166" s="64">
        <v>1439</v>
      </c>
      <c r="DO166" s="64">
        <v>1156</v>
      </c>
      <c r="DP166" s="64">
        <v>1017</v>
      </c>
      <c r="DQ166" s="64">
        <v>1058</v>
      </c>
      <c r="DR166" s="64">
        <v>1000</v>
      </c>
      <c r="DS166" s="64">
        <v>960</v>
      </c>
      <c r="DT166" s="64">
        <v>863</v>
      </c>
      <c r="DU166" s="64">
        <v>810</v>
      </c>
      <c r="DV166" s="64">
        <v>753</v>
      </c>
      <c r="DW166" s="64">
        <v>651</v>
      </c>
      <c r="DX166" s="64">
        <v>557</v>
      </c>
      <c r="DY166" s="64">
        <v>511</v>
      </c>
      <c r="DZ166" s="64">
        <v>474</v>
      </c>
      <c r="EA166" s="64">
        <v>1801</v>
      </c>
      <c r="EB166" s="64">
        <f t="shared" si="38"/>
        <v>33327</v>
      </c>
      <c r="EC166" s="61">
        <v>139669</v>
      </c>
      <c r="ED166" s="64">
        <v>2864</v>
      </c>
      <c r="EE166" s="64">
        <v>721</v>
      </c>
      <c r="EF166" s="64">
        <v>1965</v>
      </c>
      <c r="EG166" s="63">
        <v>255</v>
      </c>
      <c r="EH166" s="64">
        <v>4914</v>
      </c>
      <c r="EI166" s="100">
        <v>0.1883273720741272</v>
      </c>
      <c r="EJ166" s="100">
        <v>-7.8863054513931274E-3</v>
      </c>
      <c r="EK166" s="61">
        <v>7368</v>
      </c>
      <c r="EL166" s="65">
        <v>421.8</v>
      </c>
      <c r="EM166" s="60">
        <v>8037</v>
      </c>
      <c r="EN166" s="65">
        <v>456.4</v>
      </c>
      <c r="EO166" s="66">
        <f t="shared" si="49"/>
        <v>9.0798045602605862E-2</v>
      </c>
      <c r="EP166" s="56">
        <v>22907</v>
      </c>
      <c r="EQ166" s="67">
        <v>17.924100156494525</v>
      </c>
      <c r="ER166" s="61">
        <v>59</v>
      </c>
      <c r="ES166" s="64">
        <v>45.38461538</v>
      </c>
      <c r="ET166" s="64">
        <v>639</v>
      </c>
      <c r="EU166" s="64">
        <v>31.524420330000002</v>
      </c>
      <c r="EV166" s="64">
        <v>0</v>
      </c>
      <c r="EW166" s="64">
        <v>0</v>
      </c>
      <c r="EX166" s="64">
        <v>7623</v>
      </c>
      <c r="EY166" s="64">
        <v>11.787718999999999</v>
      </c>
      <c r="EZ166" s="64">
        <v>5097</v>
      </c>
      <c r="FA166" s="64">
        <v>10.42843113</v>
      </c>
      <c r="FB166" s="64">
        <v>13418</v>
      </c>
      <c r="FC166" s="63">
        <v>11.561161800000001</v>
      </c>
      <c r="FD166" s="61">
        <v>157</v>
      </c>
      <c r="FE166" s="64">
        <v>20</v>
      </c>
      <c r="FF166" s="64">
        <v>128</v>
      </c>
      <c r="FG166" s="64">
        <v>3</v>
      </c>
      <c r="FH166" s="64">
        <v>6</v>
      </c>
      <c r="FI166" s="63">
        <v>5</v>
      </c>
      <c r="FJ166" s="47">
        <v>10</v>
      </c>
      <c r="FK166" s="47">
        <v>14</v>
      </c>
      <c r="FL166" s="68">
        <f t="shared" si="50"/>
        <v>-0.2857142857142857</v>
      </c>
      <c r="FM166" s="69">
        <v>5.9757910000000001</v>
      </c>
      <c r="FN166" s="62">
        <v>11.57307</v>
      </c>
      <c r="FO166" s="62">
        <v>8.5020830000000007</v>
      </c>
      <c r="FP166" s="77">
        <v>1457</v>
      </c>
      <c r="FQ166" s="88">
        <v>648</v>
      </c>
      <c r="FR166" s="88">
        <v>2105</v>
      </c>
      <c r="FS166" s="88">
        <v>4520</v>
      </c>
      <c r="FT166" s="88">
        <v>2454</v>
      </c>
      <c r="FU166" s="88">
        <v>6974</v>
      </c>
      <c r="FV166" s="73">
        <f t="shared" si="51"/>
        <v>2.3130641330166273</v>
      </c>
      <c r="FW166" s="61">
        <v>36708</v>
      </c>
      <c r="FX166" s="70">
        <f t="shared" si="39"/>
        <v>252.33375036088924</v>
      </c>
      <c r="FY166" s="71">
        <v>5.6</v>
      </c>
      <c r="FZ166" s="72">
        <v>11.7</v>
      </c>
      <c r="GA166" s="73">
        <v>55.486852760934802</v>
      </c>
      <c r="GB166" s="61">
        <v>32800</v>
      </c>
      <c r="GC166" s="64">
        <v>3100</v>
      </c>
      <c r="GD166" s="64">
        <v>16800</v>
      </c>
      <c r="GE166" s="64">
        <v>2900</v>
      </c>
      <c r="GF166" s="68">
        <v>3.4429684100000002</v>
      </c>
      <c r="GG166" s="74">
        <v>0.97529886160000001</v>
      </c>
      <c r="GH166" s="69">
        <v>506.8</v>
      </c>
      <c r="GI166" s="68">
        <v>617.70000000000005</v>
      </c>
      <c r="GJ166" s="68">
        <v>396.7</v>
      </c>
      <c r="GK166" s="68">
        <v>-35.777885705034812</v>
      </c>
      <c r="GL166" s="72">
        <v>670</v>
      </c>
      <c r="GM166" s="72">
        <v>747</v>
      </c>
      <c r="GN166" s="72">
        <v>558.5</v>
      </c>
      <c r="GO166" s="72">
        <v>-25.234270414993304</v>
      </c>
      <c r="GP166" s="72">
        <v>199.5</v>
      </c>
      <c r="GQ166" s="72">
        <v>190.9</v>
      </c>
      <c r="GR166" s="72">
        <v>208.9</v>
      </c>
      <c r="GS166" s="73">
        <v>9.4290204295442628</v>
      </c>
      <c r="GT166" s="77">
        <v>1320</v>
      </c>
      <c r="GU166" s="72">
        <v>7.6575878501414136</v>
      </c>
      <c r="GV166" s="73">
        <v>-4.321651874925216</v>
      </c>
      <c r="GW166" s="64">
        <v>42896</v>
      </c>
      <c r="GX166" s="68">
        <f t="shared" si="40"/>
        <v>294.87056106245791</v>
      </c>
      <c r="GY166" s="64">
        <v>277</v>
      </c>
      <c r="GZ166" s="100">
        <f t="shared" si="41"/>
        <v>1.9041203239066775</v>
      </c>
      <c r="HA166" s="100">
        <f t="shared" si="42"/>
        <v>9.144932320897986E-2</v>
      </c>
      <c r="HB166" s="63">
        <v>3029</v>
      </c>
    </row>
    <row r="167" spans="1:210" x14ac:dyDescent="0.3">
      <c r="A167" s="47" t="s">
        <v>510</v>
      </c>
      <c r="B167" s="47" t="s">
        <v>511</v>
      </c>
      <c r="C167" s="47" t="s">
        <v>511</v>
      </c>
      <c r="D167" s="47" t="s">
        <v>510</v>
      </c>
      <c r="E167" s="47" t="s">
        <v>510</v>
      </c>
      <c r="F167" s="47" t="s">
        <v>237</v>
      </c>
      <c r="G167" s="54" t="s">
        <v>209</v>
      </c>
      <c r="H167" s="47">
        <v>142</v>
      </c>
      <c r="I167" s="101">
        <v>7.0422535211267607E-3</v>
      </c>
      <c r="J167" s="97">
        <v>4.830985915492958</v>
      </c>
      <c r="K167" s="57">
        <v>261</v>
      </c>
      <c r="L167" s="95">
        <f t="shared" si="35"/>
        <v>0.9603815032730243</v>
      </c>
      <c r="M167" s="57">
        <v>444</v>
      </c>
      <c r="N167" s="55">
        <f t="shared" si="36"/>
        <v>1.6337524423495127</v>
      </c>
      <c r="O167" s="56">
        <v>94902</v>
      </c>
      <c r="P167" s="57">
        <v>94902</v>
      </c>
      <c r="Q167" s="57">
        <v>0</v>
      </c>
      <c r="R167" s="57">
        <v>25985</v>
      </c>
      <c r="S167" s="57">
        <v>53645</v>
      </c>
      <c r="T167" s="57">
        <v>15272</v>
      </c>
      <c r="U167" s="57">
        <v>11888</v>
      </c>
      <c r="V167" s="57">
        <v>12529</v>
      </c>
      <c r="W167" s="57">
        <v>11973</v>
      </c>
      <c r="X167" s="58">
        <v>2333</v>
      </c>
      <c r="Y167" s="56">
        <v>15527</v>
      </c>
      <c r="Z167" s="58">
        <v>15.511602641050324</v>
      </c>
      <c r="AA167" s="59">
        <v>45.55</v>
      </c>
      <c r="AB167" s="96" t="s">
        <v>216</v>
      </c>
      <c r="AC167" s="59">
        <v>6.27</v>
      </c>
      <c r="AD167" s="98">
        <v>13500</v>
      </c>
      <c r="AE167" s="55">
        <f t="shared" si="37"/>
        <v>49.674905341708154</v>
      </c>
      <c r="AF167" s="61">
        <v>271767</v>
      </c>
      <c r="AG167" s="62">
        <v>36.82</v>
      </c>
      <c r="AH167" s="62">
        <v>80.033503096142795</v>
      </c>
      <c r="AI167" s="62">
        <v>83.765850197770504</v>
      </c>
      <c r="AJ167" s="62">
        <v>81.89967664695665</v>
      </c>
      <c r="AK167" s="62">
        <v>18.908500227037901</v>
      </c>
      <c r="AL167" s="62">
        <v>21.5259379255988</v>
      </c>
      <c r="AM167" s="62">
        <v>20.217219076318351</v>
      </c>
      <c r="AN167" s="63">
        <v>4856.2080524920129</v>
      </c>
      <c r="AO167" s="64">
        <v>3830</v>
      </c>
      <c r="AP167" s="64">
        <v>3837</v>
      </c>
      <c r="AQ167" s="64">
        <v>3858</v>
      </c>
      <c r="AR167" s="64">
        <v>3902</v>
      </c>
      <c r="AS167" s="64">
        <v>4099</v>
      </c>
      <c r="AT167" s="64">
        <v>3898</v>
      </c>
      <c r="AU167" s="64">
        <v>3872</v>
      </c>
      <c r="AV167" s="64">
        <v>4117</v>
      </c>
      <c r="AW167" s="64">
        <v>4254</v>
      </c>
      <c r="AX167" s="64">
        <v>3814</v>
      </c>
      <c r="AY167" s="64">
        <v>3637</v>
      </c>
      <c r="AZ167" s="64">
        <v>3568</v>
      </c>
      <c r="BA167" s="64">
        <v>3533</v>
      </c>
      <c r="BB167" s="64">
        <v>3309</v>
      </c>
      <c r="BC167" s="64">
        <v>3257</v>
      </c>
      <c r="BD167" s="64">
        <v>3080</v>
      </c>
      <c r="BE167" s="64">
        <v>2915</v>
      </c>
      <c r="BF167" s="64">
        <v>2993</v>
      </c>
      <c r="BG167" s="64">
        <v>2726</v>
      </c>
      <c r="BH167" s="64">
        <v>2500</v>
      </c>
      <c r="BI167" s="64">
        <v>2534</v>
      </c>
      <c r="BJ167" s="64">
        <v>2769</v>
      </c>
      <c r="BK167" s="64">
        <v>2918</v>
      </c>
      <c r="BL167" s="64">
        <v>3261</v>
      </c>
      <c r="BM167" s="64">
        <v>3590</v>
      </c>
      <c r="BN167" s="64">
        <v>3611</v>
      </c>
      <c r="BO167" s="64">
        <v>3756</v>
      </c>
      <c r="BP167" s="64">
        <v>3829</v>
      </c>
      <c r="BQ167" s="64">
        <v>3886</v>
      </c>
      <c r="BR167" s="64">
        <v>4134</v>
      </c>
      <c r="BS167" s="64">
        <v>4313</v>
      </c>
      <c r="BT167" s="64">
        <v>4227</v>
      </c>
      <c r="BU167" s="64">
        <v>4548</v>
      </c>
      <c r="BV167" s="64">
        <v>4422</v>
      </c>
      <c r="BW167" s="64">
        <v>4474</v>
      </c>
      <c r="BX167" s="64">
        <v>4767</v>
      </c>
      <c r="BY167" s="64">
        <v>4701</v>
      </c>
      <c r="BZ167" s="64">
        <v>4677</v>
      </c>
      <c r="CA167" s="64">
        <v>4870</v>
      </c>
      <c r="CB167" s="64">
        <v>4841</v>
      </c>
      <c r="CC167" s="64">
        <v>4658</v>
      </c>
      <c r="CD167" s="64">
        <v>4408</v>
      </c>
      <c r="CE167" s="64">
        <v>4309</v>
      </c>
      <c r="CF167" s="64">
        <v>4097</v>
      </c>
      <c r="CG167" s="64">
        <v>4149</v>
      </c>
      <c r="CH167" s="64">
        <v>4136</v>
      </c>
      <c r="CI167" s="64">
        <v>3865</v>
      </c>
      <c r="CJ167" s="64">
        <v>3844</v>
      </c>
      <c r="CK167" s="64">
        <v>3731</v>
      </c>
      <c r="CL167" s="64">
        <v>3605</v>
      </c>
      <c r="CM167" s="64">
        <v>3637</v>
      </c>
      <c r="CN167" s="64">
        <v>3442</v>
      </c>
      <c r="CO167" s="64">
        <v>3477</v>
      </c>
      <c r="CP167" s="64">
        <v>3342</v>
      </c>
      <c r="CQ167" s="64">
        <v>3396</v>
      </c>
      <c r="CR167" s="64">
        <v>3487</v>
      </c>
      <c r="CS167" s="64">
        <v>3241</v>
      </c>
      <c r="CT167" s="64">
        <v>2992</v>
      </c>
      <c r="CU167" s="64">
        <v>2989</v>
      </c>
      <c r="CV167" s="64">
        <v>2840</v>
      </c>
      <c r="CW167" s="64">
        <v>2762</v>
      </c>
      <c r="CX167" s="64">
        <v>2701</v>
      </c>
      <c r="CY167" s="64">
        <v>2562</v>
      </c>
      <c r="CZ167" s="64">
        <v>2527</v>
      </c>
      <c r="DA167" s="64">
        <v>2324</v>
      </c>
      <c r="DB167" s="64">
        <v>2257</v>
      </c>
      <c r="DC167" s="64">
        <v>2160</v>
      </c>
      <c r="DD167" s="64">
        <v>2146</v>
      </c>
      <c r="DE167" s="64">
        <v>2060</v>
      </c>
      <c r="DF167" s="64">
        <v>1877</v>
      </c>
      <c r="DG167" s="64">
        <v>1927</v>
      </c>
      <c r="DH167" s="64">
        <v>1855</v>
      </c>
      <c r="DI167" s="64">
        <v>1856</v>
      </c>
      <c r="DJ167" s="64">
        <v>1791</v>
      </c>
      <c r="DK167" s="64">
        <v>1421</v>
      </c>
      <c r="DL167" s="64">
        <v>1404</v>
      </c>
      <c r="DM167" s="64">
        <v>1319</v>
      </c>
      <c r="DN167" s="64">
        <v>1220</v>
      </c>
      <c r="DO167" s="64">
        <v>1167</v>
      </c>
      <c r="DP167" s="64">
        <v>954</v>
      </c>
      <c r="DQ167" s="64">
        <v>993</v>
      </c>
      <c r="DR167" s="64">
        <v>1013</v>
      </c>
      <c r="DS167" s="64">
        <v>953</v>
      </c>
      <c r="DT167" s="64">
        <v>836</v>
      </c>
      <c r="DU167" s="64">
        <v>780</v>
      </c>
      <c r="DV167" s="64">
        <v>682</v>
      </c>
      <c r="DW167" s="64">
        <v>608</v>
      </c>
      <c r="DX167" s="64">
        <v>556</v>
      </c>
      <c r="DY167" s="64">
        <v>461</v>
      </c>
      <c r="DZ167" s="64">
        <v>409</v>
      </c>
      <c r="EA167" s="64">
        <v>1414</v>
      </c>
      <c r="EB167" s="64">
        <f t="shared" si="38"/>
        <v>34119</v>
      </c>
      <c r="EC167" s="61">
        <v>139657</v>
      </c>
      <c r="ED167" s="64">
        <v>93376</v>
      </c>
      <c r="EE167" s="64">
        <v>17992</v>
      </c>
      <c r="EF167" s="64">
        <v>11074</v>
      </c>
      <c r="EG167" s="63">
        <v>9668</v>
      </c>
      <c r="EH167" s="64">
        <v>24358</v>
      </c>
      <c r="EI167" s="100">
        <v>0.4094182550907135</v>
      </c>
      <c r="EJ167" s="100">
        <v>3.5674989223480225E-2</v>
      </c>
      <c r="EK167" s="61">
        <v>4313</v>
      </c>
      <c r="EL167" s="65">
        <v>664.6</v>
      </c>
      <c r="EM167" s="60">
        <v>4289</v>
      </c>
      <c r="EN167" s="65">
        <v>657.5</v>
      </c>
      <c r="EO167" s="66">
        <f t="shared" si="49"/>
        <v>-5.5645722235103173E-3</v>
      </c>
      <c r="EP167" s="56">
        <v>8280</v>
      </c>
      <c r="EQ167" s="67">
        <v>17.535314174378957</v>
      </c>
      <c r="ER167" s="61">
        <v>32</v>
      </c>
      <c r="ES167" s="64">
        <v>45.070422540000003</v>
      </c>
      <c r="ET167" s="64">
        <v>311</v>
      </c>
      <c r="EU167" s="64">
        <v>37.334933970000002</v>
      </c>
      <c r="EV167" s="64">
        <v>0</v>
      </c>
      <c r="EW167" s="64">
        <v>0</v>
      </c>
      <c r="EX167" s="64">
        <v>4200</v>
      </c>
      <c r="EY167" s="64">
        <v>17.519709670000001</v>
      </c>
      <c r="EZ167" s="64">
        <v>3963</v>
      </c>
      <c r="FA167" s="64">
        <v>19.965741349999998</v>
      </c>
      <c r="FB167" s="64">
        <v>8506</v>
      </c>
      <c r="FC167" s="63">
        <v>19.018020839999998</v>
      </c>
      <c r="FD167" s="61">
        <v>0</v>
      </c>
      <c r="FE167" s="64">
        <v>0</v>
      </c>
      <c r="FF167" s="64">
        <v>0</v>
      </c>
      <c r="FG167" s="64">
        <v>0</v>
      </c>
      <c r="FH167" s="64">
        <v>0</v>
      </c>
      <c r="FI167" s="63">
        <v>6</v>
      </c>
      <c r="FJ167" s="47">
        <v>19</v>
      </c>
      <c r="FK167" s="47">
        <v>27</v>
      </c>
      <c r="FL167" s="68">
        <f t="shared" si="50"/>
        <v>-0.29629629629629628</v>
      </c>
      <c r="FM167" s="69">
        <v>3.6461079999999999</v>
      </c>
      <c r="FN167" s="62">
        <v>10.181240000000001</v>
      </c>
      <c r="FO167" s="62">
        <v>13.06592</v>
      </c>
      <c r="FP167" s="77">
        <v>330</v>
      </c>
      <c r="FQ167" s="88">
        <v>164</v>
      </c>
      <c r="FR167" s="88">
        <v>494</v>
      </c>
      <c r="FS167" s="88">
        <v>532.26252158894647</v>
      </c>
      <c r="FT167" s="88">
        <v>470</v>
      </c>
      <c r="FU167" s="88">
        <v>1002.2625215889465</v>
      </c>
      <c r="FV167" s="73">
        <f t="shared" si="51"/>
        <v>1.0288715011921994</v>
      </c>
      <c r="FW167" s="61">
        <v>11899</v>
      </c>
      <c r="FX167" s="70">
        <f t="shared" si="39"/>
        <v>43.783829530443356</v>
      </c>
      <c r="FY167" s="71">
        <v>9.3000000000000007</v>
      </c>
      <c r="FZ167" s="72">
        <v>23.9</v>
      </c>
      <c r="GA167" s="73">
        <v>61.130651723295102</v>
      </c>
      <c r="GB167" s="61">
        <v>107300</v>
      </c>
      <c r="GC167" s="64">
        <v>12900</v>
      </c>
      <c r="GD167" s="64">
        <v>38300</v>
      </c>
      <c r="GE167" s="64">
        <v>4400</v>
      </c>
      <c r="GF167" s="68">
        <v>7.5665134100000007</v>
      </c>
      <c r="GG167" s="74">
        <v>1.8681194727999999</v>
      </c>
      <c r="GH167" s="75">
        <v>564.6</v>
      </c>
      <c r="GI167" s="76">
        <v>626.4</v>
      </c>
      <c r="GJ167" s="76">
        <v>450.3</v>
      </c>
      <c r="GK167" s="68">
        <v>-28.113026819923366</v>
      </c>
      <c r="GL167" s="72">
        <v>675.2</v>
      </c>
      <c r="GM167" s="72">
        <v>719.6</v>
      </c>
      <c r="GN167" s="72">
        <v>639.70000000000005</v>
      </c>
      <c r="GO167" s="72">
        <v>-11.103390772651469</v>
      </c>
      <c r="GP167" s="72">
        <v>212.9</v>
      </c>
      <c r="GQ167" s="72" t="s">
        <v>211</v>
      </c>
      <c r="GR167" s="72">
        <v>213.8</v>
      </c>
      <c r="GS167" s="73" t="s">
        <v>211</v>
      </c>
      <c r="GT167" s="77">
        <v>210</v>
      </c>
      <c r="GU167" s="72">
        <v>3.508867667121419</v>
      </c>
      <c r="GV167" s="73">
        <v>-0.48782472538133753</v>
      </c>
      <c r="GW167" s="64">
        <v>92299</v>
      </c>
      <c r="GX167" s="68">
        <f t="shared" si="40"/>
        <v>339.62548800994966</v>
      </c>
      <c r="GY167" s="64">
        <v>719</v>
      </c>
      <c r="GZ167" s="100">
        <f t="shared" si="41"/>
        <v>2.6456486622731972</v>
      </c>
      <c r="HA167" s="100">
        <f t="shared" si="42"/>
        <v>0.19142705005324814</v>
      </c>
      <c r="HB167" s="63">
        <v>3756</v>
      </c>
    </row>
    <row r="168" spans="1:210" x14ac:dyDescent="0.3">
      <c r="A168" s="47" t="s">
        <v>314</v>
      </c>
      <c r="B168" s="47" t="s">
        <v>315</v>
      </c>
      <c r="C168" s="47" t="s">
        <v>315</v>
      </c>
      <c r="D168" s="47" t="s">
        <v>314</v>
      </c>
      <c r="E168" s="47" t="s">
        <v>248</v>
      </c>
      <c r="F168" s="47" t="s">
        <v>234</v>
      </c>
      <c r="G168" s="54" t="s">
        <v>209</v>
      </c>
      <c r="H168" s="47">
        <v>105</v>
      </c>
      <c r="I168" s="101">
        <v>0</v>
      </c>
      <c r="J168" s="97">
        <v>7.352380952380952</v>
      </c>
      <c r="K168" s="57">
        <v>440</v>
      </c>
      <c r="L168" s="95">
        <f t="shared" si="35"/>
        <v>2.4583065620024023</v>
      </c>
      <c r="M168" s="57">
        <v>491</v>
      </c>
      <c r="N168" s="55">
        <f t="shared" si="36"/>
        <v>2.7432466407799536</v>
      </c>
      <c r="O168" s="56">
        <v>69333</v>
      </c>
      <c r="P168" s="57">
        <v>31630</v>
      </c>
      <c r="Q168" s="57">
        <v>37703</v>
      </c>
      <c r="R168" s="57">
        <v>17691</v>
      </c>
      <c r="S168" s="57">
        <v>47639</v>
      </c>
      <c r="T168" s="57">
        <v>4003</v>
      </c>
      <c r="U168" s="57">
        <v>5612</v>
      </c>
      <c r="V168" s="57">
        <v>13953</v>
      </c>
      <c r="W168" s="57">
        <v>1594</v>
      </c>
      <c r="X168" s="58">
        <v>362</v>
      </c>
      <c r="Y168" s="56">
        <v>8487</v>
      </c>
      <c r="Z168" s="58">
        <v>11.320990471858041</v>
      </c>
      <c r="AA168" s="59">
        <v>37.5</v>
      </c>
      <c r="AB168" s="96" t="s">
        <v>210</v>
      </c>
      <c r="AC168" s="59">
        <v>5.38</v>
      </c>
      <c r="AD168" s="98">
        <v>35000</v>
      </c>
      <c r="AE168" s="55">
        <f t="shared" si="37"/>
        <v>195.54711288655474</v>
      </c>
      <c r="AF168" s="61">
        <v>178985</v>
      </c>
      <c r="AG168" s="62">
        <v>43.56</v>
      </c>
      <c r="AH168" s="62">
        <v>81.397835005679994</v>
      </c>
      <c r="AI168" s="62">
        <v>84.372035799730895</v>
      </c>
      <c r="AJ168" s="62">
        <v>82.884935402705452</v>
      </c>
      <c r="AK168" s="62">
        <v>19.749849391507102</v>
      </c>
      <c r="AL168" s="62">
        <v>21.7053866881967</v>
      </c>
      <c r="AM168" s="62">
        <v>20.727618039851901</v>
      </c>
      <c r="AN168" s="63">
        <v>197.51681792499468</v>
      </c>
      <c r="AO168" s="64">
        <v>1827</v>
      </c>
      <c r="AP168" s="64">
        <v>1914</v>
      </c>
      <c r="AQ168" s="64">
        <v>2037</v>
      </c>
      <c r="AR168" s="64">
        <v>2013</v>
      </c>
      <c r="AS168" s="64">
        <v>2172</v>
      </c>
      <c r="AT168" s="64">
        <v>2090</v>
      </c>
      <c r="AU168" s="64">
        <v>2163</v>
      </c>
      <c r="AV168" s="64">
        <v>2249</v>
      </c>
      <c r="AW168" s="64">
        <v>2301</v>
      </c>
      <c r="AX168" s="64">
        <v>2057</v>
      </c>
      <c r="AY168" s="64">
        <v>2146</v>
      </c>
      <c r="AZ168" s="64">
        <v>2126</v>
      </c>
      <c r="BA168" s="64">
        <v>2028</v>
      </c>
      <c r="BB168" s="64">
        <v>2055</v>
      </c>
      <c r="BC168" s="64">
        <v>1930</v>
      </c>
      <c r="BD168" s="64">
        <v>2013</v>
      </c>
      <c r="BE168" s="64">
        <v>1954</v>
      </c>
      <c r="BF168" s="64">
        <v>1861</v>
      </c>
      <c r="BG168" s="64">
        <v>1848</v>
      </c>
      <c r="BH168" s="64">
        <v>1429</v>
      </c>
      <c r="BI168" s="64">
        <v>1270</v>
      </c>
      <c r="BJ168" s="64">
        <v>1485</v>
      </c>
      <c r="BK168" s="64">
        <v>1647</v>
      </c>
      <c r="BL168" s="64">
        <v>1877</v>
      </c>
      <c r="BM168" s="64">
        <v>1899</v>
      </c>
      <c r="BN168" s="64">
        <v>1860</v>
      </c>
      <c r="BO168" s="64">
        <v>1826</v>
      </c>
      <c r="BP168" s="64">
        <v>1892</v>
      </c>
      <c r="BQ168" s="64">
        <v>2125</v>
      </c>
      <c r="BR168" s="64">
        <v>2196</v>
      </c>
      <c r="BS168" s="64">
        <v>2223</v>
      </c>
      <c r="BT168" s="64">
        <v>2364</v>
      </c>
      <c r="BU168" s="64">
        <v>2470</v>
      </c>
      <c r="BV168" s="64">
        <v>2321</v>
      </c>
      <c r="BW168" s="64">
        <v>2259</v>
      </c>
      <c r="BX168" s="64">
        <v>2383</v>
      </c>
      <c r="BY168" s="64">
        <v>2308</v>
      </c>
      <c r="BZ168" s="64">
        <v>2277</v>
      </c>
      <c r="CA168" s="64">
        <v>2266</v>
      </c>
      <c r="CB168" s="64">
        <v>2310</v>
      </c>
      <c r="CC168" s="64">
        <v>2367</v>
      </c>
      <c r="CD168" s="64">
        <v>2262</v>
      </c>
      <c r="CE168" s="64">
        <v>2165</v>
      </c>
      <c r="CF168" s="64">
        <v>2202</v>
      </c>
      <c r="CG168" s="64">
        <v>2234</v>
      </c>
      <c r="CH168" s="64">
        <v>2227</v>
      </c>
      <c r="CI168" s="64">
        <v>2365</v>
      </c>
      <c r="CJ168" s="64">
        <v>2521</v>
      </c>
      <c r="CK168" s="64">
        <v>2606</v>
      </c>
      <c r="CL168" s="64">
        <v>2651</v>
      </c>
      <c r="CM168" s="64">
        <v>2643</v>
      </c>
      <c r="CN168" s="64">
        <v>2718</v>
      </c>
      <c r="CO168" s="64">
        <v>2634</v>
      </c>
      <c r="CP168" s="64">
        <v>2707</v>
      </c>
      <c r="CQ168" s="64">
        <v>2796</v>
      </c>
      <c r="CR168" s="64">
        <v>2686</v>
      </c>
      <c r="CS168" s="64">
        <v>2663</v>
      </c>
      <c r="CT168" s="64">
        <v>2658</v>
      </c>
      <c r="CU168" s="64">
        <v>2574</v>
      </c>
      <c r="CV168" s="64">
        <v>2448</v>
      </c>
      <c r="CW168" s="64">
        <v>2353</v>
      </c>
      <c r="CX168" s="64">
        <v>2275</v>
      </c>
      <c r="CY168" s="64">
        <v>2203</v>
      </c>
      <c r="CZ168" s="64">
        <v>2058</v>
      </c>
      <c r="DA168" s="64">
        <v>2022</v>
      </c>
      <c r="DB168" s="64">
        <v>1981</v>
      </c>
      <c r="DC168" s="64">
        <v>1926</v>
      </c>
      <c r="DD168" s="64">
        <v>1885</v>
      </c>
      <c r="DE168" s="64">
        <v>1895</v>
      </c>
      <c r="DF168" s="64">
        <v>1933</v>
      </c>
      <c r="DG168" s="64">
        <v>1923</v>
      </c>
      <c r="DH168" s="64">
        <v>2093</v>
      </c>
      <c r="DI168" s="64">
        <v>2146</v>
      </c>
      <c r="DJ168" s="64">
        <v>2353</v>
      </c>
      <c r="DK168" s="64">
        <v>1792</v>
      </c>
      <c r="DL168" s="64">
        <v>1696</v>
      </c>
      <c r="DM168" s="64">
        <v>1628</v>
      </c>
      <c r="DN168" s="64">
        <v>1482</v>
      </c>
      <c r="DO168" s="64">
        <v>1332</v>
      </c>
      <c r="DP168" s="64">
        <v>1087</v>
      </c>
      <c r="DQ168" s="64">
        <v>1083</v>
      </c>
      <c r="DR168" s="64">
        <v>1068</v>
      </c>
      <c r="DS168" s="64">
        <v>1008</v>
      </c>
      <c r="DT168" s="64">
        <v>897</v>
      </c>
      <c r="DU168" s="64">
        <v>766</v>
      </c>
      <c r="DV168" s="64">
        <v>671</v>
      </c>
      <c r="DW168" s="64">
        <v>663</v>
      </c>
      <c r="DX168" s="64">
        <v>515</v>
      </c>
      <c r="DY168" s="64">
        <v>526</v>
      </c>
      <c r="DZ168" s="64">
        <v>415</v>
      </c>
      <c r="EA168" s="64">
        <v>1712</v>
      </c>
      <c r="EB168" s="64">
        <f t="shared" si="38"/>
        <v>36476</v>
      </c>
      <c r="EC168" s="61">
        <v>169675</v>
      </c>
      <c r="ED168" s="64">
        <v>4424</v>
      </c>
      <c r="EE168" s="64">
        <v>1733</v>
      </c>
      <c r="EF168" s="64">
        <v>2671</v>
      </c>
      <c r="EG168" s="63">
        <v>482</v>
      </c>
      <c r="EH168" s="64">
        <v>7290</v>
      </c>
      <c r="EI168" s="100">
        <v>0.22253561019897461</v>
      </c>
      <c r="EJ168" s="100">
        <v>1.0646000504493713E-2</v>
      </c>
      <c r="EK168" s="61">
        <v>6539</v>
      </c>
      <c r="EL168" s="65">
        <v>481.8</v>
      </c>
      <c r="EM168" s="60">
        <v>6112</v>
      </c>
      <c r="EN168" s="65">
        <v>448</v>
      </c>
      <c r="EO168" s="66">
        <f t="shared" si="49"/>
        <v>-6.530050466432176E-2</v>
      </c>
      <c r="EP168" s="56">
        <v>14742</v>
      </c>
      <c r="EQ168" s="67">
        <v>14.790512882253793</v>
      </c>
      <c r="ER168" s="61">
        <v>4</v>
      </c>
      <c r="ES168" s="64">
        <v>25</v>
      </c>
      <c r="ET168" s="64">
        <v>611</v>
      </c>
      <c r="EU168" s="64">
        <v>42.137931029999997</v>
      </c>
      <c r="EV168" s="64">
        <v>12</v>
      </c>
      <c r="EW168" s="64">
        <v>2.3575638510000001</v>
      </c>
      <c r="EX168" s="64">
        <v>9224</v>
      </c>
      <c r="EY168" s="64">
        <v>17.853479140000001</v>
      </c>
      <c r="EZ168" s="64">
        <v>4974</v>
      </c>
      <c r="FA168" s="64">
        <v>14.22972393</v>
      </c>
      <c r="FB168" s="64">
        <v>14825</v>
      </c>
      <c r="FC168" s="63">
        <v>16.733449969999999</v>
      </c>
      <c r="FD168" s="61">
        <v>314</v>
      </c>
      <c r="FE168" s="64">
        <v>33</v>
      </c>
      <c r="FF168" s="64">
        <v>254</v>
      </c>
      <c r="FG168" s="64">
        <v>7</v>
      </c>
      <c r="FH168" s="64">
        <v>20</v>
      </c>
      <c r="FI168" s="63">
        <v>8</v>
      </c>
      <c r="FJ168" s="47">
        <v>13</v>
      </c>
      <c r="FK168" s="47">
        <v>12</v>
      </c>
      <c r="FL168" s="68">
        <f t="shared" si="50"/>
        <v>8.3333333333333329E-2</v>
      </c>
      <c r="FM168" s="69">
        <v>1.136347</v>
      </c>
      <c r="FN168" s="62">
        <v>5.1893630000000002</v>
      </c>
      <c r="FO168" s="62">
        <v>7.3261260000000004</v>
      </c>
      <c r="FP168" s="77">
        <v>5453</v>
      </c>
      <c r="FQ168" s="88">
        <v>3245</v>
      </c>
      <c r="FR168" s="88">
        <v>8698</v>
      </c>
      <c r="FS168" s="88">
        <v>5936</v>
      </c>
      <c r="FT168" s="88">
        <v>3518</v>
      </c>
      <c r="FU168" s="88">
        <v>9454</v>
      </c>
      <c r="FV168" s="73">
        <f t="shared" si="51"/>
        <v>8.6916532536215216E-2</v>
      </c>
      <c r="FW168" s="61">
        <v>25168</v>
      </c>
      <c r="FX168" s="70">
        <f t="shared" si="39"/>
        <v>140.61513534653741</v>
      </c>
      <c r="FY168" s="71">
        <v>6.8</v>
      </c>
      <c r="FZ168" s="72">
        <v>19.600000000000001</v>
      </c>
      <c r="GA168" s="73">
        <v>64.771356506046402</v>
      </c>
      <c r="GB168" s="61">
        <v>44600</v>
      </c>
      <c r="GC168" s="64">
        <v>7900</v>
      </c>
      <c r="GD168" s="64">
        <v>18600</v>
      </c>
      <c r="GE168" s="64">
        <v>5200</v>
      </c>
      <c r="GF168" s="68">
        <v>3.5369981500000001</v>
      </c>
      <c r="GG168" s="74">
        <v>0.94382747479999995</v>
      </c>
      <c r="GH168" s="75">
        <v>541</v>
      </c>
      <c r="GI168" s="76">
        <v>586.4</v>
      </c>
      <c r="GJ168" s="76">
        <v>468.4</v>
      </c>
      <c r="GK168" s="68">
        <v>-20.122783083219645</v>
      </c>
      <c r="GL168" s="72">
        <v>589.20000000000005</v>
      </c>
      <c r="GM168" s="72">
        <v>636</v>
      </c>
      <c r="GN168" s="72">
        <v>552</v>
      </c>
      <c r="GO168" s="72">
        <v>-13.20754716981132</v>
      </c>
      <c r="GP168" s="72">
        <v>202.4</v>
      </c>
      <c r="GQ168" s="72" t="s">
        <v>211</v>
      </c>
      <c r="GR168" s="72">
        <v>210.3</v>
      </c>
      <c r="GS168" s="73" t="s">
        <v>211</v>
      </c>
      <c r="GT168" s="77">
        <v>420</v>
      </c>
      <c r="GU168" s="72">
        <v>3.2163138874548269</v>
      </c>
      <c r="GV168" s="73">
        <v>0.19982374132263767</v>
      </c>
      <c r="GW168" s="64">
        <v>54250</v>
      </c>
      <c r="GX168" s="68">
        <f t="shared" si="40"/>
        <v>303.09802497415984</v>
      </c>
      <c r="GY168" s="64">
        <v>335</v>
      </c>
      <c r="GZ168" s="100">
        <f t="shared" si="41"/>
        <v>1.8716652233427382</v>
      </c>
      <c r="HA168" s="100">
        <f t="shared" si="42"/>
        <v>9.8587404355503241E-2</v>
      </c>
      <c r="HB168" s="63">
        <v>3398</v>
      </c>
    </row>
    <row r="169" spans="1:210" x14ac:dyDescent="0.3">
      <c r="A169" s="47" t="s">
        <v>537</v>
      </c>
      <c r="B169" s="47" t="s">
        <v>538</v>
      </c>
      <c r="C169" s="47" t="s">
        <v>538</v>
      </c>
      <c r="D169" s="47" t="s">
        <v>537</v>
      </c>
      <c r="E169" s="47" t="s">
        <v>453</v>
      </c>
      <c r="F169" s="47" t="s">
        <v>215</v>
      </c>
      <c r="G169" s="54" t="s">
        <v>209</v>
      </c>
      <c r="H169" s="47">
        <v>52</v>
      </c>
      <c r="I169" s="101">
        <v>0.26923076923076922</v>
      </c>
      <c r="J169" s="97">
        <v>3.5192307692307692</v>
      </c>
      <c r="K169" s="57">
        <v>95</v>
      </c>
      <c r="L169" s="95">
        <f t="shared" si="35"/>
        <v>1.1709168895517237</v>
      </c>
      <c r="M169" s="57">
        <v>102</v>
      </c>
      <c r="N169" s="55">
        <f t="shared" si="36"/>
        <v>1.2571949761502719</v>
      </c>
      <c r="O169" s="56">
        <v>34341</v>
      </c>
      <c r="P169" s="57">
        <v>30972</v>
      </c>
      <c r="Q169" s="57">
        <v>3369</v>
      </c>
      <c r="R169" s="57">
        <v>11061</v>
      </c>
      <c r="S169" s="57">
        <v>21333</v>
      </c>
      <c r="T169" s="57">
        <v>1947</v>
      </c>
      <c r="U169" s="57">
        <v>4307</v>
      </c>
      <c r="V169" s="57">
        <v>6988</v>
      </c>
      <c r="W169" s="57">
        <v>1589</v>
      </c>
      <c r="X169" s="58">
        <v>395</v>
      </c>
      <c r="Y169" s="56">
        <v>5642</v>
      </c>
      <c r="Z169" s="58">
        <v>15.524255530719072</v>
      </c>
      <c r="AA169" s="59">
        <v>52.3</v>
      </c>
      <c r="AB169" s="96" t="s">
        <v>238</v>
      </c>
      <c r="AC169" s="59">
        <v>0</v>
      </c>
      <c r="AD169" s="98">
        <v>4300</v>
      </c>
      <c r="AE169" s="55">
        <f t="shared" si="37"/>
        <v>52.999396053393809</v>
      </c>
      <c r="AF169" s="61">
        <v>81133</v>
      </c>
      <c r="AG169" s="62">
        <v>39.93</v>
      </c>
      <c r="AH169" s="62">
        <v>76.723060605033794</v>
      </c>
      <c r="AI169" s="62">
        <v>80.741750651772506</v>
      </c>
      <c r="AJ169" s="62">
        <v>78.732405628403143</v>
      </c>
      <c r="AK169" s="62">
        <v>17.2993696368627</v>
      </c>
      <c r="AL169" s="62">
        <v>19.489890318300201</v>
      </c>
      <c r="AM169" s="62">
        <v>18.394629977581452</v>
      </c>
      <c r="AN169" s="63">
        <v>1111.4490222267887</v>
      </c>
      <c r="AO169" s="64">
        <v>972</v>
      </c>
      <c r="AP169" s="64">
        <v>1035</v>
      </c>
      <c r="AQ169" s="64">
        <v>1024</v>
      </c>
      <c r="AR169" s="64">
        <v>1065</v>
      </c>
      <c r="AS169" s="64">
        <v>1023</v>
      </c>
      <c r="AT169" s="64">
        <v>1097</v>
      </c>
      <c r="AU169" s="64">
        <v>1060</v>
      </c>
      <c r="AV169" s="64">
        <v>1161</v>
      </c>
      <c r="AW169" s="64">
        <v>1098</v>
      </c>
      <c r="AX169" s="64">
        <v>1061</v>
      </c>
      <c r="AY169" s="64">
        <v>1065</v>
      </c>
      <c r="AZ169" s="64">
        <v>1091</v>
      </c>
      <c r="BA169" s="64">
        <v>1022</v>
      </c>
      <c r="BB169" s="64">
        <v>1046</v>
      </c>
      <c r="BC169" s="64">
        <v>1029</v>
      </c>
      <c r="BD169" s="64">
        <v>1003</v>
      </c>
      <c r="BE169" s="64">
        <v>952</v>
      </c>
      <c r="BF169" s="64">
        <v>969</v>
      </c>
      <c r="BG169" s="64">
        <v>900</v>
      </c>
      <c r="BH169" s="64">
        <v>792</v>
      </c>
      <c r="BI169" s="64">
        <v>803</v>
      </c>
      <c r="BJ169" s="64">
        <v>832</v>
      </c>
      <c r="BK169" s="64">
        <v>922</v>
      </c>
      <c r="BL169" s="64">
        <v>1019</v>
      </c>
      <c r="BM169" s="64">
        <v>1045</v>
      </c>
      <c r="BN169" s="64">
        <v>992</v>
      </c>
      <c r="BO169" s="64">
        <v>981</v>
      </c>
      <c r="BP169" s="64">
        <v>1006</v>
      </c>
      <c r="BQ169" s="64">
        <v>1041</v>
      </c>
      <c r="BR169" s="64">
        <v>1123</v>
      </c>
      <c r="BS169" s="64">
        <v>1007</v>
      </c>
      <c r="BT169" s="64">
        <v>1132</v>
      </c>
      <c r="BU169" s="64">
        <v>1055</v>
      </c>
      <c r="BV169" s="64">
        <v>1042</v>
      </c>
      <c r="BW169" s="64">
        <v>1049</v>
      </c>
      <c r="BX169" s="64">
        <v>1049</v>
      </c>
      <c r="BY169" s="64">
        <v>1024</v>
      </c>
      <c r="BZ169" s="64">
        <v>981</v>
      </c>
      <c r="CA169" s="64">
        <v>1025</v>
      </c>
      <c r="CB169" s="64">
        <v>1042</v>
      </c>
      <c r="CC169" s="64">
        <v>981</v>
      </c>
      <c r="CD169" s="64">
        <v>978</v>
      </c>
      <c r="CE169" s="64">
        <v>833</v>
      </c>
      <c r="CF169" s="64">
        <v>819</v>
      </c>
      <c r="CG169" s="64">
        <v>958</v>
      </c>
      <c r="CH169" s="64">
        <v>915</v>
      </c>
      <c r="CI169" s="64">
        <v>977</v>
      </c>
      <c r="CJ169" s="64">
        <v>994</v>
      </c>
      <c r="CK169" s="64">
        <v>1086</v>
      </c>
      <c r="CL169" s="64">
        <v>1176</v>
      </c>
      <c r="CM169" s="64">
        <v>1138</v>
      </c>
      <c r="CN169" s="64">
        <v>1193</v>
      </c>
      <c r="CO169" s="64">
        <v>1166</v>
      </c>
      <c r="CP169" s="64">
        <v>1175</v>
      </c>
      <c r="CQ169" s="64">
        <v>1108</v>
      </c>
      <c r="CR169" s="64">
        <v>1089</v>
      </c>
      <c r="CS169" s="64">
        <v>1121</v>
      </c>
      <c r="CT169" s="64">
        <v>1072</v>
      </c>
      <c r="CU169" s="64">
        <v>1094</v>
      </c>
      <c r="CV169" s="64">
        <v>990</v>
      </c>
      <c r="CW169" s="64">
        <v>996</v>
      </c>
      <c r="CX169" s="64">
        <v>890</v>
      </c>
      <c r="CY169" s="64">
        <v>899</v>
      </c>
      <c r="CZ169" s="64">
        <v>921</v>
      </c>
      <c r="DA169" s="64">
        <v>925</v>
      </c>
      <c r="DB169" s="64">
        <v>783</v>
      </c>
      <c r="DC169" s="64">
        <v>796</v>
      </c>
      <c r="DD169" s="64">
        <v>769</v>
      </c>
      <c r="DE169" s="64">
        <v>771</v>
      </c>
      <c r="DF169" s="64">
        <v>827</v>
      </c>
      <c r="DG169" s="64">
        <v>761</v>
      </c>
      <c r="DH169" s="64">
        <v>933</v>
      </c>
      <c r="DI169" s="64">
        <v>926</v>
      </c>
      <c r="DJ169" s="64">
        <v>928</v>
      </c>
      <c r="DK169" s="64">
        <v>726</v>
      </c>
      <c r="DL169" s="64">
        <v>737</v>
      </c>
      <c r="DM169" s="64">
        <v>680</v>
      </c>
      <c r="DN169" s="64">
        <v>603</v>
      </c>
      <c r="DO169" s="64">
        <v>549</v>
      </c>
      <c r="DP169" s="64">
        <v>479</v>
      </c>
      <c r="DQ169" s="64">
        <v>478</v>
      </c>
      <c r="DR169" s="64">
        <v>409</v>
      </c>
      <c r="DS169" s="64">
        <v>421</v>
      </c>
      <c r="DT169" s="64">
        <v>369</v>
      </c>
      <c r="DU169" s="64">
        <v>349</v>
      </c>
      <c r="DV169" s="64">
        <v>279</v>
      </c>
      <c r="DW169" s="64">
        <v>275</v>
      </c>
      <c r="DX169" s="64">
        <v>201</v>
      </c>
      <c r="DY169" s="64">
        <v>213</v>
      </c>
      <c r="DZ169" s="64">
        <v>176</v>
      </c>
      <c r="EA169" s="64">
        <v>566</v>
      </c>
      <c r="EB169" s="64">
        <f t="shared" si="38"/>
        <v>15004</v>
      </c>
      <c r="EC169" s="61">
        <v>71127</v>
      </c>
      <c r="ED169" s="64">
        <v>9051</v>
      </c>
      <c r="EE169" s="64">
        <v>106</v>
      </c>
      <c r="EF169" s="64">
        <v>699</v>
      </c>
      <c r="EG169" s="63">
        <v>150</v>
      </c>
      <c r="EH169" s="64">
        <v>6052</v>
      </c>
      <c r="EI169" s="100">
        <v>0.35881289839744568</v>
      </c>
      <c r="EJ169" s="100">
        <v>3.7969827651977539E-2</v>
      </c>
      <c r="EK169" s="61">
        <v>15415</v>
      </c>
      <c r="EL169" s="65">
        <v>617.29999999999995</v>
      </c>
      <c r="EM169" s="60">
        <v>15910</v>
      </c>
      <c r="EN169" s="65">
        <v>633.79999999999995</v>
      </c>
      <c r="EO169" s="66">
        <f t="shared" si="49"/>
        <v>3.2111579630230293E-2</v>
      </c>
      <c r="EP169" s="56">
        <v>25605</v>
      </c>
      <c r="EQ169" s="67">
        <v>13.861520138588132</v>
      </c>
      <c r="ER169" s="61">
        <v>209</v>
      </c>
      <c r="ES169" s="64">
        <v>53.865979379999999</v>
      </c>
      <c r="ET169" s="64">
        <v>1290</v>
      </c>
      <c r="EU169" s="64">
        <v>41.108986620000003</v>
      </c>
      <c r="EV169" s="64">
        <v>0</v>
      </c>
      <c r="EW169" s="64">
        <v>0</v>
      </c>
      <c r="EX169" s="64">
        <v>19466</v>
      </c>
      <c r="EY169" s="64">
        <v>19.45335532</v>
      </c>
      <c r="EZ169" s="64">
        <v>12757</v>
      </c>
      <c r="FA169" s="64">
        <v>18.03517403</v>
      </c>
      <c r="FB169" s="64">
        <v>33722</v>
      </c>
      <c r="FC169" s="63">
        <v>19.15173957</v>
      </c>
      <c r="FD169" s="61">
        <v>132</v>
      </c>
      <c r="FE169" s="64">
        <v>14</v>
      </c>
      <c r="FF169" s="64">
        <v>114</v>
      </c>
      <c r="FG169" s="64">
        <v>3</v>
      </c>
      <c r="FH169" s="64">
        <v>1</v>
      </c>
      <c r="FI169" s="63">
        <v>4</v>
      </c>
      <c r="FJ169" s="47">
        <v>11</v>
      </c>
      <c r="FK169" s="47">
        <v>6</v>
      </c>
      <c r="FL169" s="68">
        <f t="shared" si="50"/>
        <v>0.83333333333333337</v>
      </c>
      <c r="FM169" s="69">
        <v>5.4659250000000004</v>
      </c>
      <c r="FN169" s="62">
        <v>19.080259999999999</v>
      </c>
      <c r="FO169" s="62">
        <v>13.952389999999999</v>
      </c>
      <c r="FP169" s="77">
        <v>2158</v>
      </c>
      <c r="FQ169" s="88">
        <v>1185</v>
      </c>
      <c r="FR169" s="88">
        <v>3343</v>
      </c>
      <c r="FS169" s="88">
        <v>2369</v>
      </c>
      <c r="FT169" s="88">
        <v>1257</v>
      </c>
      <c r="FU169" s="88">
        <v>3626</v>
      </c>
      <c r="FV169" s="73">
        <f t="shared" si="51"/>
        <v>8.4654501944361346E-2</v>
      </c>
      <c r="FW169" s="61">
        <v>18323</v>
      </c>
      <c r="FX169" s="70">
        <f t="shared" si="39"/>
        <v>225.83905439217088</v>
      </c>
      <c r="FY169" s="71">
        <v>8.4</v>
      </c>
      <c r="FZ169" s="72">
        <v>22.2</v>
      </c>
      <c r="GA169" s="73">
        <v>68.640146161044498</v>
      </c>
      <c r="GB169" s="61">
        <v>17800</v>
      </c>
      <c r="GC169" s="64">
        <v>1900</v>
      </c>
      <c r="GD169" s="64">
        <v>7400</v>
      </c>
      <c r="GE169" s="64">
        <v>1700</v>
      </c>
      <c r="GF169" s="68">
        <v>5.5612676299999997</v>
      </c>
      <c r="GG169" s="74">
        <v>1.9733236684000002</v>
      </c>
      <c r="GH169" s="69">
        <v>421.5</v>
      </c>
      <c r="GI169" s="68">
        <v>534.1</v>
      </c>
      <c r="GJ169" s="68">
        <v>333.8</v>
      </c>
      <c r="GK169" s="68">
        <v>-37.502340385695568</v>
      </c>
      <c r="GL169" s="72">
        <v>523.79999999999995</v>
      </c>
      <c r="GM169" s="72">
        <v>615.79999999999995</v>
      </c>
      <c r="GN169" s="72">
        <v>440.2</v>
      </c>
      <c r="GO169" s="72">
        <v>-28.515751867489442</v>
      </c>
      <c r="GP169" s="72">
        <v>185.6</v>
      </c>
      <c r="GQ169" s="72">
        <v>196.8</v>
      </c>
      <c r="GR169" s="72">
        <v>180.1</v>
      </c>
      <c r="GS169" s="73">
        <v>-8.4857723577235848</v>
      </c>
      <c r="GT169" s="77">
        <v>1540</v>
      </c>
      <c r="GU169" s="72">
        <v>5.76</v>
      </c>
      <c r="GV169" s="73">
        <v>-1.1551500149819565</v>
      </c>
      <c r="GW169" s="64">
        <v>28377</v>
      </c>
      <c r="GX169" s="68">
        <f t="shared" si="40"/>
        <v>349.7590376295712</v>
      </c>
      <c r="GY169" s="64">
        <v>290</v>
      </c>
      <c r="GZ169" s="100">
        <f t="shared" si="41"/>
        <v>3.5743778733684199</v>
      </c>
      <c r="HA169" s="100">
        <f t="shared" si="42"/>
        <v>0.14971605575632421</v>
      </c>
      <c r="HB169" s="63">
        <v>1937</v>
      </c>
    </row>
    <row r="170" spans="1:210" x14ac:dyDescent="0.3">
      <c r="A170" s="82" t="s">
        <v>943</v>
      </c>
      <c r="B170" s="47" t="s">
        <v>944</v>
      </c>
      <c r="C170" s="82" t="s">
        <v>944</v>
      </c>
      <c r="D170" s="82" t="s">
        <v>943</v>
      </c>
      <c r="E170" s="82" t="s">
        <v>943</v>
      </c>
      <c r="F170" s="47" t="s">
        <v>911</v>
      </c>
      <c r="G170" s="54" t="s">
        <v>911</v>
      </c>
      <c r="H170" s="47">
        <v>114</v>
      </c>
      <c r="I170" s="101">
        <v>0.36842105263157893</v>
      </c>
      <c r="J170" s="97">
        <v>3.807017543859649</v>
      </c>
      <c r="K170" s="57">
        <v>177</v>
      </c>
      <c r="L170" s="95">
        <f t="shared" si="35"/>
        <v>2.2969114975343885</v>
      </c>
      <c r="M170" s="57">
        <v>177</v>
      </c>
      <c r="N170" s="55">
        <f t="shared" si="36"/>
        <v>2.2969114975343885</v>
      </c>
      <c r="O170" s="56">
        <v>37646</v>
      </c>
      <c r="P170" s="57">
        <v>36524.67</v>
      </c>
      <c r="Q170" s="57">
        <v>1121.3300000000017</v>
      </c>
      <c r="R170" s="57">
        <v>15745</v>
      </c>
      <c r="S170" s="57">
        <v>21756</v>
      </c>
      <c r="T170" s="57">
        <v>145</v>
      </c>
      <c r="U170" s="57">
        <v>3310</v>
      </c>
      <c r="V170" s="57">
        <v>8384</v>
      </c>
      <c r="W170" s="57">
        <v>4076</v>
      </c>
      <c r="X170" s="58">
        <v>957</v>
      </c>
      <c r="Y170" s="56">
        <v>12047</v>
      </c>
      <c r="Z170" s="58">
        <v>32</v>
      </c>
      <c r="AA170" s="59">
        <v>49.3</v>
      </c>
      <c r="AB170" s="96" t="s">
        <v>216</v>
      </c>
      <c r="AC170" s="59">
        <v>0</v>
      </c>
      <c r="AD170" s="98">
        <v>8300</v>
      </c>
      <c r="AE170" s="55">
        <f t="shared" si="37"/>
        <v>107.70827926291201</v>
      </c>
      <c r="AF170" s="61">
        <v>77060</v>
      </c>
      <c r="AG170" s="62">
        <v>46.26</v>
      </c>
      <c r="AH170" s="62">
        <v>75.164064860383306</v>
      </c>
      <c r="AI170" s="62">
        <v>79.597517529541904</v>
      </c>
      <c r="AJ170" s="62">
        <v>77.380791194962598</v>
      </c>
      <c r="AK170" s="62">
        <v>16.174558521648699</v>
      </c>
      <c r="AL170" s="62">
        <v>19.053846846292</v>
      </c>
      <c r="AM170" s="62">
        <v>17.614202683970348</v>
      </c>
      <c r="AN170" s="63">
        <v>480.30805535073517</v>
      </c>
      <c r="AO170" s="64">
        <v>631</v>
      </c>
      <c r="AP170" s="64">
        <v>661</v>
      </c>
      <c r="AQ170" s="64">
        <v>676</v>
      </c>
      <c r="AR170" s="64">
        <v>690</v>
      </c>
      <c r="AS170" s="64">
        <v>715</v>
      </c>
      <c r="AT170" s="64">
        <v>772</v>
      </c>
      <c r="AU170" s="64">
        <v>777</v>
      </c>
      <c r="AV170" s="64">
        <v>790</v>
      </c>
      <c r="AW170" s="64">
        <v>808</v>
      </c>
      <c r="AX170" s="64">
        <v>854</v>
      </c>
      <c r="AY170" s="64">
        <v>870</v>
      </c>
      <c r="AZ170" s="64">
        <v>817</v>
      </c>
      <c r="BA170" s="64">
        <v>859</v>
      </c>
      <c r="BB170" s="64">
        <v>840</v>
      </c>
      <c r="BC170" s="64">
        <v>805</v>
      </c>
      <c r="BD170" s="64">
        <v>848</v>
      </c>
      <c r="BE170" s="64">
        <v>850</v>
      </c>
      <c r="BF170" s="64">
        <v>788</v>
      </c>
      <c r="BG170" s="64">
        <v>709</v>
      </c>
      <c r="BH170" s="64">
        <v>788</v>
      </c>
      <c r="BI170" s="64">
        <v>813</v>
      </c>
      <c r="BJ170" s="64">
        <v>871</v>
      </c>
      <c r="BK170" s="64">
        <v>795</v>
      </c>
      <c r="BL170" s="64">
        <v>884</v>
      </c>
      <c r="BM170" s="64">
        <v>922</v>
      </c>
      <c r="BN170" s="64">
        <v>922</v>
      </c>
      <c r="BO170" s="64">
        <v>868</v>
      </c>
      <c r="BP170" s="64">
        <v>861</v>
      </c>
      <c r="BQ170" s="64">
        <v>945</v>
      </c>
      <c r="BR170" s="64">
        <v>979</v>
      </c>
      <c r="BS170" s="64">
        <v>919</v>
      </c>
      <c r="BT170" s="64">
        <v>831</v>
      </c>
      <c r="BU170" s="64">
        <v>904</v>
      </c>
      <c r="BV170" s="64">
        <v>836</v>
      </c>
      <c r="BW170" s="64">
        <v>958</v>
      </c>
      <c r="BX170" s="64">
        <v>828</v>
      </c>
      <c r="BY170" s="64">
        <v>842</v>
      </c>
      <c r="BZ170" s="64">
        <v>893</v>
      </c>
      <c r="CA170" s="64">
        <v>912</v>
      </c>
      <c r="CB170" s="64">
        <v>876</v>
      </c>
      <c r="CC170" s="64">
        <v>928</v>
      </c>
      <c r="CD170" s="64">
        <v>861</v>
      </c>
      <c r="CE170" s="64">
        <v>779</v>
      </c>
      <c r="CF170" s="64">
        <v>799</v>
      </c>
      <c r="CG170" s="64">
        <v>806</v>
      </c>
      <c r="CH170" s="64">
        <v>924</v>
      </c>
      <c r="CI170" s="64">
        <v>870</v>
      </c>
      <c r="CJ170" s="64">
        <v>938</v>
      </c>
      <c r="CK170" s="64">
        <v>996</v>
      </c>
      <c r="CL170" s="64">
        <v>1088</v>
      </c>
      <c r="CM170" s="64">
        <v>1086</v>
      </c>
      <c r="CN170" s="64">
        <v>1125</v>
      </c>
      <c r="CO170" s="64">
        <v>1267</v>
      </c>
      <c r="CP170" s="64">
        <v>1292</v>
      </c>
      <c r="CQ170" s="64">
        <v>1292</v>
      </c>
      <c r="CR170" s="64">
        <v>1283</v>
      </c>
      <c r="CS170" s="64">
        <v>1288</v>
      </c>
      <c r="CT170" s="64">
        <v>1356</v>
      </c>
      <c r="CU170" s="64">
        <v>1335</v>
      </c>
      <c r="CV170" s="64">
        <v>1318</v>
      </c>
      <c r="CW170" s="64">
        <v>1256</v>
      </c>
      <c r="CX170" s="64">
        <v>1249</v>
      </c>
      <c r="CY170" s="64">
        <v>1071</v>
      </c>
      <c r="CZ170" s="64">
        <v>1105</v>
      </c>
      <c r="DA170" s="64">
        <v>1046</v>
      </c>
      <c r="DB170" s="64">
        <v>1001</v>
      </c>
      <c r="DC170" s="64">
        <v>931</v>
      </c>
      <c r="DD170" s="64">
        <v>928</v>
      </c>
      <c r="DE170" s="64">
        <v>870</v>
      </c>
      <c r="DF170" s="64">
        <v>942</v>
      </c>
      <c r="DG170" s="64">
        <v>914</v>
      </c>
      <c r="DH170" s="64">
        <v>901</v>
      </c>
      <c r="DI170" s="64">
        <v>894</v>
      </c>
      <c r="DJ170" s="64">
        <v>939</v>
      </c>
      <c r="DK170" s="64">
        <v>748</v>
      </c>
      <c r="DL170" s="64">
        <v>656</v>
      </c>
      <c r="DM170" s="64">
        <v>723</v>
      </c>
      <c r="DN170" s="64">
        <v>678</v>
      </c>
      <c r="DO170" s="64">
        <v>550</v>
      </c>
      <c r="DP170" s="64">
        <v>539</v>
      </c>
      <c r="DQ170" s="64">
        <v>469</v>
      </c>
      <c r="DR170" s="64">
        <v>508</v>
      </c>
      <c r="DS170" s="64">
        <v>466</v>
      </c>
      <c r="DT170" s="64">
        <v>437</v>
      </c>
      <c r="DU170" s="64">
        <v>375</v>
      </c>
      <c r="DV170" s="64">
        <v>316</v>
      </c>
      <c r="DW170" s="64">
        <v>269</v>
      </c>
      <c r="DX170" s="64">
        <v>260</v>
      </c>
      <c r="DY170" s="64">
        <v>267</v>
      </c>
      <c r="DZ170" s="64">
        <v>200</v>
      </c>
      <c r="EA170" s="64">
        <v>714</v>
      </c>
      <c r="EB170" s="64">
        <f t="shared" si="38"/>
        <v>16495</v>
      </c>
      <c r="EC170" s="61">
        <v>76011</v>
      </c>
      <c r="ED170" s="64">
        <v>707</v>
      </c>
      <c r="EE170" s="64">
        <v>125</v>
      </c>
      <c r="EF170" s="64">
        <v>169</v>
      </c>
      <c r="EG170" s="63">
        <v>48</v>
      </c>
      <c r="EH170" s="64">
        <v>3003</v>
      </c>
      <c r="EI170" s="100">
        <v>0.23809705674648285</v>
      </c>
      <c r="EJ170" s="100">
        <v>2.8922230005264282E-2</v>
      </c>
      <c r="EK170" s="61">
        <v>199</v>
      </c>
      <c r="EL170" s="65">
        <v>141.62693046758238</v>
      </c>
      <c r="EM170" s="60">
        <v>205</v>
      </c>
      <c r="EN170" s="65">
        <v>145.89708917514767</v>
      </c>
      <c r="EO170" s="66" t="e" cm="1">
        <f t="array" ref="EO170">(EM346EK346)/EK170</f>
        <v>#NAME?</v>
      </c>
      <c r="EP170" s="56">
        <v>70</v>
      </c>
      <c r="EQ170" s="67">
        <v>5.2910052910052912</v>
      </c>
      <c r="ER170" s="61">
        <v>0</v>
      </c>
      <c r="ES170" s="64">
        <v>0</v>
      </c>
      <c r="ET170" s="64">
        <v>177</v>
      </c>
      <c r="EU170" s="64">
        <v>100</v>
      </c>
      <c r="EV170" s="64">
        <v>0</v>
      </c>
      <c r="EW170" s="64">
        <v>0</v>
      </c>
      <c r="EX170" s="64">
        <v>2922</v>
      </c>
      <c r="EY170" s="64">
        <v>65.684725</v>
      </c>
      <c r="EZ170" s="64">
        <v>904</v>
      </c>
      <c r="FA170" s="64">
        <v>21.653499999999998</v>
      </c>
      <c r="FB170" s="64">
        <v>4003</v>
      </c>
      <c r="FC170" s="63">
        <v>62.446075</v>
      </c>
      <c r="FD170" s="61">
        <v>195</v>
      </c>
      <c r="FE170" s="64">
        <v>15</v>
      </c>
      <c r="FF170" s="64">
        <v>180</v>
      </c>
      <c r="FG170" s="64">
        <v>0</v>
      </c>
      <c r="FH170" s="64">
        <v>0</v>
      </c>
      <c r="FI170" s="63">
        <v>25</v>
      </c>
      <c r="FJ170" s="47">
        <v>13</v>
      </c>
      <c r="FK170" s="47">
        <v>16</v>
      </c>
      <c r="FL170" s="68" t="e" cm="1">
        <f t="array" ref="FL170">(FJ346FK346)/FK170</f>
        <v>#NAME?</v>
      </c>
      <c r="FM170" s="69">
        <v>10.24874</v>
      </c>
      <c r="FN170" s="62">
        <v>15.860609999999999</v>
      </c>
      <c r="FO170" s="62">
        <v>10.51512</v>
      </c>
      <c r="FP170" s="77">
        <v>5747</v>
      </c>
      <c r="FQ170" s="88">
        <v>1880</v>
      </c>
      <c r="FR170" s="88">
        <v>7627</v>
      </c>
      <c r="FS170" s="88">
        <v>4403</v>
      </c>
      <c r="FT170" s="88">
        <v>1518</v>
      </c>
      <c r="FU170" s="88">
        <v>5921</v>
      </c>
      <c r="FV170" s="73" t="e" cm="1">
        <f t="array" ref="FV170">(FU346FR346)/FR170</f>
        <v>#NAME?</v>
      </c>
      <c r="FW170" s="61">
        <v>27805</v>
      </c>
      <c r="FX170" s="70">
        <f t="shared" si="39"/>
        <v>360.82273553075527</v>
      </c>
      <c r="FY170" s="71">
        <v>9.5652173913043406</v>
      </c>
      <c r="FZ170" s="72"/>
      <c r="GA170" s="73">
        <v>0</v>
      </c>
      <c r="GB170" s="61">
        <v>11500</v>
      </c>
      <c r="GC170" s="64">
        <v>5000</v>
      </c>
      <c r="GD170" s="64">
        <v>6800</v>
      </c>
      <c r="GE170" s="64">
        <v>2700</v>
      </c>
      <c r="GF170" s="68">
        <v>4.8746431499999998</v>
      </c>
      <c r="GG170" s="74">
        <v>1.1256173571999999</v>
      </c>
      <c r="GH170" s="75">
        <v>476.1</v>
      </c>
      <c r="GI170" s="76">
        <v>528</v>
      </c>
      <c r="GJ170" s="76">
        <v>393.5</v>
      </c>
      <c r="GK170" s="68">
        <v>25.473484848484901</v>
      </c>
      <c r="GL170" s="72">
        <v>570.1</v>
      </c>
      <c r="GM170" s="72">
        <v>575.29999999999995</v>
      </c>
      <c r="GN170" s="72">
        <v>552.20000000000005</v>
      </c>
      <c r="GO170" s="72">
        <v>4.0152963671127999</v>
      </c>
      <c r="GP170" s="72">
        <v>229.2</v>
      </c>
      <c r="GQ170" s="72"/>
      <c r="GR170" s="72">
        <v>239.2</v>
      </c>
      <c r="GS170" s="73"/>
      <c r="GT170" s="77">
        <v>5</v>
      </c>
      <c r="GU170" s="72">
        <v>0.32175032175032175</v>
      </c>
      <c r="GV170" s="73">
        <v>0.5</v>
      </c>
      <c r="GW170" s="64">
        <v>27744</v>
      </c>
      <c r="GX170" s="68">
        <f t="shared" si="40"/>
        <v>360.03114456267843</v>
      </c>
      <c r="GY170" s="64">
        <v>272</v>
      </c>
      <c r="GZ170" s="100">
        <f t="shared" si="41"/>
        <v>3.5297171035556709</v>
      </c>
      <c r="HA170" s="100">
        <f t="shared" si="42"/>
        <v>0.12056737588652482</v>
      </c>
      <c r="HB170" s="63">
        <v>2256</v>
      </c>
    </row>
    <row r="171" spans="1:210" x14ac:dyDescent="0.3">
      <c r="A171" s="47" t="s">
        <v>516</v>
      </c>
      <c r="B171" s="47" t="s">
        <v>517</v>
      </c>
      <c r="C171" s="47" t="s">
        <v>517</v>
      </c>
      <c r="D171" s="47" t="s">
        <v>516</v>
      </c>
      <c r="E171" s="47" t="s">
        <v>233</v>
      </c>
      <c r="F171" s="47" t="s">
        <v>234</v>
      </c>
      <c r="G171" s="54" t="s">
        <v>209</v>
      </c>
      <c r="H171" s="47">
        <v>85</v>
      </c>
      <c r="I171" s="101">
        <v>0.14117647058823529</v>
      </c>
      <c r="J171" s="97">
        <v>4.5176470588235293</v>
      </c>
      <c r="K171" s="57">
        <v>240</v>
      </c>
      <c r="L171" s="95">
        <f t="shared" si="35"/>
        <v>1.7649784157847903</v>
      </c>
      <c r="M171" s="57">
        <v>302</v>
      </c>
      <c r="N171" s="55">
        <f t="shared" si="36"/>
        <v>2.220931173195861</v>
      </c>
      <c r="O171" s="56">
        <v>57298</v>
      </c>
      <c r="P171" s="57">
        <v>57298</v>
      </c>
      <c r="Q171" s="57">
        <v>0</v>
      </c>
      <c r="R171" s="57">
        <v>18507</v>
      </c>
      <c r="S171" s="57">
        <v>35005</v>
      </c>
      <c r="T171" s="57">
        <v>3786</v>
      </c>
      <c r="U171" s="57">
        <v>6253</v>
      </c>
      <c r="V171" s="57">
        <v>10953</v>
      </c>
      <c r="W171" s="57">
        <v>2015</v>
      </c>
      <c r="X171" s="58">
        <v>442</v>
      </c>
      <c r="Y171" s="56">
        <v>10701</v>
      </c>
      <c r="Z171" s="58">
        <v>17.125649180144531</v>
      </c>
      <c r="AA171" s="59">
        <v>41.25</v>
      </c>
      <c r="AB171" s="96" t="s">
        <v>216</v>
      </c>
      <c r="AC171" s="59">
        <v>7.51</v>
      </c>
      <c r="AD171" s="98">
        <v>54000</v>
      </c>
      <c r="AE171" s="55">
        <f t="shared" si="37"/>
        <v>397.12014355157783</v>
      </c>
      <c r="AF171" s="61">
        <v>135979</v>
      </c>
      <c r="AG171" s="62">
        <v>38.54</v>
      </c>
      <c r="AH171" s="62">
        <v>79.331914228122002</v>
      </c>
      <c r="AI171" s="62">
        <v>83.201013138685695</v>
      </c>
      <c r="AJ171" s="62">
        <v>81.266463683403856</v>
      </c>
      <c r="AK171" s="62">
        <v>18.661960403942501</v>
      </c>
      <c r="AL171" s="62">
        <v>20.9631456298602</v>
      </c>
      <c r="AM171" s="62">
        <v>19.812553016901351</v>
      </c>
      <c r="AN171" s="63">
        <v>3441.6524507843624</v>
      </c>
      <c r="AO171" s="64">
        <v>1681</v>
      </c>
      <c r="AP171" s="64">
        <v>1688</v>
      </c>
      <c r="AQ171" s="64">
        <v>1772</v>
      </c>
      <c r="AR171" s="64">
        <v>1843</v>
      </c>
      <c r="AS171" s="64">
        <v>1918</v>
      </c>
      <c r="AT171" s="64">
        <v>1830</v>
      </c>
      <c r="AU171" s="64">
        <v>1783</v>
      </c>
      <c r="AV171" s="64">
        <v>1832</v>
      </c>
      <c r="AW171" s="64">
        <v>1833</v>
      </c>
      <c r="AX171" s="64">
        <v>1725</v>
      </c>
      <c r="AY171" s="64">
        <v>1809</v>
      </c>
      <c r="AZ171" s="64">
        <v>1647</v>
      </c>
      <c r="BA171" s="64">
        <v>1711</v>
      </c>
      <c r="BB171" s="64">
        <v>1612</v>
      </c>
      <c r="BC171" s="64">
        <v>1635</v>
      </c>
      <c r="BD171" s="64">
        <v>1536</v>
      </c>
      <c r="BE171" s="64">
        <v>1580</v>
      </c>
      <c r="BF171" s="64">
        <v>1483</v>
      </c>
      <c r="BG171" s="64">
        <v>1397</v>
      </c>
      <c r="BH171" s="64">
        <v>1327</v>
      </c>
      <c r="BI171" s="64">
        <v>1367</v>
      </c>
      <c r="BJ171" s="64">
        <v>1394</v>
      </c>
      <c r="BK171" s="64">
        <v>1382</v>
      </c>
      <c r="BL171" s="64">
        <v>1704</v>
      </c>
      <c r="BM171" s="64">
        <v>1651</v>
      </c>
      <c r="BN171" s="64">
        <v>1834</v>
      </c>
      <c r="BO171" s="64">
        <v>1845</v>
      </c>
      <c r="BP171" s="64">
        <v>1853</v>
      </c>
      <c r="BQ171" s="64">
        <v>1985</v>
      </c>
      <c r="BR171" s="64">
        <v>2094</v>
      </c>
      <c r="BS171" s="64">
        <v>1991</v>
      </c>
      <c r="BT171" s="64">
        <v>1966</v>
      </c>
      <c r="BU171" s="64">
        <v>2097</v>
      </c>
      <c r="BV171" s="64">
        <v>2133</v>
      </c>
      <c r="BW171" s="64">
        <v>2073</v>
      </c>
      <c r="BX171" s="64">
        <v>2066</v>
      </c>
      <c r="BY171" s="64">
        <v>1936</v>
      </c>
      <c r="BZ171" s="64">
        <v>1832</v>
      </c>
      <c r="CA171" s="64">
        <v>2107</v>
      </c>
      <c r="CB171" s="64">
        <v>1980</v>
      </c>
      <c r="CC171" s="64">
        <v>1874</v>
      </c>
      <c r="CD171" s="64">
        <v>1716</v>
      </c>
      <c r="CE171" s="64">
        <v>1590</v>
      </c>
      <c r="CF171" s="64">
        <v>1651</v>
      </c>
      <c r="CG171" s="64">
        <v>1602</v>
      </c>
      <c r="CH171" s="64">
        <v>1703</v>
      </c>
      <c r="CI171" s="64">
        <v>1676</v>
      </c>
      <c r="CJ171" s="64">
        <v>1729</v>
      </c>
      <c r="CK171" s="64">
        <v>1731</v>
      </c>
      <c r="CL171" s="64">
        <v>1843</v>
      </c>
      <c r="CM171" s="64">
        <v>1847</v>
      </c>
      <c r="CN171" s="64">
        <v>1818</v>
      </c>
      <c r="CO171" s="64">
        <v>1753</v>
      </c>
      <c r="CP171" s="64">
        <v>1754</v>
      </c>
      <c r="CQ171" s="64">
        <v>1745</v>
      </c>
      <c r="CR171" s="64">
        <v>1868</v>
      </c>
      <c r="CS171" s="64">
        <v>1738</v>
      </c>
      <c r="CT171" s="64">
        <v>1721</v>
      </c>
      <c r="CU171" s="64">
        <v>1577</v>
      </c>
      <c r="CV171" s="64">
        <v>1574</v>
      </c>
      <c r="CW171" s="64">
        <v>1491</v>
      </c>
      <c r="CX171" s="64">
        <v>1530</v>
      </c>
      <c r="CY171" s="64">
        <v>1455</v>
      </c>
      <c r="CZ171" s="64">
        <v>1492</v>
      </c>
      <c r="DA171" s="64">
        <v>1390</v>
      </c>
      <c r="DB171" s="64">
        <v>1316</v>
      </c>
      <c r="DC171" s="64">
        <v>1349</v>
      </c>
      <c r="DD171" s="64">
        <v>1296</v>
      </c>
      <c r="DE171" s="64">
        <v>1233</v>
      </c>
      <c r="DF171" s="64">
        <v>1263</v>
      </c>
      <c r="DG171" s="64">
        <v>1199</v>
      </c>
      <c r="DH171" s="64">
        <v>1186</v>
      </c>
      <c r="DI171" s="64">
        <v>1239</v>
      </c>
      <c r="DJ171" s="64">
        <v>1321</v>
      </c>
      <c r="DK171" s="64">
        <v>1001</v>
      </c>
      <c r="DL171" s="64">
        <v>1010</v>
      </c>
      <c r="DM171" s="64">
        <v>885</v>
      </c>
      <c r="DN171" s="64">
        <v>814</v>
      </c>
      <c r="DO171" s="64">
        <v>771</v>
      </c>
      <c r="DP171" s="64">
        <v>664</v>
      </c>
      <c r="DQ171" s="64">
        <v>668</v>
      </c>
      <c r="DR171" s="64">
        <v>686</v>
      </c>
      <c r="DS171" s="64">
        <v>699</v>
      </c>
      <c r="DT171" s="64">
        <v>594</v>
      </c>
      <c r="DU171" s="64">
        <v>558</v>
      </c>
      <c r="DV171" s="64">
        <v>556</v>
      </c>
      <c r="DW171" s="64">
        <v>435</v>
      </c>
      <c r="DX171" s="64">
        <v>401</v>
      </c>
      <c r="DY171" s="64">
        <v>376</v>
      </c>
      <c r="DZ171" s="64">
        <v>297</v>
      </c>
      <c r="EA171" s="64">
        <v>1362</v>
      </c>
      <c r="EB171" s="64">
        <f t="shared" si="38"/>
        <v>23179</v>
      </c>
      <c r="EC171" s="61">
        <v>120903</v>
      </c>
      <c r="ED171" s="64">
        <v>5851</v>
      </c>
      <c r="EE171" s="64">
        <v>3156</v>
      </c>
      <c r="EF171" s="64">
        <v>4909</v>
      </c>
      <c r="EG171" s="63">
        <v>1160</v>
      </c>
      <c r="EH171" s="64">
        <v>9604</v>
      </c>
      <c r="EI171" s="100">
        <v>0.34327119588851929</v>
      </c>
      <c r="EJ171" s="100">
        <v>5.354994535446167E-2</v>
      </c>
      <c r="EK171" s="61">
        <v>6678</v>
      </c>
      <c r="EL171" s="65">
        <v>437.2</v>
      </c>
      <c r="EM171" s="60">
        <v>6897</v>
      </c>
      <c r="EN171" s="65">
        <v>449</v>
      </c>
      <c r="EO171" s="66">
        <f>(EM171-EK171)/EK171</f>
        <v>3.2794249775381853E-2</v>
      </c>
      <c r="EP171" s="56">
        <v>16659</v>
      </c>
      <c r="EQ171" s="67">
        <v>15.004323233778866</v>
      </c>
      <c r="ER171" s="61">
        <v>76</v>
      </c>
      <c r="ES171" s="64">
        <v>45.783132530000003</v>
      </c>
      <c r="ET171" s="64">
        <v>470</v>
      </c>
      <c r="EU171" s="64">
        <v>36.209553159999999</v>
      </c>
      <c r="EV171" s="64">
        <v>3</v>
      </c>
      <c r="EW171" s="64">
        <v>3.5294117649999999</v>
      </c>
      <c r="EX171" s="64">
        <v>10387</v>
      </c>
      <c r="EY171" s="64">
        <v>18.37398949</v>
      </c>
      <c r="EZ171" s="64">
        <v>6862</v>
      </c>
      <c r="FA171" s="64">
        <v>15.239745040000001</v>
      </c>
      <c r="FB171" s="64">
        <v>17798</v>
      </c>
      <c r="FC171" s="63">
        <v>17.261679610000002</v>
      </c>
      <c r="FD171" s="61">
        <v>449</v>
      </c>
      <c r="FE171" s="64">
        <v>51</v>
      </c>
      <c r="FF171" s="64">
        <v>366</v>
      </c>
      <c r="FG171" s="64">
        <v>9</v>
      </c>
      <c r="FH171" s="64">
        <v>23</v>
      </c>
      <c r="FI171" s="63">
        <v>9</v>
      </c>
      <c r="FJ171" s="47">
        <v>10</v>
      </c>
      <c r="FK171" s="47">
        <v>12</v>
      </c>
      <c r="FL171" s="68">
        <f>(FJ171-FK171)/FK171</f>
        <v>-0.16666666666666666</v>
      </c>
      <c r="FM171" s="69">
        <v>1.599326</v>
      </c>
      <c r="FN171" s="62">
        <v>5.6127349999999998</v>
      </c>
      <c r="FO171" s="62">
        <v>12.220789999999999</v>
      </c>
      <c r="FP171" s="77">
        <v>6433.5859213250533</v>
      </c>
      <c r="FQ171" s="88">
        <v>3739.7626459143971</v>
      </c>
      <c r="FR171" s="88">
        <v>10173.348567239449</v>
      </c>
      <c r="FS171" s="88">
        <v>8482.4479184367046</v>
      </c>
      <c r="FT171" s="88">
        <v>5310.1276836158195</v>
      </c>
      <c r="FU171" s="88">
        <v>13792.575602052526</v>
      </c>
      <c r="FV171" s="73">
        <f>(FU171-FR171)/FR171</f>
        <v>0.35575572889223817</v>
      </c>
      <c r="FW171" s="61">
        <v>34809</v>
      </c>
      <c r="FX171" s="70">
        <f t="shared" si="39"/>
        <v>255.98805697938653</v>
      </c>
      <c r="FY171" s="71">
        <v>10.7</v>
      </c>
      <c r="FZ171" s="72">
        <v>24.2</v>
      </c>
      <c r="GA171" s="73">
        <v>63.247992676000401</v>
      </c>
      <c r="GB171" s="61">
        <v>34700</v>
      </c>
      <c r="GC171" s="64">
        <v>10200</v>
      </c>
      <c r="GD171" s="64">
        <v>19300</v>
      </c>
      <c r="GE171" s="64">
        <v>6000</v>
      </c>
      <c r="GF171" s="68">
        <v>4.7629583599999998</v>
      </c>
      <c r="GG171" s="74">
        <v>1.3125573356</v>
      </c>
      <c r="GH171" s="75">
        <v>460.2</v>
      </c>
      <c r="GI171" s="76">
        <v>526.70000000000005</v>
      </c>
      <c r="GJ171" s="76">
        <v>368.9</v>
      </c>
      <c r="GK171" s="68">
        <v>-29.960129105752809</v>
      </c>
      <c r="GL171" s="72">
        <v>552</v>
      </c>
      <c r="GM171" s="72">
        <v>593.4</v>
      </c>
      <c r="GN171" s="72">
        <v>503</v>
      </c>
      <c r="GO171" s="72">
        <v>-15.234243343444554</v>
      </c>
      <c r="GP171" s="72">
        <v>189.7</v>
      </c>
      <c r="GQ171" s="72" t="s">
        <v>211</v>
      </c>
      <c r="GR171" s="72">
        <v>183.9</v>
      </c>
      <c r="GS171" s="73" t="s">
        <v>211</v>
      </c>
      <c r="GT171" s="77">
        <v>760</v>
      </c>
      <c r="GU171" s="72">
        <v>5.0269815994338289</v>
      </c>
      <c r="GV171" s="73">
        <v>-0.55534491312524203</v>
      </c>
      <c r="GW171" s="64">
        <v>43279</v>
      </c>
      <c r="GX171" s="68">
        <f t="shared" si="40"/>
        <v>318.27708690312471</v>
      </c>
      <c r="GY171" s="64">
        <v>378</v>
      </c>
      <c r="GZ171" s="100">
        <f t="shared" si="41"/>
        <v>2.7798410048610447</v>
      </c>
      <c r="HA171" s="100">
        <f t="shared" si="42"/>
        <v>0.14662529092319629</v>
      </c>
      <c r="HB171" s="63">
        <v>2578</v>
      </c>
    </row>
    <row r="172" spans="1:210" x14ac:dyDescent="0.3">
      <c r="A172" s="47" t="s">
        <v>996</v>
      </c>
      <c r="B172" s="47" t="s">
        <v>997</v>
      </c>
      <c r="C172" s="47" t="s">
        <v>997</v>
      </c>
      <c r="D172" s="83" t="s">
        <v>996</v>
      </c>
      <c r="E172" s="83" t="s">
        <v>996</v>
      </c>
      <c r="F172" s="47" t="s">
        <v>977</v>
      </c>
      <c r="G172" s="54" t="s">
        <v>977</v>
      </c>
      <c r="H172" s="47">
        <v>44</v>
      </c>
      <c r="I172" s="101">
        <v>2.2727272727272728E-2</v>
      </c>
      <c r="J172" s="97">
        <v>5.7954545454545459</v>
      </c>
      <c r="K172" s="57">
        <v>702</v>
      </c>
      <c r="L172" s="95">
        <f t="shared" si="35"/>
        <v>9.965928449744462</v>
      </c>
      <c r="M172" s="57">
        <v>201</v>
      </c>
      <c r="N172" s="55">
        <f t="shared" si="36"/>
        <v>2.8534923339011922</v>
      </c>
      <c r="O172" s="56">
        <v>30594</v>
      </c>
      <c r="P172" s="57">
        <v>5193</v>
      </c>
      <c r="Q172" s="57">
        <v>25401</v>
      </c>
      <c r="R172" s="57">
        <v>9888</v>
      </c>
      <c r="S172" s="57">
        <v>18952</v>
      </c>
      <c r="T172" s="57">
        <v>1754</v>
      </c>
      <c r="U172" s="57">
        <v>3009</v>
      </c>
      <c r="V172" s="57">
        <v>8177</v>
      </c>
      <c r="W172" s="57">
        <v>675</v>
      </c>
      <c r="X172" s="58">
        <v>155</v>
      </c>
      <c r="Y172" s="56">
        <v>5000</v>
      </c>
      <c r="Z172" s="58">
        <v>17</v>
      </c>
      <c r="AA172" s="59">
        <v>48.2</v>
      </c>
      <c r="AB172" s="96" t="s">
        <v>216</v>
      </c>
      <c r="AC172" s="59">
        <v>0</v>
      </c>
      <c r="AD172" s="60">
        <v>5000</v>
      </c>
      <c r="AE172" s="55">
        <f t="shared" si="37"/>
        <v>70.982396365701305</v>
      </c>
      <c r="AF172" s="61">
        <v>70440</v>
      </c>
      <c r="AG172" s="62">
        <v>48.59</v>
      </c>
      <c r="AH172" s="62">
        <v>78.970980187066104</v>
      </c>
      <c r="AI172" s="62">
        <v>83.162847443859505</v>
      </c>
      <c r="AJ172" s="62">
        <v>81.066913815462811</v>
      </c>
      <c r="AK172" s="62">
        <v>18.700256410053999</v>
      </c>
      <c r="AL172" s="62">
        <v>21.342947753816201</v>
      </c>
      <c r="AM172" s="62">
        <v>20.0216020819351</v>
      </c>
      <c r="AN172" s="63">
        <v>98.92353943480731</v>
      </c>
      <c r="AO172" s="64">
        <v>576</v>
      </c>
      <c r="AP172" s="64">
        <v>593</v>
      </c>
      <c r="AQ172" s="64">
        <v>686</v>
      </c>
      <c r="AR172" s="64">
        <v>719</v>
      </c>
      <c r="AS172" s="64">
        <v>749</v>
      </c>
      <c r="AT172" s="64">
        <v>705</v>
      </c>
      <c r="AU172" s="64">
        <v>787</v>
      </c>
      <c r="AV172" s="64">
        <v>833</v>
      </c>
      <c r="AW172" s="64">
        <v>828</v>
      </c>
      <c r="AX172" s="64">
        <v>823</v>
      </c>
      <c r="AY172" s="64">
        <v>808</v>
      </c>
      <c r="AZ172" s="64">
        <v>799</v>
      </c>
      <c r="BA172" s="64">
        <v>824</v>
      </c>
      <c r="BB172" s="64">
        <v>753</v>
      </c>
      <c r="BC172" s="64">
        <v>762</v>
      </c>
      <c r="BD172" s="64">
        <v>676</v>
      </c>
      <c r="BE172" s="64">
        <v>726</v>
      </c>
      <c r="BF172" s="64">
        <v>692</v>
      </c>
      <c r="BG172" s="64">
        <v>679</v>
      </c>
      <c r="BH172" s="64">
        <v>594</v>
      </c>
      <c r="BI172" s="64">
        <v>629</v>
      </c>
      <c r="BJ172" s="64">
        <v>595</v>
      </c>
      <c r="BK172" s="64">
        <v>634</v>
      </c>
      <c r="BL172" s="64">
        <v>710</v>
      </c>
      <c r="BM172" s="64">
        <v>741</v>
      </c>
      <c r="BN172" s="64">
        <v>659</v>
      </c>
      <c r="BO172" s="64">
        <v>729</v>
      </c>
      <c r="BP172" s="64">
        <v>677</v>
      </c>
      <c r="BQ172" s="64">
        <v>743</v>
      </c>
      <c r="BR172" s="64">
        <v>791</v>
      </c>
      <c r="BS172" s="64">
        <v>823</v>
      </c>
      <c r="BT172" s="64">
        <v>774</v>
      </c>
      <c r="BU172" s="64">
        <v>731</v>
      </c>
      <c r="BV172" s="64">
        <v>754</v>
      </c>
      <c r="BW172" s="64">
        <v>674</v>
      </c>
      <c r="BX172" s="64">
        <v>682</v>
      </c>
      <c r="BY172" s="64">
        <v>721</v>
      </c>
      <c r="BZ172" s="64">
        <v>676</v>
      </c>
      <c r="CA172" s="64">
        <v>723</v>
      </c>
      <c r="CB172" s="64">
        <v>737</v>
      </c>
      <c r="CC172" s="64">
        <v>763</v>
      </c>
      <c r="CD172" s="64">
        <v>745</v>
      </c>
      <c r="CE172" s="64">
        <v>706</v>
      </c>
      <c r="CF172" s="64">
        <v>638</v>
      </c>
      <c r="CG172" s="64">
        <v>685</v>
      </c>
      <c r="CH172" s="64">
        <v>702</v>
      </c>
      <c r="CI172" s="64">
        <v>761</v>
      </c>
      <c r="CJ172" s="64">
        <v>904</v>
      </c>
      <c r="CK172" s="64">
        <v>847</v>
      </c>
      <c r="CL172" s="64">
        <v>1033</v>
      </c>
      <c r="CM172" s="64">
        <v>889</v>
      </c>
      <c r="CN172" s="64">
        <v>978</v>
      </c>
      <c r="CO172" s="64">
        <v>946</v>
      </c>
      <c r="CP172" s="64">
        <v>1018</v>
      </c>
      <c r="CQ172" s="64">
        <v>1000</v>
      </c>
      <c r="CR172" s="64">
        <v>1033</v>
      </c>
      <c r="CS172" s="64">
        <v>1044</v>
      </c>
      <c r="CT172" s="64">
        <v>1062</v>
      </c>
      <c r="CU172" s="64">
        <v>998</v>
      </c>
      <c r="CV172" s="64">
        <v>1053</v>
      </c>
      <c r="CW172" s="64">
        <v>1094</v>
      </c>
      <c r="CX172" s="64">
        <v>1080</v>
      </c>
      <c r="CY172" s="64">
        <v>1007</v>
      </c>
      <c r="CZ172" s="64">
        <v>977</v>
      </c>
      <c r="DA172" s="64">
        <v>1023</v>
      </c>
      <c r="DB172" s="64">
        <v>958</v>
      </c>
      <c r="DC172" s="64">
        <v>1030</v>
      </c>
      <c r="DD172" s="64">
        <v>923</v>
      </c>
      <c r="DE172" s="64">
        <v>961</v>
      </c>
      <c r="DF172" s="64">
        <v>957</v>
      </c>
      <c r="DG172" s="64">
        <v>1006</v>
      </c>
      <c r="DH172" s="64">
        <v>1060</v>
      </c>
      <c r="DI172" s="64">
        <v>1082</v>
      </c>
      <c r="DJ172" s="64">
        <v>1120</v>
      </c>
      <c r="DK172" s="64">
        <v>821</v>
      </c>
      <c r="DL172" s="64">
        <v>886</v>
      </c>
      <c r="DM172" s="64">
        <v>860</v>
      </c>
      <c r="DN172" s="64">
        <v>786</v>
      </c>
      <c r="DO172" s="64">
        <v>654</v>
      </c>
      <c r="DP172" s="64">
        <v>566</v>
      </c>
      <c r="DQ172" s="64">
        <v>582</v>
      </c>
      <c r="DR172" s="64">
        <v>585</v>
      </c>
      <c r="DS172" s="64">
        <v>540</v>
      </c>
      <c r="DT172" s="64">
        <v>455</v>
      </c>
      <c r="DU172" s="64">
        <v>404</v>
      </c>
      <c r="DV172" s="64">
        <v>373</v>
      </c>
      <c r="DW172" s="64">
        <v>306</v>
      </c>
      <c r="DX172" s="64">
        <v>290</v>
      </c>
      <c r="DY172" s="64">
        <v>260</v>
      </c>
      <c r="DZ172" s="64">
        <v>218</v>
      </c>
      <c r="EA172" s="64">
        <v>956</v>
      </c>
      <c r="EB172" s="64">
        <f t="shared" si="38"/>
        <v>18639</v>
      </c>
      <c r="EC172" s="61">
        <v>69196</v>
      </c>
      <c r="ED172" s="64">
        <v>495</v>
      </c>
      <c r="EE172" s="64">
        <v>81</v>
      </c>
      <c r="EF172" s="64">
        <v>484</v>
      </c>
      <c r="EG172" s="63">
        <v>184</v>
      </c>
      <c r="EH172" s="64">
        <v>3779</v>
      </c>
      <c r="EI172" s="100">
        <v>0.31421312689781189</v>
      </c>
      <c r="EJ172" s="100">
        <v>1.4032691717147827E-2</v>
      </c>
      <c r="EK172" s="61">
        <v>365</v>
      </c>
      <c r="EL172" s="65">
        <v>288.60599351624887</v>
      </c>
      <c r="EM172" s="60">
        <v>310</v>
      </c>
      <c r="EN172" s="65">
        <v>245.11741915078676</v>
      </c>
      <c r="EO172" s="66" t="e" cm="1">
        <f t="array" ref="EO172">(EM372EK372)/EK172</f>
        <v>#NAME?</v>
      </c>
      <c r="EP172" s="56">
        <v>2281</v>
      </c>
      <c r="EQ172" s="67">
        <v>25.979498861047833</v>
      </c>
      <c r="ER172" s="61">
        <v>0</v>
      </c>
      <c r="ES172" s="64">
        <v>0</v>
      </c>
      <c r="ET172" s="64">
        <v>43</v>
      </c>
      <c r="EU172" s="64">
        <v>37.068965517241381</v>
      </c>
      <c r="EV172" s="64">
        <v>145</v>
      </c>
      <c r="EW172" s="64">
        <v>1.3782915794407593</v>
      </c>
      <c r="EX172" s="64">
        <v>775</v>
      </c>
      <c r="EY172" s="64">
        <v>17.295246596741798</v>
      </c>
      <c r="EZ172" s="64">
        <v>647</v>
      </c>
      <c r="FA172" s="64">
        <v>16.555783009211872</v>
      </c>
      <c r="FB172" s="64">
        <v>1610</v>
      </c>
      <c r="FC172" s="63">
        <v>14.459657340527162</v>
      </c>
      <c r="FD172" s="61">
        <v>309</v>
      </c>
      <c r="FE172" s="64">
        <v>0</v>
      </c>
      <c r="FF172" s="64">
        <v>0</v>
      </c>
      <c r="FG172" s="64">
        <v>0</v>
      </c>
      <c r="FH172" s="64">
        <v>0</v>
      </c>
      <c r="FI172" s="63">
        <v>1</v>
      </c>
      <c r="FJ172" s="47">
        <v>5</v>
      </c>
      <c r="FK172" s="47">
        <v>6</v>
      </c>
      <c r="FL172" s="68" t="e" cm="1">
        <f t="array" ref="FL172">(FJ372FK372)/FK172</f>
        <v>#NAME?</v>
      </c>
      <c r="FM172" s="69">
        <v>4.4432549999999997</v>
      </c>
      <c r="FN172" s="62">
        <v>11.087949999999999</v>
      </c>
      <c r="FO172" s="62">
        <v>11.091419999999999</v>
      </c>
      <c r="FP172" s="77">
        <v>2066</v>
      </c>
      <c r="FQ172" s="88">
        <v>1237</v>
      </c>
      <c r="FR172" s="88">
        <v>3303</v>
      </c>
      <c r="FS172" s="88">
        <v>2814</v>
      </c>
      <c r="FT172" s="88">
        <v>1493</v>
      </c>
      <c r="FU172" s="88">
        <v>4307</v>
      </c>
      <c r="FV172" s="73" t="e" cm="1">
        <f t="array" ref="FV172">(FU372FR372)/FR172</f>
        <v>#NAME?</v>
      </c>
      <c r="FW172" s="61">
        <v>4409</v>
      </c>
      <c r="FX172" s="70">
        <f t="shared" si="39"/>
        <v>62.592277115275415</v>
      </c>
      <c r="FY172" s="71">
        <v>29.2</v>
      </c>
      <c r="FZ172" s="72">
        <v>37.397672999999998</v>
      </c>
      <c r="GA172" s="73">
        <v>19.379173999999999</v>
      </c>
      <c r="GB172" s="61">
        <v>9800</v>
      </c>
      <c r="GC172" s="64">
        <v>2800</v>
      </c>
      <c r="GD172" s="64">
        <v>6500</v>
      </c>
      <c r="GE172" s="64">
        <v>1500</v>
      </c>
      <c r="GF172" s="68">
        <v>4.6024939700000003</v>
      </c>
      <c r="GG172" s="74">
        <v>1.0109844444</v>
      </c>
      <c r="GH172" s="75">
        <v>505.7</v>
      </c>
      <c r="GI172" s="76">
        <v>495.7</v>
      </c>
      <c r="GJ172" s="76">
        <v>526.6</v>
      </c>
      <c r="GK172" s="68">
        <v>6.2336090377244373</v>
      </c>
      <c r="GL172" s="72">
        <v>587.9</v>
      </c>
      <c r="GM172" s="72">
        <v>558.5</v>
      </c>
      <c r="GN172" s="72">
        <v>588.70000000000005</v>
      </c>
      <c r="GO172" s="72">
        <v>5.4073410922112881</v>
      </c>
      <c r="GP172" s="72"/>
      <c r="GQ172" s="72"/>
      <c r="GR172" s="72">
        <v>218</v>
      </c>
      <c r="GS172" s="73"/>
      <c r="GT172" s="77">
        <v>20</v>
      </c>
      <c r="GU172" s="72">
        <v>5.1282050000000003</v>
      </c>
      <c r="GV172" s="73">
        <v>0.55555555555555602</v>
      </c>
      <c r="GW172" s="64">
        <v>14595</v>
      </c>
      <c r="GX172" s="68">
        <f t="shared" si="40"/>
        <v>207.19761499148211</v>
      </c>
      <c r="GY172" s="64">
        <v>133</v>
      </c>
      <c r="GZ172" s="100">
        <f t="shared" si="41"/>
        <v>1.8881317433276548</v>
      </c>
      <c r="HA172" s="100">
        <f t="shared" si="42"/>
        <v>7.0744680851063835E-2</v>
      </c>
      <c r="HB172" s="63">
        <v>1880</v>
      </c>
    </row>
    <row r="173" spans="1:210" x14ac:dyDescent="0.3">
      <c r="A173" s="47" t="s">
        <v>518</v>
      </c>
      <c r="B173" s="47" t="s">
        <v>519</v>
      </c>
      <c r="C173" s="47" t="s">
        <v>519</v>
      </c>
      <c r="D173" s="47" t="s">
        <v>518</v>
      </c>
      <c r="E173" s="47" t="s">
        <v>518</v>
      </c>
      <c r="F173" s="47" t="s">
        <v>208</v>
      </c>
      <c r="G173" s="54" t="s">
        <v>209</v>
      </c>
      <c r="H173" s="47">
        <v>89</v>
      </c>
      <c r="I173" s="101">
        <v>3.3707865168539325E-2</v>
      </c>
      <c r="J173" s="97">
        <v>4.595505617977528</v>
      </c>
      <c r="K173" s="57">
        <v>342</v>
      </c>
      <c r="L173" s="95">
        <f t="shared" si="35"/>
        <v>2.4034407151290269</v>
      </c>
      <c r="M173" s="57">
        <v>401</v>
      </c>
      <c r="N173" s="55">
        <f t="shared" si="36"/>
        <v>2.8180693765109353</v>
      </c>
      <c r="O173" s="56">
        <v>61085</v>
      </c>
      <c r="P173" s="57">
        <v>40769</v>
      </c>
      <c r="Q173" s="57">
        <v>20316</v>
      </c>
      <c r="R173" s="57">
        <v>19957</v>
      </c>
      <c r="S173" s="57">
        <v>37649</v>
      </c>
      <c r="T173" s="57">
        <v>3479</v>
      </c>
      <c r="U173" s="57">
        <v>6179</v>
      </c>
      <c r="V173" s="57">
        <v>17284</v>
      </c>
      <c r="W173" s="57">
        <v>1554</v>
      </c>
      <c r="X173" s="58">
        <v>484</v>
      </c>
      <c r="Y173" s="56">
        <v>5839</v>
      </c>
      <c r="Z173" s="58">
        <v>8.8454636156980193</v>
      </c>
      <c r="AA173" s="59">
        <v>41.7</v>
      </c>
      <c r="AB173" s="96" t="s">
        <v>216</v>
      </c>
      <c r="AC173" s="59">
        <v>4.66</v>
      </c>
      <c r="AD173" s="98">
        <v>7000</v>
      </c>
      <c r="AE173" s="55">
        <f t="shared" si="37"/>
        <v>49.193231011412834</v>
      </c>
      <c r="AF173" s="61">
        <v>142296</v>
      </c>
      <c r="AG173" s="62">
        <v>50.96</v>
      </c>
      <c r="AH173" s="62">
        <v>79.718019167048396</v>
      </c>
      <c r="AI173" s="62">
        <v>83.485334588910803</v>
      </c>
      <c r="AJ173" s="62">
        <v>81.6016768779796</v>
      </c>
      <c r="AK173" s="62">
        <v>19.3406910718349</v>
      </c>
      <c r="AL173" s="62">
        <v>21.376028018222001</v>
      </c>
      <c r="AM173" s="62">
        <v>20.358359545028449</v>
      </c>
      <c r="AN173" s="63">
        <v>374.83799589062744</v>
      </c>
      <c r="AO173" s="64">
        <v>1003</v>
      </c>
      <c r="AP173" s="64">
        <v>1150</v>
      </c>
      <c r="AQ173" s="64">
        <v>1176</v>
      </c>
      <c r="AR173" s="64">
        <v>1246</v>
      </c>
      <c r="AS173" s="64">
        <v>1316</v>
      </c>
      <c r="AT173" s="64">
        <v>1431</v>
      </c>
      <c r="AU173" s="64">
        <v>1443</v>
      </c>
      <c r="AV173" s="64">
        <v>1423</v>
      </c>
      <c r="AW173" s="64">
        <v>1487</v>
      </c>
      <c r="AX173" s="64">
        <v>1448</v>
      </c>
      <c r="AY173" s="64">
        <v>1463</v>
      </c>
      <c r="AZ173" s="64">
        <v>1393</v>
      </c>
      <c r="BA173" s="64">
        <v>1426</v>
      </c>
      <c r="BB173" s="64">
        <v>1489</v>
      </c>
      <c r="BC173" s="64">
        <v>1521</v>
      </c>
      <c r="BD173" s="64">
        <v>1456</v>
      </c>
      <c r="BE173" s="64">
        <v>1428</v>
      </c>
      <c r="BF173" s="64">
        <v>1374</v>
      </c>
      <c r="BG173" s="64">
        <v>1288</v>
      </c>
      <c r="BH173" s="64">
        <v>1170</v>
      </c>
      <c r="BI173" s="64">
        <v>1169</v>
      </c>
      <c r="BJ173" s="64">
        <v>1235</v>
      </c>
      <c r="BK173" s="64">
        <v>1272</v>
      </c>
      <c r="BL173" s="64">
        <v>1439</v>
      </c>
      <c r="BM173" s="64">
        <v>1392</v>
      </c>
      <c r="BN173" s="64">
        <v>1403</v>
      </c>
      <c r="BO173" s="64">
        <v>1476</v>
      </c>
      <c r="BP173" s="64">
        <v>1284</v>
      </c>
      <c r="BQ173" s="64">
        <v>1293</v>
      </c>
      <c r="BR173" s="64">
        <v>1420</v>
      </c>
      <c r="BS173" s="64">
        <v>1286</v>
      </c>
      <c r="BT173" s="64">
        <v>1303</v>
      </c>
      <c r="BU173" s="64">
        <v>1357</v>
      </c>
      <c r="BV173" s="64">
        <v>1342</v>
      </c>
      <c r="BW173" s="64">
        <v>1360</v>
      </c>
      <c r="BX173" s="64">
        <v>1393</v>
      </c>
      <c r="BY173" s="64">
        <v>1393</v>
      </c>
      <c r="BZ173" s="64">
        <v>1294</v>
      </c>
      <c r="CA173" s="64">
        <v>1333</v>
      </c>
      <c r="CB173" s="64">
        <v>1384</v>
      </c>
      <c r="CC173" s="64">
        <v>1422</v>
      </c>
      <c r="CD173" s="64">
        <v>1426</v>
      </c>
      <c r="CE173" s="64">
        <v>1306</v>
      </c>
      <c r="CF173" s="64">
        <v>1302</v>
      </c>
      <c r="CG173" s="64">
        <v>1355</v>
      </c>
      <c r="CH173" s="64">
        <v>1517</v>
      </c>
      <c r="CI173" s="64">
        <v>1599</v>
      </c>
      <c r="CJ173" s="64">
        <v>1695</v>
      </c>
      <c r="CK173" s="64">
        <v>1717</v>
      </c>
      <c r="CL173" s="64">
        <v>1963</v>
      </c>
      <c r="CM173" s="64">
        <v>1970</v>
      </c>
      <c r="CN173" s="64">
        <v>2055</v>
      </c>
      <c r="CO173" s="64">
        <v>2093</v>
      </c>
      <c r="CP173" s="64">
        <v>2184</v>
      </c>
      <c r="CQ173" s="64">
        <v>2211</v>
      </c>
      <c r="CR173" s="64">
        <v>2286</v>
      </c>
      <c r="CS173" s="64">
        <v>2174</v>
      </c>
      <c r="CT173" s="64">
        <v>2238</v>
      </c>
      <c r="CU173" s="64">
        <v>2159</v>
      </c>
      <c r="CV173" s="64">
        <v>2145</v>
      </c>
      <c r="CW173" s="64">
        <v>2150</v>
      </c>
      <c r="CX173" s="64">
        <v>2194</v>
      </c>
      <c r="CY173" s="64">
        <v>2095</v>
      </c>
      <c r="CZ173" s="64">
        <v>2084</v>
      </c>
      <c r="DA173" s="64">
        <v>2139</v>
      </c>
      <c r="DB173" s="64">
        <v>2070</v>
      </c>
      <c r="DC173" s="64">
        <v>2192</v>
      </c>
      <c r="DD173" s="64">
        <v>2070</v>
      </c>
      <c r="DE173" s="64">
        <v>2078</v>
      </c>
      <c r="DF173" s="64">
        <v>2036</v>
      </c>
      <c r="DG173" s="64">
        <v>2114</v>
      </c>
      <c r="DH173" s="64">
        <v>2244</v>
      </c>
      <c r="DI173" s="64">
        <v>2404</v>
      </c>
      <c r="DJ173" s="64">
        <v>2629</v>
      </c>
      <c r="DK173" s="64">
        <v>2035</v>
      </c>
      <c r="DL173" s="64">
        <v>1927</v>
      </c>
      <c r="DM173" s="64">
        <v>1892</v>
      </c>
      <c r="DN173" s="64">
        <v>1705</v>
      </c>
      <c r="DO173" s="64">
        <v>1559</v>
      </c>
      <c r="DP173" s="64">
        <v>1161</v>
      </c>
      <c r="DQ173" s="64">
        <v>1277</v>
      </c>
      <c r="DR173" s="64">
        <v>1159</v>
      </c>
      <c r="DS173" s="64">
        <v>1074</v>
      </c>
      <c r="DT173" s="64">
        <v>944</v>
      </c>
      <c r="DU173" s="64">
        <v>910</v>
      </c>
      <c r="DV173" s="64">
        <v>843</v>
      </c>
      <c r="DW173" s="64">
        <v>734</v>
      </c>
      <c r="DX173" s="64">
        <v>661</v>
      </c>
      <c r="DY173" s="64">
        <v>613</v>
      </c>
      <c r="DZ173" s="64">
        <v>478</v>
      </c>
      <c r="EA173" s="64">
        <v>2049</v>
      </c>
      <c r="EB173" s="64">
        <f t="shared" si="38"/>
        <v>40858</v>
      </c>
      <c r="EC173" s="61">
        <v>138467</v>
      </c>
      <c r="ED173" s="64">
        <v>1558</v>
      </c>
      <c r="EE173" s="64">
        <v>311</v>
      </c>
      <c r="EF173" s="64">
        <v>1758</v>
      </c>
      <c r="EG173" s="63">
        <v>202</v>
      </c>
      <c r="EH173" s="64">
        <v>6521</v>
      </c>
      <c r="EI173" s="100">
        <v>0.29626381397247314</v>
      </c>
      <c r="EJ173" s="100">
        <v>-8.8778138160705566E-4</v>
      </c>
      <c r="EK173" s="61">
        <v>2000</v>
      </c>
      <c r="EL173" s="65">
        <v>804.2</v>
      </c>
      <c r="EM173" s="60">
        <v>2095</v>
      </c>
      <c r="EN173" s="65">
        <v>846.9</v>
      </c>
      <c r="EO173" s="66">
        <f t="shared" ref="EO173:EO201" si="52">(EM173-EK173)/EK173</f>
        <v>4.7500000000000001E-2</v>
      </c>
      <c r="EP173" s="56">
        <v>3321</v>
      </c>
      <c r="EQ173" s="67">
        <v>18.67093945016023</v>
      </c>
      <c r="ER173" s="61">
        <v>9</v>
      </c>
      <c r="ES173" s="64">
        <v>33.333333330000002</v>
      </c>
      <c r="ET173" s="64">
        <v>136</v>
      </c>
      <c r="EU173" s="64">
        <v>38.202247190000001</v>
      </c>
      <c r="EV173" s="64">
        <v>0</v>
      </c>
      <c r="EW173" s="64">
        <v>0</v>
      </c>
      <c r="EX173" s="64">
        <v>1788</v>
      </c>
      <c r="EY173" s="64">
        <v>20.173756059999999</v>
      </c>
      <c r="EZ173" s="64">
        <v>1371</v>
      </c>
      <c r="FA173" s="64">
        <v>17.96148303</v>
      </c>
      <c r="FB173" s="64">
        <v>3304</v>
      </c>
      <c r="FC173" s="63">
        <v>19.574619349999999</v>
      </c>
      <c r="FD173" s="61">
        <v>356</v>
      </c>
      <c r="FE173" s="64">
        <v>37</v>
      </c>
      <c r="FF173" s="64">
        <v>284</v>
      </c>
      <c r="FG173" s="64">
        <v>10</v>
      </c>
      <c r="FH173" s="64">
        <v>25</v>
      </c>
      <c r="FI173" s="63">
        <v>4</v>
      </c>
      <c r="FJ173" s="47">
        <v>14</v>
      </c>
      <c r="FK173" s="47">
        <v>14</v>
      </c>
      <c r="FL173" s="68">
        <f>(FJ173-FK173)/FK173</f>
        <v>0</v>
      </c>
      <c r="FM173" s="69">
        <v>3.100698</v>
      </c>
      <c r="FN173" s="62">
        <v>8.7401689999999999</v>
      </c>
      <c r="FO173" s="62">
        <v>9.5174830000000004</v>
      </c>
      <c r="FP173" s="77">
        <v>3832</v>
      </c>
      <c r="FQ173" s="88">
        <v>2421</v>
      </c>
      <c r="FR173" s="88">
        <v>6253</v>
      </c>
      <c r="FS173" s="88">
        <v>2889</v>
      </c>
      <c r="FT173" s="88">
        <v>2190</v>
      </c>
      <c r="FU173" s="88">
        <v>5079</v>
      </c>
      <c r="FV173" s="73">
        <f>(FU173-FR173)/FR173</f>
        <v>-0.18774988005757237</v>
      </c>
      <c r="FW173" s="61">
        <v>8953</v>
      </c>
      <c r="FX173" s="70">
        <f t="shared" si="39"/>
        <v>62.918142463597007</v>
      </c>
      <c r="FY173" s="71">
        <v>10.8</v>
      </c>
      <c r="FZ173" s="72">
        <v>17.5</v>
      </c>
      <c r="GA173" s="73">
        <v>61.939545390630897</v>
      </c>
      <c r="GB173" s="61">
        <v>25300</v>
      </c>
      <c r="GC173" s="64">
        <v>5700</v>
      </c>
      <c r="GD173" s="64">
        <v>16400</v>
      </c>
      <c r="GE173" s="64">
        <v>3200</v>
      </c>
      <c r="GF173" s="68">
        <v>4.8927353299999998</v>
      </c>
      <c r="GG173" s="74">
        <v>1.0620789788</v>
      </c>
      <c r="GH173" s="69">
        <v>422</v>
      </c>
      <c r="GI173" s="68">
        <v>509</v>
      </c>
      <c r="GJ173" s="68">
        <v>343.7</v>
      </c>
      <c r="GK173" s="68">
        <v>-32.47544204322201</v>
      </c>
      <c r="GL173" s="72">
        <v>568.6</v>
      </c>
      <c r="GM173" s="72">
        <v>613.29999999999995</v>
      </c>
      <c r="GN173" s="72">
        <v>492.1</v>
      </c>
      <c r="GO173" s="72">
        <v>-19.761943583890417</v>
      </c>
      <c r="GP173" s="72">
        <v>207.3</v>
      </c>
      <c r="GQ173" s="72">
        <v>199.5</v>
      </c>
      <c r="GR173" s="72">
        <v>207.3</v>
      </c>
      <c r="GS173" s="73">
        <v>3.9097744360902311</v>
      </c>
      <c r="GT173" s="77">
        <v>140</v>
      </c>
      <c r="GU173" s="72">
        <v>5.3889171326893752</v>
      </c>
      <c r="GV173" s="73">
        <v>3.0111632369344044</v>
      </c>
      <c r="GW173" s="64">
        <v>38691</v>
      </c>
      <c r="GX173" s="68">
        <f t="shared" si="40"/>
        <v>271.90504300893912</v>
      </c>
      <c r="GY173" s="64">
        <v>352</v>
      </c>
      <c r="GZ173" s="100">
        <f t="shared" si="41"/>
        <v>2.4737167594310452</v>
      </c>
      <c r="HA173" s="100">
        <f t="shared" si="42"/>
        <v>8.837559628420788E-2</v>
      </c>
      <c r="HB173" s="63">
        <v>3983</v>
      </c>
    </row>
    <row r="174" spans="1:210" x14ac:dyDescent="0.3">
      <c r="A174" s="47" t="s">
        <v>788</v>
      </c>
      <c r="B174" s="47" t="s">
        <v>789</v>
      </c>
      <c r="C174" s="47" t="s">
        <v>789</v>
      </c>
      <c r="D174" s="47" t="s">
        <v>788</v>
      </c>
      <c r="E174" s="47" t="s">
        <v>788</v>
      </c>
      <c r="F174" s="47" t="s">
        <v>255</v>
      </c>
      <c r="G174" s="54" t="s">
        <v>209</v>
      </c>
      <c r="H174" s="47">
        <v>1</v>
      </c>
      <c r="I174" s="101">
        <v>0</v>
      </c>
      <c r="J174" s="97">
        <v>7</v>
      </c>
      <c r="K174" s="57">
        <v>15</v>
      </c>
      <c r="L174" s="95">
        <f t="shared" si="35"/>
        <v>6.7385444743935317</v>
      </c>
      <c r="M174" s="57">
        <v>15</v>
      </c>
      <c r="N174" s="55">
        <f t="shared" si="36"/>
        <v>6.7385444743935317</v>
      </c>
      <c r="O174" s="56">
        <v>989</v>
      </c>
      <c r="P174" s="57">
        <v>0</v>
      </c>
      <c r="Q174" s="57">
        <v>989</v>
      </c>
      <c r="R174" s="57">
        <v>336</v>
      </c>
      <c r="S174" s="57">
        <v>581</v>
      </c>
      <c r="T174" s="57">
        <v>72</v>
      </c>
      <c r="U174" s="57">
        <v>34</v>
      </c>
      <c r="V174" s="57">
        <v>267</v>
      </c>
      <c r="W174" s="57">
        <v>16</v>
      </c>
      <c r="X174" s="58">
        <v>2</v>
      </c>
      <c r="Y174" s="56">
        <v>130</v>
      </c>
      <c r="Z174" s="58">
        <v>11.743450767841011</v>
      </c>
      <c r="AA174" s="59">
        <v>54.1</v>
      </c>
      <c r="AB174" s="96" t="s">
        <v>238</v>
      </c>
      <c r="AC174" s="59">
        <v>0</v>
      </c>
      <c r="AD174" s="98">
        <v>2000</v>
      </c>
      <c r="AE174" s="55">
        <f t="shared" si="37"/>
        <v>898.47259658580413</v>
      </c>
      <c r="AF174" s="61">
        <v>2226</v>
      </c>
      <c r="AG174" s="62">
        <v>48.82</v>
      </c>
      <c r="AH174" s="62">
        <v>0</v>
      </c>
      <c r="AI174" s="62">
        <v>0</v>
      </c>
      <c r="AJ174" s="62">
        <v>0</v>
      </c>
      <c r="AK174" s="62">
        <v>0</v>
      </c>
      <c r="AL174" s="62">
        <v>0</v>
      </c>
      <c r="AM174" s="62">
        <v>0</v>
      </c>
      <c r="AN174" s="63">
        <v>136.41628415769381</v>
      </c>
      <c r="AO174" s="64">
        <v>13</v>
      </c>
      <c r="AP174" s="64">
        <v>17</v>
      </c>
      <c r="AQ174" s="64">
        <v>16</v>
      </c>
      <c r="AR174" s="64">
        <v>17</v>
      </c>
      <c r="AS174" s="64">
        <v>8</v>
      </c>
      <c r="AT174" s="64">
        <v>33</v>
      </c>
      <c r="AU174" s="64">
        <v>19</v>
      </c>
      <c r="AV174" s="64">
        <v>24</v>
      </c>
      <c r="AW174" s="64">
        <v>17</v>
      </c>
      <c r="AX174" s="64">
        <v>27</v>
      </c>
      <c r="AY174" s="64">
        <v>29</v>
      </c>
      <c r="AZ174" s="64">
        <v>24</v>
      </c>
      <c r="BA174" s="64">
        <v>27</v>
      </c>
      <c r="BB174" s="64">
        <v>18</v>
      </c>
      <c r="BC174" s="64">
        <v>12</v>
      </c>
      <c r="BD174" s="64">
        <v>16</v>
      </c>
      <c r="BE174" s="64">
        <v>16</v>
      </c>
      <c r="BF174" s="64">
        <v>6</v>
      </c>
      <c r="BG174" s="64">
        <v>14</v>
      </c>
      <c r="BH174" s="64">
        <v>17</v>
      </c>
      <c r="BI174" s="64">
        <v>21</v>
      </c>
      <c r="BJ174" s="64">
        <v>28</v>
      </c>
      <c r="BK174" s="64">
        <v>10</v>
      </c>
      <c r="BL174" s="64">
        <v>36</v>
      </c>
      <c r="BM174" s="64">
        <v>41</v>
      </c>
      <c r="BN174" s="64">
        <v>19</v>
      </c>
      <c r="BO174" s="64">
        <v>24</v>
      </c>
      <c r="BP174" s="64">
        <v>28</v>
      </c>
      <c r="BQ174" s="64">
        <v>36</v>
      </c>
      <c r="BR174" s="64">
        <v>15</v>
      </c>
      <c r="BS174" s="64">
        <v>9</v>
      </c>
      <c r="BT174" s="64">
        <v>28</v>
      </c>
      <c r="BU174" s="64">
        <v>36</v>
      </c>
      <c r="BV174" s="64">
        <v>17</v>
      </c>
      <c r="BW174" s="64">
        <v>43</v>
      </c>
      <c r="BX174" s="64">
        <v>3</v>
      </c>
      <c r="BY174" s="64">
        <v>28</v>
      </c>
      <c r="BZ174" s="64">
        <v>28</v>
      </c>
      <c r="CA174" s="64">
        <v>32</v>
      </c>
      <c r="CB174" s="64">
        <v>15</v>
      </c>
      <c r="CC174" s="64">
        <v>39</v>
      </c>
      <c r="CD174" s="64">
        <v>34</v>
      </c>
      <c r="CE174" s="64">
        <v>25</v>
      </c>
      <c r="CF174" s="64">
        <v>15</v>
      </c>
      <c r="CG174" s="64">
        <v>30</v>
      </c>
      <c r="CH174" s="64">
        <v>23</v>
      </c>
      <c r="CI174" s="64">
        <v>28</v>
      </c>
      <c r="CJ174" s="64">
        <v>21</v>
      </c>
      <c r="CK174" s="64">
        <v>38</v>
      </c>
      <c r="CL174" s="64">
        <v>26</v>
      </c>
      <c r="CM174" s="64">
        <v>29</v>
      </c>
      <c r="CN174" s="64">
        <v>30</v>
      </c>
      <c r="CO174" s="64">
        <v>38</v>
      </c>
      <c r="CP174" s="64">
        <v>27</v>
      </c>
      <c r="CQ174" s="64">
        <v>35</v>
      </c>
      <c r="CR174" s="64">
        <v>31</v>
      </c>
      <c r="CS174" s="64">
        <v>43</v>
      </c>
      <c r="CT174" s="64">
        <v>35</v>
      </c>
      <c r="CU174" s="64">
        <v>23</v>
      </c>
      <c r="CV174" s="64">
        <v>31</v>
      </c>
      <c r="CW174" s="64">
        <v>23</v>
      </c>
      <c r="CX174" s="64">
        <v>38</v>
      </c>
      <c r="CY174" s="64">
        <v>27</v>
      </c>
      <c r="CZ174" s="64">
        <v>34</v>
      </c>
      <c r="DA174" s="64">
        <v>19</v>
      </c>
      <c r="DB174" s="64">
        <v>36</v>
      </c>
      <c r="DC174" s="64">
        <v>28</v>
      </c>
      <c r="DD174" s="64">
        <v>36</v>
      </c>
      <c r="DE174" s="64">
        <v>21</v>
      </c>
      <c r="DF174" s="64">
        <v>33</v>
      </c>
      <c r="DG174" s="64">
        <v>27</v>
      </c>
      <c r="DH174" s="64">
        <v>29</v>
      </c>
      <c r="DI174" s="64">
        <v>33</v>
      </c>
      <c r="DJ174" s="64">
        <v>34</v>
      </c>
      <c r="DK174" s="64">
        <v>36</v>
      </c>
      <c r="DL174" s="64">
        <v>35</v>
      </c>
      <c r="DM174" s="64">
        <v>34</v>
      </c>
      <c r="DN174" s="64">
        <v>20</v>
      </c>
      <c r="DO174" s="64">
        <v>18</v>
      </c>
      <c r="DP174" s="64">
        <v>15</v>
      </c>
      <c r="DQ174" s="64">
        <v>24</v>
      </c>
      <c r="DR174" s="64">
        <v>23</v>
      </c>
      <c r="DS174" s="64">
        <v>11</v>
      </c>
      <c r="DT174" s="64">
        <v>21</v>
      </c>
      <c r="DU174" s="64">
        <v>15</v>
      </c>
      <c r="DV174" s="64">
        <v>12</v>
      </c>
      <c r="DW174" s="64">
        <v>12</v>
      </c>
      <c r="DX174" s="64">
        <v>7</v>
      </c>
      <c r="DY174" s="64">
        <v>6</v>
      </c>
      <c r="DZ174" s="64">
        <v>11</v>
      </c>
      <c r="EA174" s="64">
        <v>40</v>
      </c>
      <c r="EB174" s="64">
        <f t="shared" si="38"/>
        <v>617</v>
      </c>
      <c r="EC174" s="61">
        <v>2199</v>
      </c>
      <c r="ED174" s="64">
        <v>2</v>
      </c>
      <c r="EE174" s="64">
        <v>2</v>
      </c>
      <c r="EF174" s="64">
        <v>18</v>
      </c>
      <c r="EG174" s="63">
        <v>5</v>
      </c>
      <c r="EH174" s="64">
        <v>47</v>
      </c>
      <c r="EI174" s="100">
        <v>0.14706423878669739</v>
      </c>
      <c r="EJ174" s="100">
        <v>-4.7173157334327698E-2</v>
      </c>
      <c r="EK174" s="61">
        <v>47</v>
      </c>
      <c r="EL174" s="65">
        <v>1277.2</v>
      </c>
      <c r="EM174" s="60">
        <v>40</v>
      </c>
      <c r="EN174" s="65">
        <v>1186.9000000000001</v>
      </c>
      <c r="EO174" s="66">
        <f t="shared" si="52"/>
        <v>-0.14893617021276595</v>
      </c>
      <c r="EP174" s="56">
        <v>29</v>
      </c>
      <c r="EQ174" s="67">
        <v>11.196911196911197</v>
      </c>
      <c r="ER174" s="61">
        <v>0</v>
      </c>
      <c r="ES174" s="64">
        <v>0</v>
      </c>
      <c r="ET174" s="64">
        <v>0</v>
      </c>
      <c r="EU174" s="64">
        <v>0</v>
      </c>
      <c r="EV174" s="64">
        <v>0</v>
      </c>
      <c r="EW174" s="64">
        <v>0</v>
      </c>
      <c r="EX174" s="64">
        <v>0</v>
      </c>
      <c r="EY174" s="64">
        <v>0</v>
      </c>
      <c r="EZ174" s="64">
        <v>6</v>
      </c>
      <c r="FA174" s="64">
        <v>2.3622047240000001</v>
      </c>
      <c r="FB174" s="64">
        <v>6</v>
      </c>
      <c r="FC174" s="63">
        <v>2.3622047240000001</v>
      </c>
      <c r="FD174" s="61">
        <v>0</v>
      </c>
      <c r="FE174" s="64">
        <v>0</v>
      </c>
      <c r="FF174" s="64">
        <v>0</v>
      </c>
      <c r="FG174" s="64">
        <v>0</v>
      </c>
      <c r="FH174" s="64">
        <v>0</v>
      </c>
      <c r="FI174" s="63">
        <v>0</v>
      </c>
      <c r="FJ174" s="47">
        <v>0</v>
      </c>
      <c r="FK174" s="47">
        <v>0</v>
      </c>
      <c r="FL174" s="68">
        <v>0</v>
      </c>
      <c r="FM174" s="69">
        <v>4.610487</v>
      </c>
      <c r="FN174" s="62">
        <v>10.241390000000001</v>
      </c>
      <c r="FO174" s="62">
        <v>11.30555</v>
      </c>
      <c r="FP174" s="77" t="s">
        <v>269</v>
      </c>
      <c r="FQ174" s="88" t="s">
        <v>269</v>
      </c>
      <c r="FR174" s="88" t="s">
        <v>269</v>
      </c>
      <c r="FS174" s="88" t="s">
        <v>269</v>
      </c>
      <c r="FT174" s="88" t="s">
        <v>269</v>
      </c>
      <c r="FU174" s="88" t="s">
        <v>269</v>
      </c>
      <c r="FV174" s="89" t="s">
        <v>269</v>
      </c>
      <c r="FW174" s="61">
        <v>66</v>
      </c>
      <c r="FX174" s="70">
        <f t="shared" si="39"/>
        <v>29.649595687331537</v>
      </c>
      <c r="FY174" s="71">
        <v>0</v>
      </c>
      <c r="FZ174" s="72">
        <v>0</v>
      </c>
      <c r="GA174" s="73">
        <v>52.548593393746103</v>
      </c>
      <c r="GB174" s="61">
        <v>500</v>
      </c>
      <c r="GC174" s="64">
        <v>200</v>
      </c>
      <c r="GD174" s="64">
        <v>400</v>
      </c>
      <c r="GE174" s="64">
        <v>200</v>
      </c>
      <c r="GF174" s="68">
        <v>0</v>
      </c>
      <c r="GG174" s="74">
        <v>0</v>
      </c>
      <c r="GH174" s="75" t="s">
        <v>211</v>
      </c>
      <c r="GI174" s="76" t="s">
        <v>211</v>
      </c>
      <c r="GJ174" s="76">
        <v>0</v>
      </c>
      <c r="GK174" s="76" t="s">
        <v>211</v>
      </c>
      <c r="GL174" s="72" t="s">
        <v>211</v>
      </c>
      <c r="GM174" s="72">
        <v>0</v>
      </c>
      <c r="GN174" s="72">
        <v>0</v>
      </c>
      <c r="GO174" s="72">
        <v>0</v>
      </c>
      <c r="GP174" s="72">
        <v>0</v>
      </c>
      <c r="GQ174" s="72">
        <v>0</v>
      </c>
      <c r="GR174" s="72">
        <v>0</v>
      </c>
      <c r="GS174" s="73" t="s">
        <v>211</v>
      </c>
      <c r="GT174" s="77">
        <v>2</v>
      </c>
      <c r="GU174" s="72">
        <v>3.0303030303030303</v>
      </c>
      <c r="GV174" s="73">
        <v>3.0303030303030303</v>
      </c>
      <c r="GW174" s="64">
        <v>604</v>
      </c>
      <c r="GX174" s="68">
        <f t="shared" si="40"/>
        <v>271.33872416891285</v>
      </c>
      <c r="GY174" s="64">
        <v>26</v>
      </c>
      <c r="GZ174" s="100">
        <f t="shared" si="41"/>
        <v>11.680143755615454</v>
      </c>
      <c r="HA174" s="100">
        <f t="shared" si="42"/>
        <v>0.59090909090909094</v>
      </c>
      <c r="HB174" s="63">
        <v>44</v>
      </c>
    </row>
    <row r="175" spans="1:210" x14ac:dyDescent="0.3">
      <c r="A175" s="47" t="s">
        <v>522</v>
      </c>
      <c r="B175" s="47" t="s">
        <v>523</v>
      </c>
      <c r="C175" s="47" t="s">
        <v>523</v>
      </c>
      <c r="D175" s="47" t="s">
        <v>522</v>
      </c>
      <c r="E175" s="47" t="s">
        <v>522</v>
      </c>
      <c r="F175" s="47" t="s">
        <v>237</v>
      </c>
      <c r="G175" s="54" t="s">
        <v>209</v>
      </c>
      <c r="H175" s="47">
        <v>123</v>
      </c>
      <c r="I175" s="101">
        <v>4.878048780487805E-2</v>
      </c>
      <c r="J175" s="97">
        <v>3.6422764227642275</v>
      </c>
      <c r="K175" s="57">
        <v>485</v>
      </c>
      <c r="L175" s="95">
        <f t="shared" si="35"/>
        <v>1.9547387300243839</v>
      </c>
      <c r="M175" s="57">
        <v>485</v>
      </c>
      <c r="N175" s="55">
        <f t="shared" si="36"/>
        <v>1.9547387300243839</v>
      </c>
      <c r="O175" s="56">
        <v>93556</v>
      </c>
      <c r="P175" s="57">
        <v>93556</v>
      </c>
      <c r="Q175" s="57">
        <v>0</v>
      </c>
      <c r="R175" s="57">
        <v>36240</v>
      </c>
      <c r="S175" s="57">
        <v>41415</v>
      </c>
      <c r="T175" s="57">
        <v>15901</v>
      </c>
      <c r="U175" s="57">
        <v>12421</v>
      </c>
      <c r="V175" s="57">
        <v>9598</v>
      </c>
      <c r="W175" s="57">
        <v>9977</v>
      </c>
      <c r="X175" s="58">
        <v>3131</v>
      </c>
      <c r="Y175" s="56">
        <v>14703</v>
      </c>
      <c r="Z175" s="58">
        <v>14.764522916591996</v>
      </c>
      <c r="AA175" s="59">
        <v>47.55</v>
      </c>
      <c r="AB175" s="96" t="s">
        <v>216</v>
      </c>
      <c r="AC175" s="59">
        <v>3.87</v>
      </c>
      <c r="AD175" s="98">
        <v>5500</v>
      </c>
      <c r="AE175" s="55">
        <f t="shared" si="37"/>
        <v>22.167140237389919</v>
      </c>
      <c r="AF175" s="61">
        <v>248115</v>
      </c>
      <c r="AG175" s="62">
        <v>31.87</v>
      </c>
      <c r="AH175" s="62">
        <v>79.635749118634706</v>
      </c>
      <c r="AI175" s="62">
        <v>83.2720047493994</v>
      </c>
      <c r="AJ175" s="62">
        <v>81.453876934017046</v>
      </c>
      <c r="AK175" s="62">
        <v>18.9551899912172</v>
      </c>
      <c r="AL175" s="62">
        <v>21.201466792720499</v>
      </c>
      <c r="AM175" s="62">
        <v>20.078328391968849</v>
      </c>
      <c r="AN175" s="63">
        <v>16699.197060149821</v>
      </c>
      <c r="AO175" s="64">
        <v>2609</v>
      </c>
      <c r="AP175" s="64">
        <v>2591</v>
      </c>
      <c r="AQ175" s="64">
        <v>2596</v>
      </c>
      <c r="AR175" s="64">
        <v>2595</v>
      </c>
      <c r="AS175" s="64">
        <v>2562</v>
      </c>
      <c r="AT175" s="64">
        <v>2472</v>
      </c>
      <c r="AU175" s="64">
        <v>2498</v>
      </c>
      <c r="AV175" s="64">
        <v>2574</v>
      </c>
      <c r="AW175" s="64">
        <v>2634</v>
      </c>
      <c r="AX175" s="64">
        <v>2488</v>
      </c>
      <c r="AY175" s="64">
        <v>2438</v>
      </c>
      <c r="AZ175" s="64">
        <v>2277</v>
      </c>
      <c r="BA175" s="64">
        <v>2391</v>
      </c>
      <c r="BB175" s="64">
        <v>2258</v>
      </c>
      <c r="BC175" s="64">
        <v>2129</v>
      </c>
      <c r="BD175" s="64">
        <v>2055</v>
      </c>
      <c r="BE175" s="64">
        <v>2001</v>
      </c>
      <c r="BF175" s="64">
        <v>2064</v>
      </c>
      <c r="BG175" s="64">
        <v>2325</v>
      </c>
      <c r="BH175" s="64">
        <v>3245</v>
      </c>
      <c r="BI175" s="64">
        <v>3885</v>
      </c>
      <c r="BJ175" s="64">
        <v>4746</v>
      </c>
      <c r="BK175" s="64">
        <v>5422</v>
      </c>
      <c r="BL175" s="64">
        <v>6344</v>
      </c>
      <c r="BM175" s="64">
        <v>6967</v>
      </c>
      <c r="BN175" s="64">
        <v>7219</v>
      </c>
      <c r="BO175" s="64">
        <v>7432</v>
      </c>
      <c r="BP175" s="64">
        <v>7094</v>
      </c>
      <c r="BQ175" s="64">
        <v>7301</v>
      </c>
      <c r="BR175" s="64">
        <v>7006</v>
      </c>
      <c r="BS175" s="64">
        <v>6401</v>
      </c>
      <c r="BT175" s="64">
        <v>6254</v>
      </c>
      <c r="BU175" s="64">
        <v>6050</v>
      </c>
      <c r="BV175" s="64">
        <v>5335</v>
      </c>
      <c r="BW175" s="64">
        <v>5493</v>
      </c>
      <c r="BX175" s="64">
        <v>5105</v>
      </c>
      <c r="BY175" s="64">
        <v>4786</v>
      </c>
      <c r="BZ175" s="64">
        <v>4180</v>
      </c>
      <c r="CA175" s="64">
        <v>3791</v>
      </c>
      <c r="CB175" s="64">
        <v>3768</v>
      </c>
      <c r="CC175" s="64">
        <v>3792</v>
      </c>
      <c r="CD175" s="64">
        <v>3218</v>
      </c>
      <c r="CE175" s="64">
        <v>3141</v>
      </c>
      <c r="CF175" s="64">
        <v>2827</v>
      </c>
      <c r="CG175" s="64">
        <v>2944</v>
      </c>
      <c r="CH175" s="64">
        <v>2620</v>
      </c>
      <c r="CI175" s="64">
        <v>2673</v>
      </c>
      <c r="CJ175" s="64">
        <v>2639</v>
      </c>
      <c r="CK175" s="64">
        <v>2773</v>
      </c>
      <c r="CL175" s="64">
        <v>2693</v>
      </c>
      <c r="CM175" s="64">
        <v>2579</v>
      </c>
      <c r="CN175" s="64">
        <v>2691</v>
      </c>
      <c r="CO175" s="64">
        <v>2614</v>
      </c>
      <c r="CP175" s="64">
        <v>2505</v>
      </c>
      <c r="CQ175" s="64">
        <v>2765</v>
      </c>
      <c r="CR175" s="64">
        <v>2560</v>
      </c>
      <c r="CS175" s="64">
        <v>2306</v>
      </c>
      <c r="CT175" s="64">
        <v>2359</v>
      </c>
      <c r="CU175" s="64">
        <v>2308</v>
      </c>
      <c r="CV175" s="64">
        <v>2066</v>
      </c>
      <c r="CW175" s="64">
        <v>1962</v>
      </c>
      <c r="CX175" s="64">
        <v>1894</v>
      </c>
      <c r="CY175" s="64">
        <v>1661</v>
      </c>
      <c r="CZ175" s="64">
        <v>1660</v>
      </c>
      <c r="DA175" s="64">
        <v>1640</v>
      </c>
      <c r="DB175" s="64">
        <v>1454</v>
      </c>
      <c r="DC175" s="64">
        <v>1455</v>
      </c>
      <c r="DD175" s="64">
        <v>1288</v>
      </c>
      <c r="DE175" s="64">
        <v>1265</v>
      </c>
      <c r="DF175" s="64">
        <v>1122</v>
      </c>
      <c r="DG175" s="64">
        <v>1232</v>
      </c>
      <c r="DH175" s="64">
        <v>1221</v>
      </c>
      <c r="DI175" s="64">
        <v>1249</v>
      </c>
      <c r="DJ175" s="64">
        <v>1217</v>
      </c>
      <c r="DK175" s="64">
        <v>920</v>
      </c>
      <c r="DL175" s="64">
        <v>845</v>
      </c>
      <c r="DM175" s="64">
        <v>894</v>
      </c>
      <c r="DN175" s="64">
        <v>829</v>
      </c>
      <c r="DO175" s="64">
        <v>692</v>
      </c>
      <c r="DP175" s="64">
        <v>649</v>
      </c>
      <c r="DQ175" s="64">
        <v>652</v>
      </c>
      <c r="DR175" s="64">
        <v>626</v>
      </c>
      <c r="DS175" s="64">
        <v>547</v>
      </c>
      <c r="DT175" s="64">
        <v>528</v>
      </c>
      <c r="DU175" s="64">
        <v>436</v>
      </c>
      <c r="DV175" s="64">
        <v>414</v>
      </c>
      <c r="DW175" s="64">
        <v>402</v>
      </c>
      <c r="DX175" s="64">
        <v>355</v>
      </c>
      <c r="DY175" s="64">
        <v>270</v>
      </c>
      <c r="DZ175" s="64">
        <v>285</v>
      </c>
      <c r="EA175" s="64">
        <v>997</v>
      </c>
      <c r="EB175" s="64">
        <f t="shared" si="38"/>
        <v>21844</v>
      </c>
      <c r="EC175" s="61">
        <v>169139</v>
      </c>
      <c r="ED175" s="64">
        <v>22911</v>
      </c>
      <c r="EE175" s="64">
        <v>31650</v>
      </c>
      <c r="EF175" s="64">
        <v>16056</v>
      </c>
      <c r="EG175" s="63">
        <v>8359</v>
      </c>
      <c r="EH175" s="64">
        <v>16393</v>
      </c>
      <c r="EI175" s="100">
        <v>0.42673566937446594</v>
      </c>
      <c r="EJ175" s="100">
        <v>1.4268785715103149E-2</v>
      </c>
      <c r="EK175" s="61">
        <v>3739</v>
      </c>
      <c r="EL175" s="65">
        <v>888.2</v>
      </c>
      <c r="EM175" s="60">
        <v>3538</v>
      </c>
      <c r="EN175" s="65">
        <v>834</v>
      </c>
      <c r="EO175" s="66">
        <f t="shared" si="52"/>
        <v>-5.3757689221717038E-2</v>
      </c>
      <c r="EP175" s="56">
        <v>5038</v>
      </c>
      <c r="EQ175" s="67">
        <v>19.95326547586043</v>
      </c>
      <c r="ER175" s="61">
        <v>42</v>
      </c>
      <c r="ES175" s="64">
        <v>66.666666669999998</v>
      </c>
      <c r="ET175" s="64">
        <v>305</v>
      </c>
      <c r="EU175" s="64">
        <v>57.87476281</v>
      </c>
      <c r="EV175" s="64">
        <v>65</v>
      </c>
      <c r="EW175" s="64">
        <v>30.232558139999998</v>
      </c>
      <c r="EX175" s="64">
        <v>5104</v>
      </c>
      <c r="EY175" s="64">
        <v>35.774865069999997</v>
      </c>
      <c r="EZ175" s="64">
        <v>3237</v>
      </c>
      <c r="FA175" s="64">
        <v>36.078912170000002</v>
      </c>
      <c r="FB175" s="64">
        <v>8753</v>
      </c>
      <c r="FC175" s="63">
        <v>36.404092499999997</v>
      </c>
      <c r="FD175" s="61">
        <v>685</v>
      </c>
      <c r="FE175" s="64">
        <v>134</v>
      </c>
      <c r="FF175" s="64">
        <v>508</v>
      </c>
      <c r="FG175" s="64">
        <v>22</v>
      </c>
      <c r="FH175" s="64">
        <v>21</v>
      </c>
      <c r="FI175" s="63">
        <v>20</v>
      </c>
      <c r="FJ175" s="47">
        <v>13</v>
      </c>
      <c r="FK175" s="47">
        <v>14</v>
      </c>
      <c r="FL175" s="68">
        <f t="shared" ref="FL175:FL201" si="53">(FJ175-FK175)/FK175</f>
        <v>-7.1428571428571425E-2</v>
      </c>
      <c r="FM175" s="69">
        <v>4.2802069999999999</v>
      </c>
      <c r="FN175" s="62">
        <v>10.61584</v>
      </c>
      <c r="FO175" s="62">
        <v>16.65005</v>
      </c>
      <c r="FP175" s="77">
        <v>3990</v>
      </c>
      <c r="FQ175" s="88">
        <v>1558</v>
      </c>
      <c r="FR175" s="88">
        <v>5548</v>
      </c>
      <c r="FS175" s="88">
        <v>3087.8684210526317</v>
      </c>
      <c r="FT175" s="88">
        <v>1565.8540709126723</v>
      </c>
      <c r="FU175" s="88">
        <v>4653.7224919653036</v>
      </c>
      <c r="FV175" s="73">
        <f t="shared" ref="FV175:FV180" si="54">(FU175-FR175)/FR175</f>
        <v>-0.16118916871569872</v>
      </c>
      <c r="FW175" s="61">
        <v>13244</v>
      </c>
      <c r="FX175" s="70">
        <f t="shared" si="39"/>
        <v>53.378473691634923</v>
      </c>
      <c r="FY175" s="71">
        <v>9.4</v>
      </c>
      <c r="FZ175" s="72">
        <v>25</v>
      </c>
      <c r="GA175" s="73">
        <v>49.217224212969001</v>
      </c>
      <c r="GB175" s="61">
        <v>169600</v>
      </c>
      <c r="GC175" s="64">
        <v>15900</v>
      </c>
      <c r="GD175" s="64">
        <v>44800</v>
      </c>
      <c r="GE175" s="64">
        <v>4300</v>
      </c>
      <c r="GF175" s="68">
        <v>6.1603546100000006</v>
      </c>
      <c r="GG175" s="74">
        <v>1.8667321455999999</v>
      </c>
      <c r="GH175" s="75">
        <v>665.6</v>
      </c>
      <c r="GI175" s="76">
        <v>669.6</v>
      </c>
      <c r="GJ175" s="76">
        <v>642.5</v>
      </c>
      <c r="GK175" s="68">
        <v>-4.04719235364397</v>
      </c>
      <c r="GL175" s="72">
        <v>774.7</v>
      </c>
      <c r="GM175" s="72">
        <v>749.9</v>
      </c>
      <c r="GN175" s="72">
        <v>784.7</v>
      </c>
      <c r="GO175" s="72">
        <v>4.6406187491665651</v>
      </c>
      <c r="GP175" s="72">
        <v>217</v>
      </c>
      <c r="GQ175" s="72">
        <v>229.9</v>
      </c>
      <c r="GR175" s="72" t="s">
        <v>211</v>
      </c>
      <c r="GS175" s="73" t="s">
        <v>211</v>
      </c>
      <c r="GT175" s="77">
        <v>160</v>
      </c>
      <c r="GU175" s="72">
        <v>4.7530013776815583</v>
      </c>
      <c r="GV175" s="73">
        <v>0.68738083559881991</v>
      </c>
      <c r="GW175" s="64">
        <v>71987</v>
      </c>
      <c r="GX175" s="68">
        <f t="shared" si="40"/>
        <v>290.13562259436151</v>
      </c>
      <c r="GY175" s="64">
        <v>398</v>
      </c>
      <c r="GZ175" s="100">
        <f t="shared" si="41"/>
        <v>1.604094875360216</v>
      </c>
      <c r="HA175" s="100">
        <f t="shared" si="42"/>
        <v>0.15725009877518767</v>
      </c>
      <c r="HB175" s="63">
        <v>2531</v>
      </c>
    </row>
    <row r="176" spans="1:210" x14ac:dyDescent="0.3">
      <c r="A176" s="47" t="s">
        <v>524</v>
      </c>
      <c r="B176" s="47" t="s">
        <v>525</v>
      </c>
      <c r="C176" s="47" t="s">
        <v>525</v>
      </c>
      <c r="D176" s="47" t="s">
        <v>524</v>
      </c>
      <c r="E176" s="47" t="s">
        <v>524</v>
      </c>
      <c r="F176" s="47" t="s">
        <v>237</v>
      </c>
      <c r="G176" s="54" t="s">
        <v>209</v>
      </c>
      <c r="H176" s="47">
        <v>103</v>
      </c>
      <c r="I176" s="101">
        <v>8.7378640776699032E-2</v>
      </c>
      <c r="J176" s="97">
        <v>5.2135922330097086</v>
      </c>
      <c r="K176" s="57">
        <v>300</v>
      </c>
      <c r="L176" s="95">
        <f t="shared" si="35"/>
        <v>1.912484700122399</v>
      </c>
      <c r="M176" s="57">
        <v>300</v>
      </c>
      <c r="N176" s="55">
        <f t="shared" si="36"/>
        <v>1.912484700122399</v>
      </c>
      <c r="O176" s="56">
        <v>78536</v>
      </c>
      <c r="P176" s="57">
        <v>78536</v>
      </c>
      <c r="Q176" s="57">
        <v>0</v>
      </c>
      <c r="R176" s="57">
        <v>36524</v>
      </c>
      <c r="S176" s="57">
        <v>32269</v>
      </c>
      <c r="T176" s="57">
        <v>9743</v>
      </c>
      <c r="U176" s="57">
        <v>6449</v>
      </c>
      <c r="V176" s="57">
        <v>10644</v>
      </c>
      <c r="W176" s="57">
        <v>6544</v>
      </c>
      <c r="X176" s="58">
        <v>1749</v>
      </c>
      <c r="Y176" s="56">
        <v>10809</v>
      </c>
      <c r="Z176" s="58">
        <v>12.892812940907026</v>
      </c>
      <c r="AA176" s="59">
        <v>49.5</v>
      </c>
      <c r="AB176" s="96" t="s">
        <v>216</v>
      </c>
      <c r="AC176" s="59">
        <v>5.54</v>
      </c>
      <c r="AD176" s="98">
        <v>8000</v>
      </c>
      <c r="AE176" s="55">
        <f t="shared" si="37"/>
        <v>50.999592003263977</v>
      </c>
      <c r="AF176" s="61">
        <v>156864</v>
      </c>
      <c r="AG176" s="62">
        <v>40.28</v>
      </c>
      <c r="AH176" s="62">
        <v>83.347447982851804</v>
      </c>
      <c r="AI176" s="62">
        <v>86.816151833512606</v>
      </c>
      <c r="AJ176" s="62">
        <v>85.081799908182205</v>
      </c>
      <c r="AK176" s="62">
        <v>22.445249651797798</v>
      </c>
      <c r="AL176" s="62">
        <v>24.504026414279998</v>
      </c>
      <c r="AM176" s="62">
        <v>23.4746380330389</v>
      </c>
      <c r="AN176" s="63">
        <v>12938.624347352707</v>
      </c>
      <c r="AO176" s="64">
        <v>1439</v>
      </c>
      <c r="AP176" s="64">
        <v>1683</v>
      </c>
      <c r="AQ176" s="64">
        <v>1568</v>
      </c>
      <c r="AR176" s="64">
        <v>1638</v>
      </c>
      <c r="AS176" s="64">
        <v>1736</v>
      </c>
      <c r="AT176" s="64">
        <v>1710</v>
      </c>
      <c r="AU176" s="64">
        <v>1700</v>
      </c>
      <c r="AV176" s="64">
        <v>1752</v>
      </c>
      <c r="AW176" s="64">
        <v>1911</v>
      </c>
      <c r="AX176" s="64">
        <v>1723</v>
      </c>
      <c r="AY176" s="64">
        <v>1597</v>
      </c>
      <c r="AZ176" s="64">
        <v>1701</v>
      </c>
      <c r="BA176" s="64">
        <v>1563</v>
      </c>
      <c r="BB176" s="64">
        <v>1565</v>
      </c>
      <c r="BC176" s="64">
        <v>1527</v>
      </c>
      <c r="BD176" s="64">
        <v>1460</v>
      </c>
      <c r="BE176" s="64">
        <v>1445</v>
      </c>
      <c r="BF176" s="64">
        <v>1388</v>
      </c>
      <c r="BG176" s="64">
        <v>1324</v>
      </c>
      <c r="BH176" s="64">
        <v>1451</v>
      </c>
      <c r="BI176" s="64">
        <v>1641</v>
      </c>
      <c r="BJ176" s="64">
        <v>1859</v>
      </c>
      <c r="BK176" s="64">
        <v>1975</v>
      </c>
      <c r="BL176" s="64">
        <v>2233</v>
      </c>
      <c r="BM176" s="64">
        <v>2432</v>
      </c>
      <c r="BN176" s="64">
        <v>2151</v>
      </c>
      <c r="BO176" s="64">
        <v>2224</v>
      </c>
      <c r="BP176" s="64">
        <v>2257</v>
      </c>
      <c r="BQ176" s="64">
        <v>2324</v>
      </c>
      <c r="BR176" s="64">
        <v>2385</v>
      </c>
      <c r="BS176" s="64">
        <v>2330</v>
      </c>
      <c r="BT176" s="64">
        <v>2529</v>
      </c>
      <c r="BU176" s="64">
        <v>2318</v>
      </c>
      <c r="BV176" s="64">
        <v>2181</v>
      </c>
      <c r="BW176" s="64">
        <v>2507</v>
      </c>
      <c r="BX176" s="64">
        <v>2343</v>
      </c>
      <c r="BY176" s="64">
        <v>2393</v>
      </c>
      <c r="BZ176" s="64">
        <v>2498</v>
      </c>
      <c r="CA176" s="64">
        <v>2475</v>
      </c>
      <c r="CB176" s="64">
        <v>2757</v>
      </c>
      <c r="CC176" s="64">
        <v>2664</v>
      </c>
      <c r="CD176" s="64">
        <v>2778</v>
      </c>
      <c r="CE176" s="64">
        <v>2648</v>
      </c>
      <c r="CF176" s="64">
        <v>2471</v>
      </c>
      <c r="CG176" s="64">
        <v>2420</v>
      </c>
      <c r="CH176" s="64">
        <v>2156</v>
      </c>
      <c r="CI176" s="64">
        <v>2313</v>
      </c>
      <c r="CJ176" s="64">
        <v>2231</v>
      </c>
      <c r="CK176" s="64">
        <v>2335</v>
      </c>
      <c r="CL176" s="64">
        <v>2189</v>
      </c>
      <c r="CM176" s="64">
        <v>2070</v>
      </c>
      <c r="CN176" s="64">
        <v>2158</v>
      </c>
      <c r="CO176" s="64">
        <v>2271</v>
      </c>
      <c r="CP176" s="64">
        <v>2145</v>
      </c>
      <c r="CQ176" s="64">
        <v>2137</v>
      </c>
      <c r="CR176" s="64">
        <v>2229</v>
      </c>
      <c r="CS176" s="64">
        <v>2102</v>
      </c>
      <c r="CT176" s="64">
        <v>2047</v>
      </c>
      <c r="CU176" s="64">
        <v>1938</v>
      </c>
      <c r="CV176" s="64">
        <v>1957</v>
      </c>
      <c r="CW176" s="64">
        <v>1772</v>
      </c>
      <c r="CX176" s="64">
        <v>1814</v>
      </c>
      <c r="CY176" s="64">
        <v>1717</v>
      </c>
      <c r="CZ176" s="64">
        <v>1552</v>
      </c>
      <c r="DA176" s="64">
        <v>1461</v>
      </c>
      <c r="DB176" s="64">
        <v>1484</v>
      </c>
      <c r="DC176" s="64">
        <v>1425</v>
      </c>
      <c r="DD176" s="64">
        <v>1334</v>
      </c>
      <c r="DE176" s="64">
        <v>1352</v>
      </c>
      <c r="DF176" s="64">
        <v>1378</v>
      </c>
      <c r="DG176" s="64">
        <v>1485</v>
      </c>
      <c r="DH176" s="64">
        <v>1371</v>
      </c>
      <c r="DI176" s="64">
        <v>1397</v>
      </c>
      <c r="DJ176" s="64">
        <v>1410</v>
      </c>
      <c r="DK176" s="64">
        <v>1257</v>
      </c>
      <c r="DL176" s="64">
        <v>1141</v>
      </c>
      <c r="DM176" s="64">
        <v>1093</v>
      </c>
      <c r="DN176" s="64">
        <v>1037</v>
      </c>
      <c r="DO176" s="64">
        <v>928</v>
      </c>
      <c r="DP176" s="64">
        <v>755</v>
      </c>
      <c r="DQ176" s="64">
        <v>813</v>
      </c>
      <c r="DR176" s="64">
        <v>737</v>
      </c>
      <c r="DS176" s="64">
        <v>692</v>
      </c>
      <c r="DT176" s="64">
        <v>625</v>
      </c>
      <c r="DU176" s="64">
        <v>541</v>
      </c>
      <c r="DV176" s="64">
        <v>542</v>
      </c>
      <c r="DW176" s="64">
        <v>396</v>
      </c>
      <c r="DX176" s="64">
        <v>364</v>
      </c>
      <c r="DY176" s="64">
        <v>312</v>
      </c>
      <c r="DZ176" s="64">
        <v>307</v>
      </c>
      <c r="EA176" s="64">
        <v>1420</v>
      </c>
      <c r="EB176" s="64">
        <f t="shared" si="38"/>
        <v>25596</v>
      </c>
      <c r="EC176" s="61">
        <v>110756</v>
      </c>
      <c r="ED176" s="64">
        <v>15682</v>
      </c>
      <c r="EE176" s="64">
        <v>10216</v>
      </c>
      <c r="EF176" s="64">
        <v>8884</v>
      </c>
      <c r="EG176" s="63">
        <v>11326</v>
      </c>
      <c r="EH176" s="64">
        <v>6407</v>
      </c>
      <c r="EI176" s="100">
        <v>0.24367748200893402</v>
      </c>
      <c r="EJ176" s="100">
        <v>-1.5870198607444763E-2</v>
      </c>
      <c r="EK176" s="61">
        <v>2028</v>
      </c>
      <c r="EL176" s="65">
        <v>707.2</v>
      </c>
      <c r="EM176" s="60">
        <v>1846</v>
      </c>
      <c r="EN176" s="65">
        <v>638.20000000000005</v>
      </c>
      <c r="EO176" s="66">
        <f t="shared" si="52"/>
        <v>-8.9743589743589744E-2</v>
      </c>
      <c r="EP176" s="56">
        <v>3594</v>
      </c>
      <c r="EQ176" s="67">
        <v>14.59492385786802</v>
      </c>
      <c r="ER176" s="61">
        <v>18</v>
      </c>
      <c r="ES176" s="64">
        <v>85.714285709999999</v>
      </c>
      <c r="ET176" s="64">
        <v>43</v>
      </c>
      <c r="EU176" s="64">
        <v>37.391304349999999</v>
      </c>
      <c r="EV176" s="64">
        <v>38</v>
      </c>
      <c r="EW176" s="64">
        <v>24.050632910000001</v>
      </c>
      <c r="EX176" s="64">
        <v>2031</v>
      </c>
      <c r="EY176" s="64">
        <v>28.91926527</v>
      </c>
      <c r="EZ176" s="64">
        <v>1551</v>
      </c>
      <c r="FA176" s="64">
        <v>25.602509080000001</v>
      </c>
      <c r="FB176" s="64">
        <v>3681</v>
      </c>
      <c r="FC176" s="63">
        <v>27.52149533</v>
      </c>
      <c r="FD176" s="61">
        <v>637</v>
      </c>
      <c r="FE176" s="64">
        <v>105</v>
      </c>
      <c r="FF176" s="64">
        <v>495</v>
      </c>
      <c r="FG176" s="64">
        <v>11</v>
      </c>
      <c r="FH176" s="64">
        <v>26</v>
      </c>
      <c r="FI176" s="63">
        <v>21</v>
      </c>
      <c r="FJ176" s="47">
        <v>15</v>
      </c>
      <c r="FK176" s="47">
        <v>11</v>
      </c>
      <c r="FL176" s="68">
        <f t="shared" si="53"/>
        <v>0.36363636363636365</v>
      </c>
      <c r="FM176" s="69">
        <v>4.3874019999999998</v>
      </c>
      <c r="FN176" s="62">
        <v>9.1228099999999994</v>
      </c>
      <c r="FO176" s="62">
        <v>11.81466</v>
      </c>
      <c r="FP176" s="77">
        <v>1661</v>
      </c>
      <c r="FQ176" s="88">
        <v>533</v>
      </c>
      <c r="FR176" s="88">
        <v>2194</v>
      </c>
      <c r="FS176" s="88">
        <v>4033</v>
      </c>
      <c r="FT176" s="88">
        <v>1163</v>
      </c>
      <c r="FU176" s="88">
        <v>5196</v>
      </c>
      <c r="FV176" s="73">
        <f t="shared" si="54"/>
        <v>1.3682771194165908</v>
      </c>
      <c r="FW176" s="61">
        <v>7232</v>
      </c>
      <c r="FX176" s="70">
        <f t="shared" si="39"/>
        <v>46.103631170950635</v>
      </c>
      <c r="FY176" s="71">
        <v>10.199999999999999</v>
      </c>
      <c r="FZ176" s="72">
        <v>23.1</v>
      </c>
      <c r="GA176" s="73">
        <v>44.142572583510102</v>
      </c>
      <c r="GB176" s="61">
        <v>89300</v>
      </c>
      <c r="GC176" s="64">
        <v>15300</v>
      </c>
      <c r="GD176" s="64">
        <v>30300</v>
      </c>
      <c r="GE176" s="64">
        <v>4200</v>
      </c>
      <c r="GF176" s="68">
        <v>5.8118134299999999</v>
      </c>
      <c r="GG176" s="74">
        <v>1.7741960964000001</v>
      </c>
      <c r="GH176" s="75">
        <v>767</v>
      </c>
      <c r="GI176" s="76" t="s">
        <v>211</v>
      </c>
      <c r="GJ176" s="76">
        <v>670.5</v>
      </c>
      <c r="GK176" s="76" t="s">
        <v>211</v>
      </c>
      <c r="GL176" s="72">
        <v>976.2</v>
      </c>
      <c r="GM176" s="72" t="s">
        <v>211</v>
      </c>
      <c r="GN176" s="72">
        <v>781.8</v>
      </c>
      <c r="GO176" s="72" t="s">
        <v>211</v>
      </c>
      <c r="GP176" s="72" t="s">
        <v>211</v>
      </c>
      <c r="GQ176" s="72" t="s">
        <v>211</v>
      </c>
      <c r="GR176" s="72" t="s">
        <v>211</v>
      </c>
      <c r="GS176" s="73" t="s">
        <v>211</v>
      </c>
      <c r="GT176" s="77">
        <v>80</v>
      </c>
      <c r="GU176" s="72">
        <v>5.3703703703703702</v>
      </c>
      <c r="GV176" s="73">
        <v>1.505979663874401</v>
      </c>
      <c r="GW176" s="64">
        <v>43342</v>
      </c>
      <c r="GX176" s="68">
        <f t="shared" si="40"/>
        <v>276.30303957568344</v>
      </c>
      <c r="GY176" s="64">
        <v>301</v>
      </c>
      <c r="GZ176" s="100">
        <f t="shared" si="41"/>
        <v>1.9188596491228069</v>
      </c>
      <c r="HA176" s="100">
        <f t="shared" si="42"/>
        <v>0.16457080371787863</v>
      </c>
      <c r="HB176" s="63">
        <v>1829</v>
      </c>
    </row>
    <row r="177" spans="1:210" x14ac:dyDescent="0.3">
      <c r="A177" s="47" t="s">
        <v>526</v>
      </c>
      <c r="B177" s="47" t="s">
        <v>527</v>
      </c>
      <c r="C177" s="47" t="s">
        <v>361</v>
      </c>
      <c r="D177" s="47" t="s">
        <v>362</v>
      </c>
      <c r="E177" s="47" t="s">
        <v>362</v>
      </c>
      <c r="F177" s="47" t="s">
        <v>220</v>
      </c>
      <c r="G177" s="54" t="s">
        <v>209</v>
      </c>
      <c r="H177" s="47">
        <v>57</v>
      </c>
      <c r="I177" s="101">
        <v>7.0175438596491224E-2</v>
      </c>
      <c r="J177" s="97">
        <v>6.1228070175438596</v>
      </c>
      <c r="K177" s="57">
        <v>180</v>
      </c>
      <c r="L177" s="95">
        <f t="shared" si="35"/>
        <v>1.7685898443640937</v>
      </c>
      <c r="M177" s="57">
        <v>215</v>
      </c>
      <c r="N177" s="55">
        <f t="shared" si="36"/>
        <v>2.1124823141015567</v>
      </c>
      <c r="O177" s="56">
        <v>39701</v>
      </c>
      <c r="P177" s="57">
        <v>31632</v>
      </c>
      <c r="Q177" s="57">
        <v>8069</v>
      </c>
      <c r="R177" s="57">
        <v>11503</v>
      </c>
      <c r="S177" s="57">
        <v>26172</v>
      </c>
      <c r="T177" s="57">
        <v>2026</v>
      </c>
      <c r="U177" s="57">
        <v>3890</v>
      </c>
      <c r="V177" s="57">
        <v>7952</v>
      </c>
      <c r="W177" s="57">
        <v>801</v>
      </c>
      <c r="X177" s="58">
        <v>215</v>
      </c>
      <c r="Y177" s="56">
        <v>5445</v>
      </c>
      <c r="Z177" s="58">
        <v>12.314850240139343</v>
      </c>
      <c r="AA177" s="59">
        <v>45.5</v>
      </c>
      <c r="AB177" s="96" t="s">
        <v>216</v>
      </c>
      <c r="AC177" s="59">
        <v>8.61</v>
      </c>
      <c r="AD177" s="98">
        <v>8000</v>
      </c>
      <c r="AE177" s="55">
        <f t="shared" si="37"/>
        <v>78.603993082848618</v>
      </c>
      <c r="AF177" s="61">
        <v>101776</v>
      </c>
      <c r="AG177" s="62">
        <v>41.2</v>
      </c>
      <c r="AH177" s="62">
        <v>79.958868479353498</v>
      </c>
      <c r="AI177" s="62">
        <v>82.691961836813803</v>
      </c>
      <c r="AJ177" s="62">
        <v>81.325415158083644</v>
      </c>
      <c r="AK177" s="62">
        <v>19.134182192195301</v>
      </c>
      <c r="AL177" s="62">
        <v>21.109198993135099</v>
      </c>
      <c r="AM177" s="62">
        <v>20.1216905926652</v>
      </c>
      <c r="AN177" s="63">
        <v>436</v>
      </c>
      <c r="AO177" s="64">
        <v>1215</v>
      </c>
      <c r="AP177" s="64">
        <v>1230</v>
      </c>
      <c r="AQ177" s="64">
        <v>1242</v>
      </c>
      <c r="AR177" s="64">
        <v>1318</v>
      </c>
      <c r="AS177" s="64">
        <v>1298</v>
      </c>
      <c r="AT177" s="64">
        <v>1398</v>
      </c>
      <c r="AU177" s="64">
        <v>1432</v>
      </c>
      <c r="AV177" s="64">
        <v>1398</v>
      </c>
      <c r="AW177" s="64">
        <v>1318</v>
      </c>
      <c r="AX177" s="64">
        <v>1422</v>
      </c>
      <c r="AY177" s="64">
        <v>1330</v>
      </c>
      <c r="AZ177" s="64">
        <v>1342</v>
      </c>
      <c r="BA177" s="64">
        <v>1337</v>
      </c>
      <c r="BB177" s="64">
        <v>1294</v>
      </c>
      <c r="BC177" s="64">
        <v>1213</v>
      </c>
      <c r="BD177" s="64">
        <v>1174</v>
      </c>
      <c r="BE177" s="64">
        <v>1180</v>
      </c>
      <c r="BF177" s="64">
        <v>1145</v>
      </c>
      <c r="BG177" s="64">
        <v>1120</v>
      </c>
      <c r="BH177" s="64">
        <v>868</v>
      </c>
      <c r="BI177" s="64">
        <v>784</v>
      </c>
      <c r="BJ177" s="64">
        <v>753</v>
      </c>
      <c r="BK177" s="64">
        <v>984</v>
      </c>
      <c r="BL177" s="64">
        <v>1086</v>
      </c>
      <c r="BM177" s="64">
        <v>1060</v>
      </c>
      <c r="BN177" s="64">
        <v>1129</v>
      </c>
      <c r="BO177" s="64">
        <v>1144</v>
      </c>
      <c r="BP177" s="64">
        <v>1245</v>
      </c>
      <c r="BQ177" s="64">
        <v>1332</v>
      </c>
      <c r="BR177" s="64">
        <v>1196</v>
      </c>
      <c r="BS177" s="64">
        <v>1302</v>
      </c>
      <c r="BT177" s="64">
        <v>1384</v>
      </c>
      <c r="BU177" s="64">
        <v>1247</v>
      </c>
      <c r="BV177" s="64">
        <v>1320</v>
      </c>
      <c r="BW177" s="64">
        <v>1322</v>
      </c>
      <c r="BX177" s="64">
        <v>1300</v>
      </c>
      <c r="BY177" s="64">
        <v>1364</v>
      </c>
      <c r="BZ177" s="64">
        <v>1341</v>
      </c>
      <c r="CA177" s="64">
        <v>1289</v>
      </c>
      <c r="CB177" s="64">
        <v>1394</v>
      </c>
      <c r="CC177" s="64">
        <v>1396</v>
      </c>
      <c r="CD177" s="64">
        <v>1216</v>
      </c>
      <c r="CE177" s="64">
        <v>1224</v>
      </c>
      <c r="CF177" s="64">
        <v>1327</v>
      </c>
      <c r="CG177" s="64">
        <v>1347</v>
      </c>
      <c r="CH177" s="64">
        <v>1428</v>
      </c>
      <c r="CI177" s="64">
        <v>1474</v>
      </c>
      <c r="CJ177" s="64">
        <v>1493</v>
      </c>
      <c r="CK177" s="64">
        <v>1568</v>
      </c>
      <c r="CL177" s="64">
        <v>1416</v>
      </c>
      <c r="CM177" s="64">
        <v>1590</v>
      </c>
      <c r="CN177" s="64">
        <v>1486</v>
      </c>
      <c r="CO177" s="64">
        <v>1443</v>
      </c>
      <c r="CP177" s="64">
        <v>1470</v>
      </c>
      <c r="CQ177" s="64">
        <v>1529</v>
      </c>
      <c r="CR177" s="64">
        <v>1478</v>
      </c>
      <c r="CS177" s="64">
        <v>1407</v>
      </c>
      <c r="CT177" s="64">
        <v>1334</v>
      </c>
      <c r="CU177" s="64">
        <v>1264</v>
      </c>
      <c r="CV177" s="64">
        <v>1186</v>
      </c>
      <c r="CW177" s="64">
        <v>1109</v>
      </c>
      <c r="CX177" s="64">
        <v>1128</v>
      </c>
      <c r="CY177" s="64">
        <v>1094</v>
      </c>
      <c r="CZ177" s="64">
        <v>1043</v>
      </c>
      <c r="DA177" s="64">
        <v>1066</v>
      </c>
      <c r="DB177" s="64">
        <v>1056</v>
      </c>
      <c r="DC177" s="64">
        <v>1013</v>
      </c>
      <c r="DD177" s="64">
        <v>1054</v>
      </c>
      <c r="DE177" s="64">
        <v>1062</v>
      </c>
      <c r="DF177" s="64">
        <v>1071</v>
      </c>
      <c r="DG177" s="64">
        <v>1151</v>
      </c>
      <c r="DH177" s="64">
        <v>1202</v>
      </c>
      <c r="DI177" s="64">
        <v>1239</v>
      </c>
      <c r="DJ177" s="64">
        <v>968</v>
      </c>
      <c r="DK177" s="64">
        <v>932</v>
      </c>
      <c r="DL177" s="64">
        <v>876</v>
      </c>
      <c r="DM177" s="64">
        <v>813</v>
      </c>
      <c r="DN177" s="64">
        <v>690</v>
      </c>
      <c r="DO177" s="64">
        <v>571</v>
      </c>
      <c r="DP177" s="64">
        <v>583</v>
      </c>
      <c r="DQ177" s="64">
        <v>560</v>
      </c>
      <c r="DR177" s="64">
        <v>518</v>
      </c>
      <c r="DS177" s="64">
        <v>459</v>
      </c>
      <c r="DT177" s="64">
        <v>494</v>
      </c>
      <c r="DU177" s="64">
        <v>392</v>
      </c>
      <c r="DV177" s="64">
        <v>327</v>
      </c>
      <c r="DW177" s="64">
        <v>319</v>
      </c>
      <c r="DX177" s="64">
        <v>297</v>
      </c>
      <c r="DY177" s="64">
        <v>238</v>
      </c>
      <c r="DZ177" s="64">
        <v>225</v>
      </c>
      <c r="EA177" s="64">
        <v>900</v>
      </c>
      <c r="EB177" s="64">
        <f t="shared" si="38"/>
        <v>19010</v>
      </c>
      <c r="EC177" s="61">
        <v>95531</v>
      </c>
      <c r="ED177" s="64">
        <v>3291</v>
      </c>
      <c r="EE177" s="64">
        <v>1079</v>
      </c>
      <c r="EF177" s="64">
        <v>1429</v>
      </c>
      <c r="EG177" s="63">
        <v>446</v>
      </c>
      <c r="EH177" s="64">
        <v>5261</v>
      </c>
      <c r="EI177" s="100">
        <v>0.25038844347000122</v>
      </c>
      <c r="EJ177" s="100">
        <v>1.3722285628318787E-2</v>
      </c>
      <c r="EK177" s="61">
        <v>4246</v>
      </c>
      <c r="EL177" s="65">
        <v>182.34132096538693</v>
      </c>
      <c r="EM177" s="60">
        <v>4373</v>
      </c>
      <c r="EN177" s="65">
        <v>187.79524177617452</v>
      </c>
      <c r="EO177" s="66">
        <f t="shared" si="52"/>
        <v>2.9910504003768254E-2</v>
      </c>
      <c r="EP177" s="56">
        <v>8923</v>
      </c>
      <c r="EQ177" s="67">
        <v>14.2</v>
      </c>
      <c r="ER177" s="61">
        <v>0</v>
      </c>
      <c r="ES177" s="64">
        <v>0</v>
      </c>
      <c r="ET177" s="64">
        <v>0</v>
      </c>
      <c r="EU177" s="64">
        <v>0</v>
      </c>
      <c r="EV177" s="64">
        <v>0</v>
      </c>
      <c r="EW177" s="64">
        <v>0</v>
      </c>
      <c r="EX177" s="64">
        <v>0</v>
      </c>
      <c r="EY177" s="64">
        <v>0</v>
      </c>
      <c r="EZ177" s="64">
        <v>0</v>
      </c>
      <c r="FA177" s="64">
        <v>0</v>
      </c>
      <c r="FB177" s="64">
        <v>0</v>
      </c>
      <c r="FC177" s="63">
        <v>0</v>
      </c>
      <c r="FD177" s="61">
        <v>238</v>
      </c>
      <c r="FE177" s="64">
        <v>38</v>
      </c>
      <c r="FF177" s="64">
        <v>186</v>
      </c>
      <c r="FG177" s="64">
        <v>5</v>
      </c>
      <c r="FH177" s="64">
        <v>9</v>
      </c>
      <c r="FI177" s="63">
        <v>1</v>
      </c>
      <c r="FJ177" s="47">
        <v>24</v>
      </c>
      <c r="FK177" s="47">
        <v>33</v>
      </c>
      <c r="FL177" s="68">
        <f t="shared" si="53"/>
        <v>-0.27272727272727271</v>
      </c>
      <c r="FM177" s="69">
        <v>4.2367749999999997</v>
      </c>
      <c r="FN177" s="62">
        <v>10.85773</v>
      </c>
      <c r="FO177" s="62">
        <v>12.50606</v>
      </c>
      <c r="FP177" s="77">
        <v>1566</v>
      </c>
      <c r="FQ177" s="88">
        <v>1462</v>
      </c>
      <c r="FR177" s="88">
        <v>3028</v>
      </c>
      <c r="FS177" s="88">
        <v>3988</v>
      </c>
      <c r="FT177" s="88">
        <v>3159</v>
      </c>
      <c r="FU177" s="88">
        <v>7147</v>
      </c>
      <c r="FV177" s="73">
        <f t="shared" si="54"/>
        <v>1.3603038309114928</v>
      </c>
      <c r="FW177" s="61">
        <v>15812</v>
      </c>
      <c r="FX177" s="70">
        <f t="shared" si="39"/>
        <v>155.36079232825028</v>
      </c>
      <c r="FY177" s="71">
        <v>9.8000000000000007</v>
      </c>
      <c r="FZ177" s="72">
        <v>16</v>
      </c>
      <c r="GA177" s="73">
        <v>0</v>
      </c>
      <c r="GB177" s="61">
        <v>25600</v>
      </c>
      <c r="GC177" s="64">
        <v>5600</v>
      </c>
      <c r="GD177" s="64">
        <v>10900</v>
      </c>
      <c r="GE177" s="64">
        <v>4200</v>
      </c>
      <c r="GF177" s="68">
        <v>4.7566150600000006</v>
      </c>
      <c r="GG177" s="74">
        <v>1.3943595231999999</v>
      </c>
      <c r="GH177" s="69">
        <v>516.5</v>
      </c>
      <c r="GI177" s="68">
        <v>610.5</v>
      </c>
      <c r="GJ177" s="68">
        <v>406.4</v>
      </c>
      <c r="GK177" s="68">
        <v>-33.431613431613435</v>
      </c>
      <c r="GL177" s="72">
        <v>579.70000000000005</v>
      </c>
      <c r="GM177" s="72">
        <v>640.20000000000005</v>
      </c>
      <c r="GN177" s="72">
        <v>488.1</v>
      </c>
      <c r="GO177" s="72">
        <v>-23.758200562324276</v>
      </c>
      <c r="GP177" s="72">
        <v>207.3</v>
      </c>
      <c r="GQ177" s="72">
        <v>223.4</v>
      </c>
      <c r="GR177" s="72">
        <v>206.3</v>
      </c>
      <c r="GS177" s="73">
        <v>-7.6544315129811968</v>
      </c>
      <c r="GT177" s="77">
        <v>280</v>
      </c>
      <c r="GU177" s="72">
        <v>3.4</v>
      </c>
      <c r="GV177" s="73">
        <v>-0.13354863504095454</v>
      </c>
      <c r="GW177" s="64">
        <v>34168</v>
      </c>
      <c r="GX177" s="68">
        <f t="shared" si="40"/>
        <v>335.71765445684645</v>
      </c>
      <c r="GY177" s="64">
        <v>155</v>
      </c>
      <c r="GZ177" s="100">
        <f t="shared" si="41"/>
        <v>1.5229523659801918</v>
      </c>
      <c r="HA177" s="100">
        <f t="shared" si="42"/>
        <v>0.11405445180279618</v>
      </c>
      <c r="HB177" s="63">
        <v>1359</v>
      </c>
    </row>
    <row r="178" spans="1:210" x14ac:dyDescent="0.3">
      <c r="A178" s="47" t="s">
        <v>528</v>
      </c>
      <c r="B178" s="47" t="s">
        <v>529</v>
      </c>
      <c r="C178" s="47" t="s">
        <v>529</v>
      </c>
      <c r="D178" s="47" t="s">
        <v>528</v>
      </c>
      <c r="E178" s="47" t="s">
        <v>287</v>
      </c>
      <c r="F178" s="47" t="s">
        <v>234</v>
      </c>
      <c r="G178" s="54" t="s">
        <v>209</v>
      </c>
      <c r="H178" s="47">
        <v>89</v>
      </c>
      <c r="I178" s="101">
        <v>7.8651685393258425E-2</v>
      </c>
      <c r="J178" s="97">
        <v>4.584269662921348</v>
      </c>
      <c r="K178" s="57">
        <v>428</v>
      </c>
      <c r="L178" s="95">
        <f t="shared" si="35"/>
        <v>2.8298456147310658</v>
      </c>
      <c r="M178" s="57">
        <v>452</v>
      </c>
      <c r="N178" s="55">
        <f t="shared" si="36"/>
        <v>2.9885285463982281</v>
      </c>
      <c r="O178" s="56">
        <v>62977</v>
      </c>
      <c r="P178" s="57">
        <v>25665</v>
      </c>
      <c r="Q178" s="57">
        <v>37312</v>
      </c>
      <c r="R178" s="57">
        <v>17116</v>
      </c>
      <c r="S178" s="57">
        <v>41940</v>
      </c>
      <c r="T178" s="57">
        <v>3921</v>
      </c>
      <c r="U178" s="57">
        <v>4862</v>
      </c>
      <c r="V178" s="57">
        <v>17571</v>
      </c>
      <c r="W178" s="57">
        <v>23</v>
      </c>
      <c r="X178" s="58">
        <v>327</v>
      </c>
      <c r="Y178" s="56">
        <v>11517</v>
      </c>
      <c r="Z178" s="58">
        <v>17.005002494197551</v>
      </c>
      <c r="AA178" s="59">
        <v>40.799999999999997</v>
      </c>
      <c r="AB178" s="96" t="s">
        <v>216</v>
      </c>
      <c r="AC178" s="59">
        <v>6.28</v>
      </c>
      <c r="AD178" s="98">
        <v>12000</v>
      </c>
      <c r="AE178" s="55">
        <f t="shared" si="37"/>
        <v>79.341465833581267</v>
      </c>
      <c r="AF178" s="61">
        <v>151245</v>
      </c>
      <c r="AG178" s="62">
        <v>48.23</v>
      </c>
      <c r="AH178" s="62">
        <v>79.992648020903104</v>
      </c>
      <c r="AI178" s="62">
        <v>82.787577513938103</v>
      </c>
      <c r="AJ178" s="62">
        <v>81.390112767420604</v>
      </c>
      <c r="AK178" s="62">
        <v>19.220303830497599</v>
      </c>
      <c r="AL178" s="62">
        <v>21.322311480619899</v>
      </c>
      <c r="AM178" s="62">
        <v>20.271307655558751</v>
      </c>
      <c r="AN178" s="63">
        <v>105.0660896234689</v>
      </c>
      <c r="AO178" s="64">
        <v>1346</v>
      </c>
      <c r="AP178" s="64">
        <v>1450</v>
      </c>
      <c r="AQ178" s="64">
        <v>1489</v>
      </c>
      <c r="AR178" s="64">
        <v>1653</v>
      </c>
      <c r="AS178" s="64">
        <v>1669</v>
      </c>
      <c r="AT178" s="64">
        <v>1783</v>
      </c>
      <c r="AU178" s="64">
        <v>1727</v>
      </c>
      <c r="AV178" s="64">
        <v>1831</v>
      </c>
      <c r="AW178" s="64">
        <v>1803</v>
      </c>
      <c r="AX178" s="64">
        <v>1820</v>
      </c>
      <c r="AY178" s="64">
        <v>1734</v>
      </c>
      <c r="AZ178" s="64">
        <v>1677</v>
      </c>
      <c r="BA178" s="64">
        <v>1778</v>
      </c>
      <c r="BB178" s="64">
        <v>1667</v>
      </c>
      <c r="BC178" s="64">
        <v>1633</v>
      </c>
      <c r="BD178" s="64">
        <v>1505</v>
      </c>
      <c r="BE178" s="64">
        <v>1541</v>
      </c>
      <c r="BF178" s="64">
        <v>1488</v>
      </c>
      <c r="BG178" s="64">
        <v>1419</v>
      </c>
      <c r="BH178" s="64">
        <v>1170</v>
      </c>
      <c r="BI178" s="64">
        <v>1105</v>
      </c>
      <c r="BJ178" s="64">
        <v>1181</v>
      </c>
      <c r="BK178" s="64">
        <v>1406</v>
      </c>
      <c r="BL178" s="64">
        <v>1374</v>
      </c>
      <c r="BM178" s="64">
        <v>1381</v>
      </c>
      <c r="BN178" s="64">
        <v>1462</v>
      </c>
      <c r="BO178" s="64">
        <v>1535</v>
      </c>
      <c r="BP178" s="64">
        <v>1408</v>
      </c>
      <c r="BQ178" s="64">
        <v>1327</v>
      </c>
      <c r="BR178" s="64">
        <v>1595</v>
      </c>
      <c r="BS178" s="64">
        <v>1540</v>
      </c>
      <c r="BT178" s="64">
        <v>1669</v>
      </c>
      <c r="BU178" s="64">
        <v>1717</v>
      </c>
      <c r="BV178" s="64">
        <v>1644</v>
      </c>
      <c r="BW178" s="64">
        <v>1735</v>
      </c>
      <c r="BX178" s="64">
        <v>1715</v>
      </c>
      <c r="BY178" s="64">
        <v>1616</v>
      </c>
      <c r="BZ178" s="64">
        <v>1659</v>
      </c>
      <c r="CA178" s="64">
        <v>1633</v>
      </c>
      <c r="CB178" s="64">
        <v>1652</v>
      </c>
      <c r="CC178" s="64">
        <v>1602</v>
      </c>
      <c r="CD178" s="64">
        <v>1515</v>
      </c>
      <c r="CE178" s="64">
        <v>1454</v>
      </c>
      <c r="CF178" s="64">
        <v>1533</v>
      </c>
      <c r="CG178" s="64">
        <v>1483</v>
      </c>
      <c r="CH178" s="64">
        <v>1576</v>
      </c>
      <c r="CI178" s="64">
        <v>1717</v>
      </c>
      <c r="CJ178" s="64">
        <v>1775</v>
      </c>
      <c r="CK178" s="64">
        <v>1874</v>
      </c>
      <c r="CL178" s="64">
        <v>2053</v>
      </c>
      <c r="CM178" s="64">
        <v>2022</v>
      </c>
      <c r="CN178" s="64">
        <v>2101</v>
      </c>
      <c r="CO178" s="64">
        <v>2169</v>
      </c>
      <c r="CP178" s="64">
        <v>2079</v>
      </c>
      <c r="CQ178" s="64">
        <v>2223</v>
      </c>
      <c r="CR178" s="64">
        <v>2278</v>
      </c>
      <c r="CS178" s="64">
        <v>2303</v>
      </c>
      <c r="CT178" s="64">
        <v>2308</v>
      </c>
      <c r="CU178" s="64">
        <v>2210</v>
      </c>
      <c r="CV178" s="64">
        <v>2190</v>
      </c>
      <c r="CW178" s="64">
        <v>2069</v>
      </c>
      <c r="CX178" s="64">
        <v>2088</v>
      </c>
      <c r="CY178" s="64">
        <v>2093</v>
      </c>
      <c r="CZ178" s="64">
        <v>2022</v>
      </c>
      <c r="DA178" s="64">
        <v>2044</v>
      </c>
      <c r="DB178" s="64">
        <v>1929</v>
      </c>
      <c r="DC178" s="64">
        <v>2002</v>
      </c>
      <c r="DD178" s="64">
        <v>1988</v>
      </c>
      <c r="DE178" s="64">
        <v>2060</v>
      </c>
      <c r="DF178" s="64">
        <v>1959</v>
      </c>
      <c r="DG178" s="64">
        <v>2061</v>
      </c>
      <c r="DH178" s="64">
        <v>2162</v>
      </c>
      <c r="DI178" s="64">
        <v>2313</v>
      </c>
      <c r="DJ178" s="64">
        <v>2587</v>
      </c>
      <c r="DK178" s="64">
        <v>1905</v>
      </c>
      <c r="DL178" s="64">
        <v>1826</v>
      </c>
      <c r="DM178" s="64">
        <v>1771</v>
      </c>
      <c r="DN178" s="64">
        <v>1729</v>
      </c>
      <c r="DO178" s="64">
        <v>1542</v>
      </c>
      <c r="DP178" s="64">
        <v>1201</v>
      </c>
      <c r="DQ178" s="64">
        <v>1304</v>
      </c>
      <c r="DR178" s="64">
        <v>1222</v>
      </c>
      <c r="DS178" s="64">
        <v>1158</v>
      </c>
      <c r="DT178" s="64">
        <v>1013</v>
      </c>
      <c r="DU178" s="64">
        <v>985</v>
      </c>
      <c r="DV178" s="64">
        <v>859</v>
      </c>
      <c r="DW178" s="64">
        <v>721</v>
      </c>
      <c r="DX178" s="64">
        <v>710</v>
      </c>
      <c r="DY178" s="64">
        <v>588</v>
      </c>
      <c r="DZ178" s="64">
        <v>504</v>
      </c>
      <c r="EA178" s="64">
        <v>1828</v>
      </c>
      <c r="EB178" s="64">
        <f t="shared" si="38"/>
        <v>39927</v>
      </c>
      <c r="EC178" s="61">
        <v>147098</v>
      </c>
      <c r="ED178" s="64">
        <v>1910</v>
      </c>
      <c r="EE178" s="64">
        <v>575</v>
      </c>
      <c r="EF178" s="64">
        <v>1407</v>
      </c>
      <c r="EG178" s="63">
        <v>255</v>
      </c>
      <c r="EH178" s="64">
        <v>7744</v>
      </c>
      <c r="EI178" s="100">
        <v>0.29100248217582703</v>
      </c>
      <c r="EJ178" s="100">
        <v>1.7870664596557617E-2</v>
      </c>
      <c r="EK178" s="61">
        <v>8294</v>
      </c>
      <c r="EL178" s="65">
        <v>485.6</v>
      </c>
      <c r="EM178" s="60">
        <v>8454</v>
      </c>
      <c r="EN178" s="65">
        <v>492.5</v>
      </c>
      <c r="EO178" s="66">
        <f t="shared" si="52"/>
        <v>1.9291053773812395E-2</v>
      </c>
      <c r="EP178" s="56">
        <v>20806</v>
      </c>
      <c r="EQ178" s="67">
        <v>16.883464656382625</v>
      </c>
      <c r="ER178" s="61">
        <v>170</v>
      </c>
      <c r="ES178" s="64">
        <v>55.016181230000001</v>
      </c>
      <c r="ET178" s="64">
        <v>649</v>
      </c>
      <c r="EU178" s="64">
        <v>40.360696519999998</v>
      </c>
      <c r="EV178" s="64">
        <v>0</v>
      </c>
      <c r="EW178" s="64">
        <v>0</v>
      </c>
      <c r="EX178" s="64">
        <v>12482</v>
      </c>
      <c r="EY178" s="64">
        <v>18.913840650000001</v>
      </c>
      <c r="EZ178" s="64">
        <v>8026</v>
      </c>
      <c r="FA178" s="64">
        <v>16.43560707</v>
      </c>
      <c r="FB178" s="64">
        <v>21327</v>
      </c>
      <c r="FC178" s="63">
        <v>18.237557720000002</v>
      </c>
      <c r="FD178" s="61">
        <v>214</v>
      </c>
      <c r="FE178" s="64">
        <v>27</v>
      </c>
      <c r="FF178" s="64">
        <v>170</v>
      </c>
      <c r="FG178" s="64">
        <v>2</v>
      </c>
      <c r="FH178" s="64">
        <v>15</v>
      </c>
      <c r="FI178" s="63">
        <v>11</v>
      </c>
      <c r="FJ178" s="47">
        <v>13</v>
      </c>
      <c r="FK178" s="47">
        <v>22</v>
      </c>
      <c r="FL178" s="68">
        <f t="shared" si="53"/>
        <v>-0.40909090909090912</v>
      </c>
      <c r="FM178" s="69">
        <v>1.6887110000000001</v>
      </c>
      <c r="FN178" s="62">
        <v>6.032019</v>
      </c>
      <c r="FO178" s="62">
        <v>9.5355799999999995</v>
      </c>
      <c r="FP178" s="77">
        <v>4592.022143489814</v>
      </c>
      <c r="FQ178" s="88">
        <v>3071.2933526011561</v>
      </c>
      <c r="FR178" s="88">
        <v>7663.3154960909706</v>
      </c>
      <c r="FS178" s="88">
        <v>3578.3599999999997</v>
      </c>
      <c r="FT178" s="88">
        <v>2708.2432872253867</v>
      </c>
      <c r="FU178" s="88">
        <v>6286.6032872253863</v>
      </c>
      <c r="FV178" s="73">
        <f t="shared" si="54"/>
        <v>-0.17964968420885713</v>
      </c>
      <c r="FW178" s="61">
        <v>48233</v>
      </c>
      <c r="FX178" s="70">
        <f t="shared" si="39"/>
        <v>318.90641012926045</v>
      </c>
      <c r="FY178" s="71">
        <v>9.6</v>
      </c>
      <c r="FZ178" s="72">
        <v>21.5</v>
      </c>
      <c r="GA178" s="73">
        <v>62.769135504839497</v>
      </c>
      <c r="GB178" s="61">
        <v>28200</v>
      </c>
      <c r="GC178" s="64">
        <v>5700</v>
      </c>
      <c r="GD178" s="64">
        <v>14800</v>
      </c>
      <c r="GE178" s="64">
        <v>5700</v>
      </c>
      <c r="GF178" s="68">
        <v>4.5870168400000004</v>
      </c>
      <c r="GG178" s="74">
        <v>1.2709549635999999</v>
      </c>
      <c r="GH178" s="75">
        <v>459</v>
      </c>
      <c r="GI178" s="76">
        <v>566.29999999999995</v>
      </c>
      <c r="GJ178" s="76">
        <v>393</v>
      </c>
      <c r="GK178" s="68">
        <v>-30.602154335158037</v>
      </c>
      <c r="GL178" s="72">
        <v>558.6</v>
      </c>
      <c r="GM178" s="72">
        <v>602.9</v>
      </c>
      <c r="GN178" s="72">
        <v>505.4</v>
      </c>
      <c r="GO178" s="72">
        <v>-16.171836125393931</v>
      </c>
      <c r="GP178" s="72">
        <v>224.4</v>
      </c>
      <c r="GQ178" s="72" t="s">
        <v>211</v>
      </c>
      <c r="GR178" s="72">
        <v>222.6</v>
      </c>
      <c r="GS178" s="73" t="s">
        <v>211</v>
      </c>
      <c r="GT178" s="77">
        <v>950</v>
      </c>
      <c r="GU178" s="72">
        <v>5.5368151680818896</v>
      </c>
      <c r="GV178" s="73">
        <v>1.1551130916932792</v>
      </c>
      <c r="GW178" s="64">
        <v>42368</v>
      </c>
      <c r="GX178" s="68">
        <f t="shared" si="40"/>
        <v>280.12826870309766</v>
      </c>
      <c r="GY178" s="64">
        <v>482</v>
      </c>
      <c r="GZ178" s="100">
        <f t="shared" si="41"/>
        <v>3.1868822109821813</v>
      </c>
      <c r="HA178" s="100">
        <f t="shared" si="42"/>
        <v>0.11799265605875153</v>
      </c>
      <c r="HB178" s="63">
        <v>4085</v>
      </c>
    </row>
    <row r="179" spans="1:210" x14ac:dyDescent="0.3">
      <c r="A179" s="47" t="s">
        <v>530</v>
      </c>
      <c r="B179" s="47" t="s">
        <v>531</v>
      </c>
      <c r="C179" s="47" t="s">
        <v>531</v>
      </c>
      <c r="D179" s="47" t="s">
        <v>530</v>
      </c>
      <c r="E179" s="47" t="s">
        <v>530</v>
      </c>
      <c r="F179" s="47" t="s">
        <v>243</v>
      </c>
      <c r="G179" s="54" t="s">
        <v>209</v>
      </c>
      <c r="H179" s="47">
        <v>166</v>
      </c>
      <c r="I179" s="101">
        <v>0.45180722891566266</v>
      </c>
      <c r="J179" s="97">
        <v>2.9518072289156625</v>
      </c>
      <c r="K179" s="57">
        <v>294</v>
      </c>
      <c r="L179" s="95">
        <f t="shared" si="35"/>
        <v>1.1345831757523368</v>
      </c>
      <c r="M179" s="57">
        <v>334</v>
      </c>
      <c r="N179" s="55">
        <f t="shared" si="36"/>
        <v>1.2889482336778249</v>
      </c>
      <c r="O179" s="56">
        <v>112596</v>
      </c>
      <c r="P179" s="57">
        <v>112596</v>
      </c>
      <c r="Q179" s="57">
        <v>0</v>
      </c>
      <c r="R179" s="57">
        <v>39788</v>
      </c>
      <c r="S179" s="57">
        <v>64810</v>
      </c>
      <c r="T179" s="57">
        <v>7998</v>
      </c>
      <c r="U179" s="57">
        <v>14523</v>
      </c>
      <c r="V179" s="57">
        <v>19943</v>
      </c>
      <c r="W179" s="57">
        <v>398</v>
      </c>
      <c r="X179" s="58">
        <v>1182</v>
      </c>
      <c r="Y179" s="56">
        <v>23434</v>
      </c>
      <c r="Z179" s="58">
        <v>20</v>
      </c>
      <c r="AA179" s="59">
        <v>60</v>
      </c>
      <c r="AB179" s="96" t="s">
        <v>238</v>
      </c>
      <c r="AC179" s="59">
        <v>12.48</v>
      </c>
      <c r="AD179" s="98">
        <v>28000</v>
      </c>
      <c r="AE179" s="55">
        <f t="shared" si="37"/>
        <v>108.0555405478416</v>
      </c>
      <c r="AF179" s="61">
        <v>259126</v>
      </c>
      <c r="AG179" s="62">
        <v>35.9</v>
      </c>
      <c r="AH179" s="62">
        <v>75.9908273912894</v>
      </c>
      <c r="AI179" s="62">
        <v>80.157366565853394</v>
      </c>
      <c r="AJ179" s="62">
        <v>78.07409697857139</v>
      </c>
      <c r="AK179" s="62">
        <v>16.4709839500294</v>
      </c>
      <c r="AL179" s="62">
        <v>21.292874959063202</v>
      </c>
      <c r="AM179" s="62">
        <v>18.881929454546302</v>
      </c>
      <c r="AN179" s="63">
        <v>3619.9022961931282</v>
      </c>
      <c r="AO179" s="64">
        <v>3160</v>
      </c>
      <c r="AP179" s="64">
        <v>3226</v>
      </c>
      <c r="AQ179" s="64">
        <v>3272</v>
      </c>
      <c r="AR179" s="64">
        <v>3453</v>
      </c>
      <c r="AS179" s="64">
        <v>3464</v>
      </c>
      <c r="AT179" s="64">
        <v>3353</v>
      </c>
      <c r="AU179" s="64">
        <v>3423</v>
      </c>
      <c r="AV179" s="64">
        <v>3524</v>
      </c>
      <c r="AW179" s="64">
        <v>3551</v>
      </c>
      <c r="AX179" s="64">
        <v>3319</v>
      </c>
      <c r="AY179" s="64">
        <v>3260</v>
      </c>
      <c r="AZ179" s="64">
        <v>3272</v>
      </c>
      <c r="BA179" s="64">
        <v>3205</v>
      </c>
      <c r="BB179" s="64">
        <v>3057</v>
      </c>
      <c r="BC179" s="64">
        <v>3012</v>
      </c>
      <c r="BD179" s="64">
        <v>2683</v>
      </c>
      <c r="BE179" s="64">
        <v>2829</v>
      </c>
      <c r="BF179" s="64">
        <v>2522</v>
      </c>
      <c r="BG179" s="64">
        <v>2821</v>
      </c>
      <c r="BH179" s="64">
        <v>3431</v>
      </c>
      <c r="BI179" s="64">
        <v>3620</v>
      </c>
      <c r="BJ179" s="64">
        <v>4061</v>
      </c>
      <c r="BK179" s="64">
        <v>4306</v>
      </c>
      <c r="BL179" s="64">
        <v>4217</v>
      </c>
      <c r="BM179" s="64">
        <v>3931</v>
      </c>
      <c r="BN179" s="64">
        <v>3600</v>
      </c>
      <c r="BO179" s="64">
        <v>4107</v>
      </c>
      <c r="BP179" s="64">
        <v>4168</v>
      </c>
      <c r="BQ179" s="64">
        <v>4355</v>
      </c>
      <c r="BR179" s="64">
        <v>5032</v>
      </c>
      <c r="BS179" s="64">
        <v>4537</v>
      </c>
      <c r="BT179" s="64">
        <v>4235</v>
      </c>
      <c r="BU179" s="64">
        <v>4218</v>
      </c>
      <c r="BV179" s="64">
        <v>3894</v>
      </c>
      <c r="BW179" s="64">
        <v>3923</v>
      </c>
      <c r="BX179" s="64">
        <v>3912</v>
      </c>
      <c r="BY179" s="64">
        <v>3448</v>
      </c>
      <c r="BZ179" s="64">
        <v>3393</v>
      </c>
      <c r="CA179" s="64">
        <v>3376</v>
      </c>
      <c r="CB179" s="64">
        <v>3306</v>
      </c>
      <c r="CC179" s="64">
        <v>3191</v>
      </c>
      <c r="CD179" s="64">
        <v>2967</v>
      </c>
      <c r="CE179" s="64">
        <v>2675</v>
      </c>
      <c r="CF179" s="64">
        <v>2715</v>
      </c>
      <c r="CG179" s="64">
        <v>2860</v>
      </c>
      <c r="CH179" s="64">
        <v>2879</v>
      </c>
      <c r="CI179" s="64">
        <v>2968</v>
      </c>
      <c r="CJ179" s="64">
        <v>3195</v>
      </c>
      <c r="CK179" s="64">
        <v>3185</v>
      </c>
      <c r="CL179" s="64">
        <v>3214</v>
      </c>
      <c r="CM179" s="64">
        <v>3057</v>
      </c>
      <c r="CN179" s="64">
        <v>3184</v>
      </c>
      <c r="CO179" s="64">
        <v>3210</v>
      </c>
      <c r="CP179" s="64">
        <v>3355</v>
      </c>
      <c r="CQ179" s="64">
        <v>3243</v>
      </c>
      <c r="CR179" s="64">
        <v>3331</v>
      </c>
      <c r="CS179" s="64">
        <v>3283</v>
      </c>
      <c r="CT179" s="64">
        <v>3291</v>
      </c>
      <c r="CU179" s="64">
        <v>3316</v>
      </c>
      <c r="CV179" s="64">
        <v>3143</v>
      </c>
      <c r="CW179" s="64">
        <v>3013</v>
      </c>
      <c r="CX179" s="64">
        <v>2795</v>
      </c>
      <c r="CY179" s="64">
        <v>2856</v>
      </c>
      <c r="CZ179" s="64">
        <v>2745</v>
      </c>
      <c r="DA179" s="64">
        <v>2542</v>
      </c>
      <c r="DB179" s="64">
        <v>2341</v>
      </c>
      <c r="DC179" s="64">
        <v>2398</v>
      </c>
      <c r="DD179" s="64">
        <v>2383</v>
      </c>
      <c r="DE179" s="64">
        <v>2255</v>
      </c>
      <c r="DF179" s="64">
        <v>2231</v>
      </c>
      <c r="DG179" s="64">
        <v>2086</v>
      </c>
      <c r="DH179" s="64">
        <v>2207</v>
      </c>
      <c r="DI179" s="64">
        <v>2392</v>
      </c>
      <c r="DJ179" s="64">
        <v>2472</v>
      </c>
      <c r="DK179" s="64">
        <v>1777</v>
      </c>
      <c r="DL179" s="64">
        <v>1567</v>
      </c>
      <c r="DM179" s="64">
        <v>1500</v>
      </c>
      <c r="DN179" s="64">
        <v>1472</v>
      </c>
      <c r="DO179" s="64">
        <v>1213</v>
      </c>
      <c r="DP179" s="64">
        <v>1135</v>
      </c>
      <c r="DQ179" s="64">
        <v>1189</v>
      </c>
      <c r="DR179" s="64">
        <v>1186</v>
      </c>
      <c r="DS179" s="64">
        <v>1067</v>
      </c>
      <c r="DT179" s="64">
        <v>1043</v>
      </c>
      <c r="DU179" s="64">
        <v>920</v>
      </c>
      <c r="DV179" s="64">
        <v>816</v>
      </c>
      <c r="DW179" s="64">
        <v>694</v>
      </c>
      <c r="DX179" s="64">
        <v>605</v>
      </c>
      <c r="DY179" s="64">
        <v>551</v>
      </c>
      <c r="DZ179" s="64">
        <v>448</v>
      </c>
      <c r="EA179" s="64">
        <v>1489</v>
      </c>
      <c r="EB179" s="64">
        <f t="shared" si="38"/>
        <v>39437</v>
      </c>
      <c r="EC179" s="61">
        <v>243880</v>
      </c>
      <c r="ED179" s="64">
        <v>6539</v>
      </c>
      <c r="EE179" s="64">
        <v>3027</v>
      </c>
      <c r="EF179" s="64">
        <v>3490</v>
      </c>
      <c r="EG179" s="63">
        <v>2190</v>
      </c>
      <c r="EH179" s="64">
        <v>19001</v>
      </c>
      <c r="EI179" s="100">
        <v>0.36345374584197998</v>
      </c>
      <c r="EJ179" s="100">
        <v>6.1400622129440308E-2</v>
      </c>
      <c r="EK179" s="61">
        <v>5918</v>
      </c>
      <c r="EL179" s="65">
        <v>1037.8</v>
      </c>
      <c r="EM179" s="60">
        <v>6272</v>
      </c>
      <c r="EN179" s="65">
        <v>1093.3</v>
      </c>
      <c r="EO179" s="66">
        <f t="shared" si="52"/>
        <v>5.9817505914160192E-2</v>
      </c>
      <c r="EP179" s="56">
        <v>7955</v>
      </c>
      <c r="EQ179" s="67">
        <v>18.390937463877009</v>
      </c>
      <c r="ER179" s="61">
        <v>122</v>
      </c>
      <c r="ES179" s="64">
        <v>54.464285709999999</v>
      </c>
      <c r="ET179" s="64">
        <v>372</v>
      </c>
      <c r="EU179" s="64">
        <v>51.310344829999998</v>
      </c>
      <c r="EV179" s="64">
        <v>9</v>
      </c>
      <c r="EW179" s="64">
        <v>8.2568807339999992</v>
      </c>
      <c r="EX179" s="64">
        <v>7184</v>
      </c>
      <c r="EY179" s="64">
        <v>28.908293430000001</v>
      </c>
      <c r="EZ179" s="64">
        <v>4231</v>
      </c>
      <c r="FA179" s="64">
        <v>26.783566499999999</v>
      </c>
      <c r="FB179" s="64">
        <v>11918</v>
      </c>
      <c r="FC179" s="63">
        <v>28.57622404</v>
      </c>
      <c r="FD179" s="61">
        <v>1713</v>
      </c>
      <c r="FE179" s="64">
        <v>260</v>
      </c>
      <c r="FF179" s="64">
        <v>1366</v>
      </c>
      <c r="FG179" s="64">
        <v>25</v>
      </c>
      <c r="FH179" s="64">
        <v>62</v>
      </c>
      <c r="FI179" s="63">
        <v>19</v>
      </c>
      <c r="FJ179" s="47">
        <v>24</v>
      </c>
      <c r="FK179" s="47">
        <v>39</v>
      </c>
      <c r="FL179" s="68">
        <f t="shared" si="53"/>
        <v>-0.38461538461538464</v>
      </c>
      <c r="FM179" s="69">
        <v>12.79025</v>
      </c>
      <c r="FN179" s="62">
        <v>20.731100000000001</v>
      </c>
      <c r="FO179" s="62">
        <v>13.990970000000001</v>
      </c>
      <c r="FP179" s="77">
        <v>3445</v>
      </c>
      <c r="FQ179" s="88">
        <v>1460</v>
      </c>
      <c r="FR179" s="88">
        <v>4905</v>
      </c>
      <c r="FS179" s="88">
        <v>3374</v>
      </c>
      <c r="FT179" s="88">
        <v>1807</v>
      </c>
      <c r="FU179" s="88">
        <v>5181</v>
      </c>
      <c r="FV179" s="73">
        <f t="shared" si="54"/>
        <v>5.6269113149847096E-2</v>
      </c>
      <c r="FW179" s="61">
        <v>18177</v>
      </c>
      <c r="FX179" s="70">
        <f t="shared" si="39"/>
        <v>70.14734144778987</v>
      </c>
      <c r="FY179" s="71">
        <v>13</v>
      </c>
      <c r="FZ179" s="72">
        <v>23.4</v>
      </c>
      <c r="GA179" s="73">
        <v>64.5</v>
      </c>
      <c r="GB179" s="61">
        <v>66800</v>
      </c>
      <c r="GC179" s="64">
        <v>14800</v>
      </c>
      <c r="GD179" s="64">
        <v>31600</v>
      </c>
      <c r="GE179" s="64">
        <v>9400</v>
      </c>
      <c r="GF179" s="68">
        <v>5.80570027</v>
      </c>
      <c r="GG179" s="74">
        <v>1.2443420835999999</v>
      </c>
      <c r="GH179" s="69">
        <v>434.7</v>
      </c>
      <c r="GI179" s="68">
        <v>528.1</v>
      </c>
      <c r="GJ179" s="68">
        <v>367.3</v>
      </c>
      <c r="GK179" s="68">
        <v>-30.448778640409014</v>
      </c>
      <c r="GL179" s="72">
        <v>510.2</v>
      </c>
      <c r="GM179" s="72">
        <v>574</v>
      </c>
      <c r="GN179" s="72">
        <v>453.4</v>
      </c>
      <c r="GO179" s="72">
        <v>-21.010452961672478</v>
      </c>
      <c r="GP179" s="72">
        <v>209.4</v>
      </c>
      <c r="GQ179" s="72">
        <v>206</v>
      </c>
      <c r="GR179" s="72">
        <v>211.6</v>
      </c>
      <c r="GS179" s="73">
        <v>2.7184466019417446</v>
      </c>
      <c r="GT179" s="77">
        <v>310</v>
      </c>
      <c r="GU179" s="72">
        <v>5.3402537485582471</v>
      </c>
      <c r="GV179" s="73">
        <v>-0.4635344981634627</v>
      </c>
      <c r="GW179" s="64">
        <v>87051</v>
      </c>
      <c r="GX179" s="68">
        <f t="shared" si="40"/>
        <v>335.94081643679135</v>
      </c>
      <c r="GY179" s="64">
        <v>824</v>
      </c>
      <c r="GZ179" s="100">
        <f t="shared" si="41"/>
        <v>3.1799201932650525</v>
      </c>
      <c r="HA179" s="100">
        <f t="shared" si="42"/>
        <v>0.14415675297410777</v>
      </c>
      <c r="HB179" s="63">
        <v>5716</v>
      </c>
    </row>
    <row r="180" spans="1:210" x14ac:dyDescent="0.3">
      <c r="A180" s="47" t="s">
        <v>532</v>
      </c>
      <c r="B180" s="47" t="s">
        <v>533</v>
      </c>
      <c r="C180" s="47" t="s">
        <v>533</v>
      </c>
      <c r="D180" s="47" t="s">
        <v>532</v>
      </c>
      <c r="E180" s="47" t="s">
        <v>532</v>
      </c>
      <c r="F180" s="47" t="s">
        <v>237</v>
      </c>
      <c r="G180" s="54" t="s">
        <v>209</v>
      </c>
      <c r="H180" s="47">
        <v>98</v>
      </c>
      <c r="I180" s="101">
        <v>0</v>
      </c>
      <c r="J180" s="97">
        <v>7.6224489795918364</v>
      </c>
      <c r="K180" s="57">
        <v>246</v>
      </c>
      <c r="L180" s="95">
        <f t="shared" si="35"/>
        <v>1.3732123120206317</v>
      </c>
      <c r="M180" s="57">
        <v>344</v>
      </c>
      <c r="N180" s="55">
        <f t="shared" si="36"/>
        <v>1.9202643712808833</v>
      </c>
      <c r="O180" s="56">
        <v>63639</v>
      </c>
      <c r="P180" s="57">
        <v>63477</v>
      </c>
      <c r="Q180" s="57">
        <v>162</v>
      </c>
      <c r="R180" s="57">
        <v>18198</v>
      </c>
      <c r="S180" s="57">
        <v>37942</v>
      </c>
      <c r="T180" s="57">
        <v>7499</v>
      </c>
      <c r="U180" s="57">
        <v>5599</v>
      </c>
      <c r="V180" s="57">
        <v>10501</v>
      </c>
      <c r="W180" s="57">
        <v>3681</v>
      </c>
      <c r="X180" s="58">
        <v>733</v>
      </c>
      <c r="Y180" s="56">
        <v>8424</v>
      </c>
      <c r="Z180" s="58">
        <v>12.329983076479719</v>
      </c>
      <c r="AA180" s="59">
        <v>33.799999999999997</v>
      </c>
      <c r="AB180" s="96" t="s">
        <v>210</v>
      </c>
      <c r="AC180" s="59">
        <v>7.59</v>
      </c>
      <c r="AD180" s="98">
        <v>6300</v>
      </c>
      <c r="AE180" s="55">
        <f t="shared" si="37"/>
        <v>35.167632381016176</v>
      </c>
      <c r="AF180" s="61">
        <v>179142</v>
      </c>
      <c r="AG180" s="62">
        <v>37.71</v>
      </c>
      <c r="AH180" s="62">
        <v>81.489061774356699</v>
      </c>
      <c r="AI180" s="62">
        <v>84.931887086056804</v>
      </c>
      <c r="AJ180" s="62">
        <v>83.210474430206745</v>
      </c>
      <c r="AK180" s="62">
        <v>19.709884758669901</v>
      </c>
      <c r="AL180" s="62">
        <v>22.451578946988501</v>
      </c>
      <c r="AM180" s="62">
        <v>21.080731852829203</v>
      </c>
      <c r="AN180" s="63">
        <v>4807.9808262635106</v>
      </c>
      <c r="AO180" s="64">
        <v>1929</v>
      </c>
      <c r="AP180" s="64">
        <v>2050</v>
      </c>
      <c r="AQ180" s="64">
        <v>2164</v>
      </c>
      <c r="AR180" s="64">
        <v>2254</v>
      </c>
      <c r="AS180" s="64">
        <v>2303</v>
      </c>
      <c r="AT180" s="64">
        <v>2440</v>
      </c>
      <c r="AU180" s="64">
        <v>2399</v>
      </c>
      <c r="AV180" s="64">
        <v>2348</v>
      </c>
      <c r="AW180" s="64">
        <v>2479</v>
      </c>
      <c r="AX180" s="64">
        <v>2450</v>
      </c>
      <c r="AY180" s="64">
        <v>2338</v>
      </c>
      <c r="AZ180" s="64">
        <v>2384</v>
      </c>
      <c r="BA180" s="64">
        <v>2382</v>
      </c>
      <c r="BB180" s="64">
        <v>2173</v>
      </c>
      <c r="BC180" s="64">
        <v>2108</v>
      </c>
      <c r="BD180" s="64">
        <v>1976</v>
      </c>
      <c r="BE180" s="64">
        <v>1999</v>
      </c>
      <c r="BF180" s="64">
        <v>1870</v>
      </c>
      <c r="BG180" s="64">
        <v>1815</v>
      </c>
      <c r="BH180" s="64">
        <v>1880</v>
      </c>
      <c r="BI180" s="64">
        <v>2088</v>
      </c>
      <c r="BJ180" s="64">
        <v>2283</v>
      </c>
      <c r="BK180" s="64">
        <v>2382</v>
      </c>
      <c r="BL180" s="64">
        <v>2489</v>
      </c>
      <c r="BM180" s="64">
        <v>2313</v>
      </c>
      <c r="BN180" s="64">
        <v>2595</v>
      </c>
      <c r="BO180" s="64">
        <v>2256</v>
      </c>
      <c r="BP180" s="64">
        <v>2402</v>
      </c>
      <c r="BQ180" s="64">
        <v>2652</v>
      </c>
      <c r="BR180" s="64">
        <v>2787</v>
      </c>
      <c r="BS180" s="64">
        <v>2628</v>
      </c>
      <c r="BT180" s="64">
        <v>2855</v>
      </c>
      <c r="BU180" s="64">
        <v>2889</v>
      </c>
      <c r="BV180" s="64">
        <v>2598</v>
      </c>
      <c r="BW180" s="64">
        <v>2786</v>
      </c>
      <c r="BX180" s="64">
        <v>2879</v>
      </c>
      <c r="BY180" s="64">
        <v>2798</v>
      </c>
      <c r="BZ180" s="64">
        <v>3017</v>
      </c>
      <c r="CA180" s="64">
        <v>2902</v>
      </c>
      <c r="CB180" s="64">
        <v>3095</v>
      </c>
      <c r="CC180" s="64">
        <v>2916</v>
      </c>
      <c r="CD180" s="64">
        <v>2881</v>
      </c>
      <c r="CE180" s="64">
        <v>2827</v>
      </c>
      <c r="CF180" s="64">
        <v>2595</v>
      </c>
      <c r="CG180" s="64">
        <v>2693</v>
      </c>
      <c r="CH180" s="64">
        <v>2705</v>
      </c>
      <c r="CI180" s="64">
        <v>2709</v>
      </c>
      <c r="CJ180" s="64">
        <v>2671</v>
      </c>
      <c r="CK180" s="64">
        <v>2666</v>
      </c>
      <c r="CL180" s="64">
        <v>2592</v>
      </c>
      <c r="CM180" s="64">
        <v>2402</v>
      </c>
      <c r="CN180" s="64">
        <v>2431</v>
      </c>
      <c r="CO180" s="64">
        <v>2322</v>
      </c>
      <c r="CP180" s="64">
        <v>2315</v>
      </c>
      <c r="CQ180" s="64">
        <v>2335</v>
      </c>
      <c r="CR180" s="64">
        <v>2144</v>
      </c>
      <c r="CS180" s="64">
        <v>2109</v>
      </c>
      <c r="CT180" s="64">
        <v>2037</v>
      </c>
      <c r="CU180" s="64">
        <v>1969</v>
      </c>
      <c r="CV180" s="64">
        <v>1917</v>
      </c>
      <c r="CW180" s="64">
        <v>1771</v>
      </c>
      <c r="CX180" s="64">
        <v>1881</v>
      </c>
      <c r="CY180" s="64">
        <v>1618</v>
      </c>
      <c r="CZ180" s="64">
        <v>1631</v>
      </c>
      <c r="DA180" s="64">
        <v>1488</v>
      </c>
      <c r="DB180" s="64">
        <v>1428</v>
      </c>
      <c r="DC180" s="64">
        <v>1471</v>
      </c>
      <c r="DD180" s="64">
        <v>1391</v>
      </c>
      <c r="DE180" s="64">
        <v>1295</v>
      </c>
      <c r="DF180" s="64">
        <v>1337</v>
      </c>
      <c r="DG180" s="64">
        <v>1310</v>
      </c>
      <c r="DH180" s="64">
        <v>1350</v>
      </c>
      <c r="DI180" s="64">
        <v>1363</v>
      </c>
      <c r="DJ180" s="64">
        <v>1426</v>
      </c>
      <c r="DK180" s="64">
        <v>1195</v>
      </c>
      <c r="DL180" s="64">
        <v>997</v>
      </c>
      <c r="DM180" s="64">
        <v>990</v>
      </c>
      <c r="DN180" s="64">
        <v>926</v>
      </c>
      <c r="DO180" s="64">
        <v>848</v>
      </c>
      <c r="DP180" s="64">
        <v>735</v>
      </c>
      <c r="DQ180" s="64">
        <v>772</v>
      </c>
      <c r="DR180" s="64">
        <v>709</v>
      </c>
      <c r="DS180" s="64">
        <v>617</v>
      </c>
      <c r="DT180" s="64">
        <v>661</v>
      </c>
      <c r="DU180" s="64">
        <v>559</v>
      </c>
      <c r="DV180" s="64">
        <v>502</v>
      </c>
      <c r="DW180" s="64">
        <v>465</v>
      </c>
      <c r="DX180" s="64">
        <v>405</v>
      </c>
      <c r="DY180" s="64">
        <v>390</v>
      </c>
      <c r="DZ180" s="64">
        <v>362</v>
      </c>
      <c r="EA180" s="64">
        <v>1578</v>
      </c>
      <c r="EB180" s="64">
        <f t="shared" si="38"/>
        <v>25082</v>
      </c>
      <c r="EC180" s="61">
        <v>133432</v>
      </c>
      <c r="ED180" s="64">
        <v>29269</v>
      </c>
      <c r="EE180" s="64">
        <v>4500</v>
      </c>
      <c r="EF180" s="64">
        <v>7016</v>
      </c>
      <c r="EG180" s="63">
        <v>4925</v>
      </c>
      <c r="EH180" s="64">
        <v>8200</v>
      </c>
      <c r="EI180" s="100">
        <v>0.22745692729949951</v>
      </c>
      <c r="EJ180" s="100">
        <v>-1.879158616065979E-2</v>
      </c>
      <c r="EK180" s="61">
        <v>1406</v>
      </c>
      <c r="EL180" s="65">
        <v>360.7</v>
      </c>
      <c r="EM180" s="60">
        <v>1673</v>
      </c>
      <c r="EN180" s="65">
        <v>423.2</v>
      </c>
      <c r="EO180" s="66">
        <f t="shared" si="52"/>
        <v>0.18990042674253202</v>
      </c>
      <c r="EP180" s="56">
        <v>4168</v>
      </c>
      <c r="EQ180" s="67">
        <v>13.505719192508344</v>
      </c>
      <c r="ER180" s="61">
        <v>14</v>
      </c>
      <c r="ES180" s="64">
        <v>50</v>
      </c>
      <c r="ET180" s="64">
        <v>122</v>
      </c>
      <c r="EU180" s="64">
        <v>28.571428569999998</v>
      </c>
      <c r="EV180" s="64">
        <v>0</v>
      </c>
      <c r="EW180" s="64">
        <v>0</v>
      </c>
      <c r="EX180" s="64">
        <v>1650</v>
      </c>
      <c r="EY180" s="64">
        <v>11.65501166</v>
      </c>
      <c r="EZ180" s="64">
        <v>1154</v>
      </c>
      <c r="FA180" s="64">
        <v>9.6868966679999993</v>
      </c>
      <c r="FB180" s="64">
        <v>2940</v>
      </c>
      <c r="FC180" s="63">
        <v>11.030239359999999</v>
      </c>
      <c r="FD180" s="61">
        <v>217</v>
      </c>
      <c r="FE180" s="64">
        <v>38</v>
      </c>
      <c r="FF180" s="64">
        <v>168</v>
      </c>
      <c r="FG180" s="64">
        <v>4</v>
      </c>
      <c r="FH180" s="64">
        <v>7</v>
      </c>
      <c r="FI180" s="63">
        <v>14</v>
      </c>
      <c r="FJ180" s="47">
        <v>7</v>
      </c>
      <c r="FK180" s="47">
        <v>18</v>
      </c>
      <c r="FL180" s="68">
        <f t="shared" si="53"/>
        <v>-0.61111111111111116</v>
      </c>
      <c r="FM180" s="69">
        <v>3.217171</v>
      </c>
      <c r="FN180" s="62">
        <v>7.4108070000000001</v>
      </c>
      <c r="FO180" s="62">
        <v>14.558870000000001</v>
      </c>
      <c r="FP180" s="77">
        <v>4406</v>
      </c>
      <c r="FQ180" s="88">
        <v>2500</v>
      </c>
      <c r="FR180" s="88">
        <v>6906</v>
      </c>
      <c r="FS180" s="88">
        <v>1793</v>
      </c>
      <c r="FT180" s="88">
        <v>1006</v>
      </c>
      <c r="FU180" s="88">
        <v>2799</v>
      </c>
      <c r="FV180" s="73">
        <f t="shared" si="54"/>
        <v>-0.59470026064291925</v>
      </c>
      <c r="FW180" s="61">
        <v>5705</v>
      </c>
      <c r="FX180" s="70">
        <f t="shared" si="39"/>
        <v>31.846244878364647</v>
      </c>
      <c r="FY180" s="71">
        <v>7.5</v>
      </c>
      <c r="FZ180" s="72">
        <v>18.600000000000001</v>
      </c>
      <c r="GA180" s="73">
        <v>50.422543803476003</v>
      </c>
      <c r="GB180" s="61">
        <v>41900</v>
      </c>
      <c r="GC180" s="64">
        <v>6600</v>
      </c>
      <c r="GD180" s="64">
        <v>25300</v>
      </c>
      <c r="GE180" s="64">
        <v>4300</v>
      </c>
      <c r="GF180" s="68">
        <v>5.4331144099999999</v>
      </c>
      <c r="GG180" s="74">
        <v>1.2804761144000001</v>
      </c>
      <c r="GH180" s="75">
        <v>667.8</v>
      </c>
      <c r="GI180" s="76">
        <v>848.8</v>
      </c>
      <c r="GJ180" s="76">
        <v>496.2</v>
      </c>
      <c r="GK180" s="68">
        <v>-41.540999057492925</v>
      </c>
      <c r="GL180" s="72">
        <v>766.6</v>
      </c>
      <c r="GM180" s="72">
        <v>901.2</v>
      </c>
      <c r="GN180" s="72">
        <v>620.20000000000005</v>
      </c>
      <c r="GO180" s="72">
        <v>-31.180648024855746</v>
      </c>
      <c r="GP180" s="72">
        <v>217</v>
      </c>
      <c r="GQ180" s="72" t="s">
        <v>211</v>
      </c>
      <c r="GR180" s="72" t="s">
        <v>211</v>
      </c>
      <c r="GS180" s="73" t="s">
        <v>211</v>
      </c>
      <c r="GT180" s="77">
        <v>80</v>
      </c>
      <c r="GU180" s="72">
        <v>2.3892483822797415</v>
      </c>
      <c r="GV180" s="73">
        <v>0.32926332517652857</v>
      </c>
      <c r="GW180" s="64">
        <v>58071</v>
      </c>
      <c r="GX180" s="68">
        <f t="shared" si="40"/>
        <v>324.16183809491912</v>
      </c>
      <c r="GY180" s="64">
        <v>372</v>
      </c>
      <c r="GZ180" s="100">
        <f t="shared" si="41"/>
        <v>2.076564959640955</v>
      </c>
      <c r="HA180" s="100">
        <f t="shared" si="42"/>
        <v>0.15214723926380369</v>
      </c>
      <c r="HB180" s="63">
        <v>2445</v>
      </c>
    </row>
    <row r="181" spans="1:210" x14ac:dyDescent="0.3">
      <c r="A181" s="47" t="s">
        <v>393</v>
      </c>
      <c r="B181" s="47" t="s">
        <v>394</v>
      </c>
      <c r="C181" s="47" t="s">
        <v>394</v>
      </c>
      <c r="D181" s="47" t="s">
        <v>393</v>
      </c>
      <c r="E181" s="47" t="s">
        <v>393</v>
      </c>
      <c r="F181" s="47" t="s">
        <v>243</v>
      </c>
      <c r="G181" s="54" t="s">
        <v>209</v>
      </c>
      <c r="H181" s="47">
        <v>259</v>
      </c>
      <c r="I181" s="101">
        <v>0.11969111969111969</v>
      </c>
      <c r="J181" s="97">
        <v>4.7142857142857144</v>
      </c>
      <c r="K181" s="57">
        <v>594</v>
      </c>
      <c r="L181" s="95">
        <f t="shared" si="35"/>
        <v>1.3460536155362688</v>
      </c>
      <c r="M181" s="57">
        <v>739</v>
      </c>
      <c r="N181" s="55">
        <f t="shared" si="36"/>
        <v>1.6746357270729</v>
      </c>
      <c r="O181" s="56">
        <v>173525</v>
      </c>
      <c r="P181" s="57">
        <v>153520</v>
      </c>
      <c r="Q181" s="57">
        <v>20005</v>
      </c>
      <c r="R181" s="57">
        <v>52553</v>
      </c>
      <c r="S181" s="57">
        <v>109622</v>
      </c>
      <c r="T181" s="57">
        <v>11350</v>
      </c>
      <c r="U181" s="57">
        <v>18096</v>
      </c>
      <c r="V181" s="57">
        <v>34061</v>
      </c>
      <c r="W181" s="57">
        <v>8297</v>
      </c>
      <c r="X181" s="58">
        <v>1914</v>
      </c>
      <c r="Y181" s="56">
        <v>31027</v>
      </c>
      <c r="Z181" s="58">
        <v>16.91133385662075</v>
      </c>
      <c r="AA181" s="59">
        <v>51.050000000000004</v>
      </c>
      <c r="AB181" s="96" t="s">
        <v>238</v>
      </c>
      <c r="AC181" s="59">
        <v>6.69</v>
      </c>
      <c r="AD181" s="98">
        <v>29000</v>
      </c>
      <c r="AE181" s="55">
        <f t="shared" si="37"/>
        <v>65.716422307326241</v>
      </c>
      <c r="AF181" s="61">
        <v>441290</v>
      </c>
      <c r="AG181" s="62">
        <v>39.909999999999997</v>
      </c>
      <c r="AH181" s="62">
        <v>78.531179162408506</v>
      </c>
      <c r="AI181" s="62">
        <v>82.495977792776699</v>
      </c>
      <c r="AJ181" s="62">
        <v>80.513578477592603</v>
      </c>
      <c r="AK181" s="62">
        <v>18.2294770706634</v>
      </c>
      <c r="AL181" s="62">
        <v>20.636967584902902</v>
      </c>
      <c r="AM181" s="62">
        <v>19.433222327783149</v>
      </c>
      <c r="AN181" s="63">
        <v>1080.1328400133546</v>
      </c>
      <c r="AO181" s="64">
        <v>4884</v>
      </c>
      <c r="AP181" s="64">
        <v>4897</v>
      </c>
      <c r="AQ181" s="64">
        <v>5199</v>
      </c>
      <c r="AR181" s="64">
        <v>5510</v>
      </c>
      <c r="AS181" s="64">
        <v>5530</v>
      </c>
      <c r="AT181" s="64">
        <v>5665</v>
      </c>
      <c r="AU181" s="64">
        <v>5721</v>
      </c>
      <c r="AV181" s="64">
        <v>5803</v>
      </c>
      <c r="AW181" s="64">
        <v>5961</v>
      </c>
      <c r="AX181" s="64">
        <v>6077</v>
      </c>
      <c r="AY181" s="64">
        <v>5759</v>
      </c>
      <c r="AZ181" s="64">
        <v>5838</v>
      </c>
      <c r="BA181" s="64">
        <v>5840</v>
      </c>
      <c r="BB181" s="64">
        <v>5610</v>
      </c>
      <c r="BC181" s="64">
        <v>5616</v>
      </c>
      <c r="BD181" s="64">
        <v>5475</v>
      </c>
      <c r="BE181" s="64">
        <v>5361</v>
      </c>
      <c r="BF181" s="64">
        <v>5274</v>
      </c>
      <c r="BG181" s="64">
        <v>5172</v>
      </c>
      <c r="BH181" s="64">
        <v>4958</v>
      </c>
      <c r="BI181" s="64">
        <v>5009</v>
      </c>
      <c r="BJ181" s="64">
        <v>5310</v>
      </c>
      <c r="BK181" s="64">
        <v>5344</v>
      </c>
      <c r="BL181" s="64">
        <v>5334</v>
      </c>
      <c r="BM181" s="64">
        <v>5460</v>
      </c>
      <c r="BN181" s="64">
        <v>5099</v>
      </c>
      <c r="BO181" s="64">
        <v>5424</v>
      </c>
      <c r="BP181" s="64">
        <v>5348</v>
      </c>
      <c r="BQ181" s="64">
        <v>5653</v>
      </c>
      <c r="BR181" s="64">
        <v>5977</v>
      </c>
      <c r="BS181" s="64">
        <v>5906</v>
      </c>
      <c r="BT181" s="64">
        <v>5492</v>
      </c>
      <c r="BU181" s="64">
        <v>5838</v>
      </c>
      <c r="BV181" s="64">
        <v>5572</v>
      </c>
      <c r="BW181" s="64">
        <v>5633</v>
      </c>
      <c r="BX181" s="64">
        <v>5627</v>
      </c>
      <c r="BY181" s="64">
        <v>5654</v>
      </c>
      <c r="BZ181" s="64">
        <v>5745</v>
      </c>
      <c r="CA181" s="64">
        <v>5761</v>
      </c>
      <c r="CB181" s="64">
        <v>5816</v>
      </c>
      <c r="CC181" s="64">
        <v>5732</v>
      </c>
      <c r="CD181" s="64">
        <v>5723</v>
      </c>
      <c r="CE181" s="64">
        <v>5296</v>
      </c>
      <c r="CF181" s="64">
        <v>5116</v>
      </c>
      <c r="CG181" s="64">
        <v>5310</v>
      </c>
      <c r="CH181" s="64">
        <v>5312</v>
      </c>
      <c r="CI181" s="64">
        <v>5472</v>
      </c>
      <c r="CJ181" s="64">
        <v>5730</v>
      </c>
      <c r="CK181" s="64">
        <v>6260</v>
      </c>
      <c r="CL181" s="64">
        <v>6449</v>
      </c>
      <c r="CM181" s="64">
        <v>6317</v>
      </c>
      <c r="CN181" s="64">
        <v>6344</v>
      </c>
      <c r="CO181" s="64">
        <v>6310</v>
      </c>
      <c r="CP181" s="64">
        <v>6167</v>
      </c>
      <c r="CQ181" s="64">
        <v>6076</v>
      </c>
      <c r="CR181" s="64">
        <v>5969</v>
      </c>
      <c r="CS181" s="64">
        <v>5953</v>
      </c>
      <c r="CT181" s="64">
        <v>5765</v>
      </c>
      <c r="CU181" s="64">
        <v>5611</v>
      </c>
      <c r="CV181" s="64">
        <v>5382</v>
      </c>
      <c r="CW181" s="64">
        <v>5334</v>
      </c>
      <c r="CX181" s="64">
        <v>5078</v>
      </c>
      <c r="CY181" s="64">
        <v>5064</v>
      </c>
      <c r="CZ181" s="64">
        <v>4844</v>
      </c>
      <c r="DA181" s="64">
        <v>4530</v>
      </c>
      <c r="DB181" s="64">
        <v>4338</v>
      </c>
      <c r="DC181" s="64">
        <v>4348</v>
      </c>
      <c r="DD181" s="64">
        <v>4311</v>
      </c>
      <c r="DE181" s="64">
        <v>4216</v>
      </c>
      <c r="DF181" s="64">
        <v>4379</v>
      </c>
      <c r="DG181" s="64">
        <v>4284</v>
      </c>
      <c r="DH181" s="64">
        <v>4367</v>
      </c>
      <c r="DI181" s="64">
        <v>4592</v>
      </c>
      <c r="DJ181" s="64">
        <v>5019</v>
      </c>
      <c r="DK181" s="64">
        <v>3587</v>
      </c>
      <c r="DL181" s="64">
        <v>3514</v>
      </c>
      <c r="DM181" s="64">
        <v>3265</v>
      </c>
      <c r="DN181" s="64">
        <v>3123</v>
      </c>
      <c r="DO181" s="64">
        <v>2737</v>
      </c>
      <c r="DP181" s="64">
        <v>2347</v>
      </c>
      <c r="DQ181" s="64">
        <v>2433</v>
      </c>
      <c r="DR181" s="64">
        <v>2308</v>
      </c>
      <c r="DS181" s="64">
        <v>2277</v>
      </c>
      <c r="DT181" s="64">
        <v>2013</v>
      </c>
      <c r="DU181" s="64">
        <v>1795</v>
      </c>
      <c r="DV181" s="64">
        <v>1544</v>
      </c>
      <c r="DW181" s="64">
        <v>1408</v>
      </c>
      <c r="DX181" s="64">
        <v>1182</v>
      </c>
      <c r="DY181" s="64">
        <v>1055</v>
      </c>
      <c r="DZ181" s="64">
        <v>936</v>
      </c>
      <c r="EA181" s="64">
        <v>3616</v>
      </c>
      <c r="EB181" s="64">
        <f t="shared" si="38"/>
        <v>78994</v>
      </c>
      <c r="EC181" s="61">
        <v>349170</v>
      </c>
      <c r="ED181" s="64">
        <v>70803</v>
      </c>
      <c r="EE181" s="64">
        <v>8257</v>
      </c>
      <c r="EF181" s="64">
        <v>10226</v>
      </c>
      <c r="EG181" s="63">
        <v>2834</v>
      </c>
      <c r="EH181" s="64">
        <v>32407</v>
      </c>
      <c r="EI181" s="100">
        <v>0.36144271492958069</v>
      </c>
      <c r="EJ181" s="100">
        <v>6.1677366495132446E-2</v>
      </c>
      <c r="EK181" s="61">
        <v>4692</v>
      </c>
      <c r="EL181" s="65">
        <v>468.4</v>
      </c>
      <c r="EM181" s="60">
        <v>4644</v>
      </c>
      <c r="EN181" s="65">
        <v>464</v>
      </c>
      <c r="EO181" s="66">
        <f t="shared" si="52"/>
        <v>-1.0230179028132993E-2</v>
      </c>
      <c r="EP181" s="56">
        <v>10042</v>
      </c>
      <c r="EQ181" s="67">
        <v>14.507577399268987</v>
      </c>
      <c r="ER181" s="61">
        <v>25</v>
      </c>
      <c r="ES181" s="64">
        <v>78.125</v>
      </c>
      <c r="ET181" s="64">
        <v>369</v>
      </c>
      <c r="EU181" s="64">
        <v>45.895522389999996</v>
      </c>
      <c r="EV181" s="64">
        <v>0</v>
      </c>
      <c r="EW181" s="64">
        <v>0</v>
      </c>
      <c r="EX181" s="64">
        <v>8215</v>
      </c>
      <c r="EY181" s="64">
        <v>21.488359930000001</v>
      </c>
      <c r="EZ181" s="64">
        <v>6733</v>
      </c>
      <c r="FA181" s="64">
        <v>24.199403369999999</v>
      </c>
      <c r="FB181" s="64">
        <v>15342</v>
      </c>
      <c r="FC181" s="63">
        <v>22.914239630000001</v>
      </c>
      <c r="FD181" s="61">
        <v>511</v>
      </c>
      <c r="FE181" s="64">
        <v>124</v>
      </c>
      <c r="FF181" s="64">
        <v>329</v>
      </c>
      <c r="FG181" s="64">
        <v>34</v>
      </c>
      <c r="FH181" s="64">
        <v>24</v>
      </c>
      <c r="FI181" s="63">
        <v>4</v>
      </c>
      <c r="FJ181" s="47">
        <v>43</v>
      </c>
      <c r="FK181" s="47">
        <v>35</v>
      </c>
      <c r="FL181" s="68">
        <f t="shared" si="53"/>
        <v>0.22857142857142856</v>
      </c>
      <c r="FM181" s="69">
        <v>6.1459489999999999</v>
      </c>
      <c r="FN181" s="62">
        <v>15.991899999999999</v>
      </c>
      <c r="FO181" s="62">
        <v>12.02397</v>
      </c>
      <c r="FP181" s="77" t="s">
        <v>269</v>
      </c>
      <c r="FQ181" s="88" t="s">
        <v>269</v>
      </c>
      <c r="FR181" s="88" t="s">
        <v>269</v>
      </c>
      <c r="FS181" s="88" t="s">
        <v>269</v>
      </c>
      <c r="FT181" s="88" t="s">
        <v>269</v>
      </c>
      <c r="FU181" s="88" t="s">
        <v>269</v>
      </c>
      <c r="FV181" s="89" t="s">
        <v>269</v>
      </c>
      <c r="FW181" s="61">
        <v>24319</v>
      </c>
      <c r="FX181" s="70">
        <f t="shared" si="39"/>
        <v>55.108885313512658</v>
      </c>
      <c r="FY181" s="71">
        <v>10.3</v>
      </c>
      <c r="FZ181" s="72">
        <v>21</v>
      </c>
      <c r="GA181" s="73">
        <v>69.005393826547703</v>
      </c>
      <c r="GB181" s="61">
        <v>86300</v>
      </c>
      <c r="GC181" s="64">
        <v>15100</v>
      </c>
      <c r="GD181" s="64">
        <v>44600</v>
      </c>
      <c r="GE181" s="64">
        <v>11100</v>
      </c>
      <c r="GF181" s="68">
        <v>5.9752668099999999</v>
      </c>
      <c r="GG181" s="74">
        <v>1.2225672087999999</v>
      </c>
      <c r="GH181" s="69">
        <v>461.5</v>
      </c>
      <c r="GI181" s="68">
        <v>543.4</v>
      </c>
      <c r="GJ181" s="68">
        <v>376.7</v>
      </c>
      <c r="GK181" s="68">
        <v>-30.677217519322781</v>
      </c>
      <c r="GL181" s="72">
        <v>551.79999999999995</v>
      </c>
      <c r="GM181" s="72">
        <v>585</v>
      </c>
      <c r="GN181" s="72">
        <v>501.3</v>
      </c>
      <c r="GO181" s="72">
        <v>-14.307692307692305</v>
      </c>
      <c r="GP181" s="72">
        <v>205.1</v>
      </c>
      <c r="GQ181" s="72">
        <v>197.1</v>
      </c>
      <c r="GR181" s="72">
        <v>207</v>
      </c>
      <c r="GS181" s="73">
        <v>5.022831050228314</v>
      </c>
      <c r="GT181" s="77">
        <v>430</v>
      </c>
      <c r="GU181" s="72">
        <v>4.0607708899934352</v>
      </c>
      <c r="GV181" s="73">
        <v>0.96438062057151541</v>
      </c>
      <c r="GW181" s="64">
        <v>134910</v>
      </c>
      <c r="GX181" s="68">
        <f t="shared" si="40"/>
        <v>305.71732874073734</v>
      </c>
      <c r="GY181" s="64">
        <v>1106</v>
      </c>
      <c r="GZ181" s="100">
        <f t="shared" si="41"/>
        <v>2.5062883817897528</v>
      </c>
      <c r="HA181" s="100">
        <f t="shared" si="42"/>
        <v>0.12218294299602298</v>
      </c>
      <c r="HB181" s="63">
        <v>9052</v>
      </c>
    </row>
    <row r="182" spans="1:210" x14ac:dyDescent="0.3">
      <c r="A182" s="47" t="s">
        <v>350</v>
      </c>
      <c r="B182" s="47" t="s">
        <v>351</v>
      </c>
      <c r="C182" s="47" t="s">
        <v>351</v>
      </c>
      <c r="D182" s="47" t="s">
        <v>350</v>
      </c>
      <c r="E182" s="47" t="s">
        <v>350</v>
      </c>
      <c r="F182" s="47" t="s">
        <v>215</v>
      </c>
      <c r="G182" s="54" t="s">
        <v>209</v>
      </c>
      <c r="H182" s="47">
        <v>98</v>
      </c>
      <c r="I182" s="101">
        <v>0.46938775510204084</v>
      </c>
      <c r="J182" s="97">
        <v>2.5612244897959182</v>
      </c>
      <c r="K182" s="57">
        <v>116</v>
      </c>
      <c r="L182" s="95">
        <f t="shared" si="35"/>
        <v>0.76089523259780134</v>
      </c>
      <c r="M182" s="57">
        <v>130</v>
      </c>
      <c r="N182" s="55">
        <f t="shared" si="36"/>
        <v>0.85272741584236356</v>
      </c>
      <c r="O182" s="56">
        <v>61323</v>
      </c>
      <c r="P182" s="57">
        <v>60884</v>
      </c>
      <c r="Q182" s="57">
        <v>439</v>
      </c>
      <c r="R182" s="57">
        <v>19041</v>
      </c>
      <c r="S182" s="57">
        <v>38290</v>
      </c>
      <c r="T182" s="57">
        <v>3992</v>
      </c>
      <c r="U182" s="57">
        <v>11007</v>
      </c>
      <c r="V182" s="57">
        <v>12172</v>
      </c>
      <c r="W182" s="57">
        <v>2528</v>
      </c>
      <c r="X182" s="58">
        <v>788</v>
      </c>
      <c r="Y182" s="56">
        <v>10049</v>
      </c>
      <c r="Z182" s="58">
        <v>15.542458574180108</v>
      </c>
      <c r="AA182" s="59">
        <v>65.2</v>
      </c>
      <c r="AB182" s="96" t="s">
        <v>352</v>
      </c>
      <c r="AC182" s="59">
        <v>8.01</v>
      </c>
      <c r="AD182" s="98">
        <v>21000</v>
      </c>
      <c r="AE182" s="55">
        <f t="shared" si="37"/>
        <v>137.74827486684333</v>
      </c>
      <c r="AF182" s="61">
        <v>152452</v>
      </c>
      <c r="AG182" s="62">
        <v>39.22</v>
      </c>
      <c r="AH182" s="62">
        <v>76.625365397969901</v>
      </c>
      <c r="AI182" s="62">
        <v>80.367060066887007</v>
      </c>
      <c r="AJ182" s="62">
        <v>78.496212732428461</v>
      </c>
      <c r="AK182" s="62">
        <v>17.096940080078099</v>
      </c>
      <c r="AL182" s="62">
        <v>19.118306309454798</v>
      </c>
      <c r="AM182" s="62">
        <v>18.107623194766447</v>
      </c>
      <c r="AN182" s="63">
        <v>1762.4467920305385</v>
      </c>
      <c r="AO182" s="64">
        <v>1895</v>
      </c>
      <c r="AP182" s="64">
        <v>2002</v>
      </c>
      <c r="AQ182" s="64">
        <v>2037</v>
      </c>
      <c r="AR182" s="64">
        <v>2101</v>
      </c>
      <c r="AS182" s="64">
        <v>2054</v>
      </c>
      <c r="AT182" s="64">
        <v>2154</v>
      </c>
      <c r="AU182" s="64">
        <v>1918</v>
      </c>
      <c r="AV182" s="64">
        <v>1927</v>
      </c>
      <c r="AW182" s="64">
        <v>1993</v>
      </c>
      <c r="AX182" s="64">
        <v>2059</v>
      </c>
      <c r="AY182" s="64">
        <v>1920</v>
      </c>
      <c r="AZ182" s="64">
        <v>1832</v>
      </c>
      <c r="BA182" s="64">
        <v>1804</v>
      </c>
      <c r="BB182" s="64">
        <v>1785</v>
      </c>
      <c r="BC182" s="64">
        <v>1878</v>
      </c>
      <c r="BD182" s="64">
        <v>1810</v>
      </c>
      <c r="BE182" s="64">
        <v>1595</v>
      </c>
      <c r="BF182" s="64">
        <v>1673</v>
      </c>
      <c r="BG182" s="64">
        <v>1598</v>
      </c>
      <c r="BH182" s="64">
        <v>1538</v>
      </c>
      <c r="BI182" s="64">
        <v>1537</v>
      </c>
      <c r="BJ182" s="64">
        <v>1681</v>
      </c>
      <c r="BK182" s="64">
        <v>1779</v>
      </c>
      <c r="BL182" s="64">
        <v>1921</v>
      </c>
      <c r="BM182" s="64">
        <v>1977</v>
      </c>
      <c r="BN182" s="64">
        <v>1935</v>
      </c>
      <c r="BO182" s="64">
        <v>2056</v>
      </c>
      <c r="BP182" s="64">
        <v>2083</v>
      </c>
      <c r="BQ182" s="64">
        <v>2316</v>
      </c>
      <c r="BR182" s="64">
        <v>2302</v>
      </c>
      <c r="BS182" s="64">
        <v>2265</v>
      </c>
      <c r="BT182" s="64">
        <v>2201</v>
      </c>
      <c r="BU182" s="64">
        <v>2139</v>
      </c>
      <c r="BV182" s="64">
        <v>2195</v>
      </c>
      <c r="BW182" s="64">
        <v>2131</v>
      </c>
      <c r="BX182" s="64">
        <v>2085</v>
      </c>
      <c r="BY182" s="64">
        <v>1908</v>
      </c>
      <c r="BZ182" s="64">
        <v>1899</v>
      </c>
      <c r="CA182" s="64">
        <v>1850</v>
      </c>
      <c r="CB182" s="64">
        <v>1759</v>
      </c>
      <c r="CC182" s="64">
        <v>1746</v>
      </c>
      <c r="CD182" s="64">
        <v>1744</v>
      </c>
      <c r="CE182" s="64">
        <v>1542</v>
      </c>
      <c r="CF182" s="64">
        <v>1369</v>
      </c>
      <c r="CG182" s="64">
        <v>1545</v>
      </c>
      <c r="CH182" s="64">
        <v>1580</v>
      </c>
      <c r="CI182" s="64">
        <v>1717</v>
      </c>
      <c r="CJ182" s="64">
        <v>1629</v>
      </c>
      <c r="CK182" s="64">
        <v>1924</v>
      </c>
      <c r="CL182" s="64">
        <v>1986</v>
      </c>
      <c r="CM182" s="64">
        <v>2011</v>
      </c>
      <c r="CN182" s="64">
        <v>2007</v>
      </c>
      <c r="CO182" s="64">
        <v>1971</v>
      </c>
      <c r="CP182" s="64">
        <v>2090</v>
      </c>
      <c r="CQ182" s="64">
        <v>2096</v>
      </c>
      <c r="CR182" s="64">
        <v>2262</v>
      </c>
      <c r="CS182" s="64">
        <v>2249</v>
      </c>
      <c r="CT182" s="64">
        <v>2256</v>
      </c>
      <c r="CU182" s="64">
        <v>2389</v>
      </c>
      <c r="CV182" s="64">
        <v>2228</v>
      </c>
      <c r="CW182" s="64">
        <v>2147</v>
      </c>
      <c r="CX182" s="64">
        <v>2019</v>
      </c>
      <c r="CY182" s="64">
        <v>2051</v>
      </c>
      <c r="CZ182" s="64">
        <v>2099</v>
      </c>
      <c r="DA182" s="64">
        <v>1784</v>
      </c>
      <c r="DB182" s="64">
        <v>1770</v>
      </c>
      <c r="DC182" s="64">
        <v>1703</v>
      </c>
      <c r="DD182" s="64">
        <v>1684</v>
      </c>
      <c r="DE182" s="64">
        <v>1440</v>
      </c>
      <c r="DF182" s="64">
        <v>1519</v>
      </c>
      <c r="DG182" s="64">
        <v>1438</v>
      </c>
      <c r="DH182" s="64">
        <v>1424</v>
      </c>
      <c r="DI182" s="64">
        <v>1393</v>
      </c>
      <c r="DJ182" s="64">
        <v>1448</v>
      </c>
      <c r="DK182" s="64">
        <v>1106</v>
      </c>
      <c r="DL182" s="64">
        <v>1001</v>
      </c>
      <c r="DM182" s="64">
        <v>1008</v>
      </c>
      <c r="DN182" s="64">
        <v>885</v>
      </c>
      <c r="DO182" s="64">
        <v>825</v>
      </c>
      <c r="DP182" s="64">
        <v>755</v>
      </c>
      <c r="DQ182" s="64">
        <v>812</v>
      </c>
      <c r="DR182" s="64">
        <v>760</v>
      </c>
      <c r="DS182" s="64">
        <v>761</v>
      </c>
      <c r="DT182" s="64">
        <v>682</v>
      </c>
      <c r="DU182" s="64">
        <v>646</v>
      </c>
      <c r="DV182" s="64">
        <v>563</v>
      </c>
      <c r="DW182" s="64">
        <v>476</v>
      </c>
      <c r="DX182" s="64">
        <v>423</v>
      </c>
      <c r="DY182" s="64">
        <v>408</v>
      </c>
      <c r="DZ182" s="64">
        <v>328</v>
      </c>
      <c r="EA182" s="64">
        <v>1161</v>
      </c>
      <c r="EB182" s="64">
        <f t="shared" si="38"/>
        <v>26419</v>
      </c>
      <c r="EC182" s="61">
        <v>148235</v>
      </c>
      <c r="ED182" s="64">
        <v>1466</v>
      </c>
      <c r="EE182" s="64">
        <v>527</v>
      </c>
      <c r="EF182" s="64">
        <v>1999</v>
      </c>
      <c r="EG182" s="63">
        <v>225</v>
      </c>
      <c r="EH182" s="64">
        <v>9818</v>
      </c>
      <c r="EI182" s="100">
        <v>0.32128122448921204</v>
      </c>
      <c r="EJ182" s="100">
        <v>1.7335176467895508E-2</v>
      </c>
      <c r="EK182" s="61">
        <v>2100</v>
      </c>
      <c r="EL182" s="65">
        <v>627.29999999999995</v>
      </c>
      <c r="EM182" s="60">
        <v>2119</v>
      </c>
      <c r="EN182" s="65">
        <v>626.9</v>
      </c>
      <c r="EO182" s="66">
        <f t="shared" si="52"/>
        <v>9.0476190476190474E-3</v>
      </c>
      <c r="EP182" s="56">
        <v>3994</v>
      </c>
      <c r="EQ182" s="67">
        <v>19.009090476417114</v>
      </c>
      <c r="ER182" s="61">
        <v>34</v>
      </c>
      <c r="ES182" s="64">
        <v>73.913043479999999</v>
      </c>
      <c r="ET182" s="64">
        <v>339</v>
      </c>
      <c r="EU182" s="64">
        <v>55.848434930000003</v>
      </c>
      <c r="EV182" s="64">
        <v>0</v>
      </c>
      <c r="EW182" s="64">
        <v>0</v>
      </c>
      <c r="EX182" s="64">
        <v>4843</v>
      </c>
      <c r="EY182" s="64">
        <v>33.874239350000003</v>
      </c>
      <c r="EZ182" s="64">
        <v>2416</v>
      </c>
      <c r="FA182" s="64">
        <v>42.445537600000002</v>
      </c>
      <c r="FB182" s="64">
        <v>7632</v>
      </c>
      <c r="FC182" s="63">
        <v>36.973161519999998</v>
      </c>
      <c r="FD182" s="61">
        <v>381</v>
      </c>
      <c r="FE182" s="64">
        <v>71</v>
      </c>
      <c r="FF182" s="64">
        <v>287</v>
      </c>
      <c r="FG182" s="64">
        <v>9</v>
      </c>
      <c r="FH182" s="64">
        <v>14</v>
      </c>
      <c r="FI182" s="63">
        <v>0</v>
      </c>
      <c r="FJ182" s="47">
        <v>10</v>
      </c>
      <c r="FK182" s="47">
        <v>8</v>
      </c>
      <c r="FL182" s="68">
        <f t="shared" si="53"/>
        <v>0.25</v>
      </c>
      <c r="FM182" s="69">
        <v>8.3048330000000004</v>
      </c>
      <c r="FN182" s="62">
        <v>18.665289999999999</v>
      </c>
      <c r="FO182" s="62">
        <v>15.20426</v>
      </c>
      <c r="FP182" s="77">
        <v>6129.9999999999991</v>
      </c>
      <c r="FQ182" s="88">
        <v>5208.9999999999991</v>
      </c>
      <c r="FR182" s="88">
        <v>11339.000000000002</v>
      </c>
      <c r="FS182" s="88">
        <v>8549.9999999999982</v>
      </c>
      <c r="FT182" s="88">
        <v>5696</v>
      </c>
      <c r="FU182" s="88">
        <v>14245.999999999998</v>
      </c>
      <c r="FV182" s="73">
        <f t="shared" ref="FV182:FV192" si="55">(FU182-FR182)/FR182</f>
        <v>0.25637181409295318</v>
      </c>
      <c r="FW182" s="61">
        <v>13815</v>
      </c>
      <c r="FX182" s="70">
        <f t="shared" si="39"/>
        <v>90.618686537401928</v>
      </c>
      <c r="FY182" s="71">
        <v>13.8</v>
      </c>
      <c r="FZ182" s="72">
        <v>27.2</v>
      </c>
      <c r="GA182" s="73">
        <v>65.937710700010399</v>
      </c>
      <c r="GB182" s="61">
        <v>42500</v>
      </c>
      <c r="GC182" s="64">
        <v>9000</v>
      </c>
      <c r="GD182" s="64">
        <v>15300</v>
      </c>
      <c r="GE182" s="64">
        <v>7300</v>
      </c>
      <c r="GF182" s="68">
        <v>4.10791167</v>
      </c>
      <c r="GG182" s="74">
        <v>1.0525252920000001</v>
      </c>
      <c r="GH182" s="69">
        <v>498.8</v>
      </c>
      <c r="GI182" s="68">
        <v>545.79999999999995</v>
      </c>
      <c r="GJ182" s="68">
        <v>443.8</v>
      </c>
      <c r="GK182" s="68">
        <v>-18.68816416269695</v>
      </c>
      <c r="GL182" s="72">
        <v>572</v>
      </c>
      <c r="GM182" s="72">
        <v>582.20000000000005</v>
      </c>
      <c r="GN182" s="72">
        <v>537.4</v>
      </c>
      <c r="GO182" s="72">
        <v>-7.6949501889385203</v>
      </c>
      <c r="GP182" s="72">
        <v>242.7</v>
      </c>
      <c r="GQ182" s="72">
        <v>248.5</v>
      </c>
      <c r="GR182" s="72">
        <v>239.8</v>
      </c>
      <c r="GS182" s="73">
        <v>-3.5010060362172997</v>
      </c>
      <c r="GT182" s="77">
        <v>270</v>
      </c>
      <c r="GU182" s="72">
        <v>7.8759869054496434</v>
      </c>
      <c r="GV182" s="73">
        <v>0.20739728937643892</v>
      </c>
      <c r="GW182" s="64">
        <v>58221</v>
      </c>
      <c r="GX182" s="68">
        <f t="shared" si="40"/>
        <v>381.89725290583266</v>
      </c>
      <c r="GY182" s="64">
        <v>504</v>
      </c>
      <c r="GZ182" s="100">
        <f t="shared" si="41"/>
        <v>3.3059585968042402</v>
      </c>
      <c r="HA182" s="100">
        <f t="shared" si="42"/>
        <v>0.13658536585365855</v>
      </c>
      <c r="HB182" s="63">
        <v>3690</v>
      </c>
    </row>
    <row r="183" spans="1:210" x14ac:dyDescent="0.3">
      <c r="A183" s="47" t="s">
        <v>539</v>
      </c>
      <c r="B183" s="47" t="s">
        <v>540</v>
      </c>
      <c r="C183" s="47" t="s">
        <v>540</v>
      </c>
      <c r="D183" s="47" t="s">
        <v>539</v>
      </c>
      <c r="E183" s="47" t="s">
        <v>539</v>
      </c>
      <c r="F183" s="47" t="s">
        <v>237</v>
      </c>
      <c r="G183" s="54" t="s">
        <v>209</v>
      </c>
      <c r="H183" s="47">
        <v>178</v>
      </c>
      <c r="I183" s="101">
        <v>0</v>
      </c>
      <c r="J183" s="97">
        <v>3.9494382022471912</v>
      </c>
      <c r="K183" s="57">
        <v>424</v>
      </c>
      <c r="L183" s="95">
        <f t="shared" si="35"/>
        <v>1.3175353388458515</v>
      </c>
      <c r="M183" s="57">
        <v>424</v>
      </c>
      <c r="N183" s="55">
        <f t="shared" si="36"/>
        <v>1.3175353388458515</v>
      </c>
      <c r="O183" s="56">
        <v>130017</v>
      </c>
      <c r="P183" s="57">
        <v>130017</v>
      </c>
      <c r="Q183" s="57">
        <v>0</v>
      </c>
      <c r="R183" s="57">
        <v>44691</v>
      </c>
      <c r="S183" s="57">
        <v>58657</v>
      </c>
      <c r="T183" s="57">
        <v>26669</v>
      </c>
      <c r="U183" s="57">
        <v>19061</v>
      </c>
      <c r="V183" s="57">
        <v>11705</v>
      </c>
      <c r="W183" s="57">
        <v>17207</v>
      </c>
      <c r="X183" s="58">
        <v>5055</v>
      </c>
      <c r="Y183" s="56">
        <v>21844</v>
      </c>
      <c r="Z183" s="58">
        <v>15.76797448662415</v>
      </c>
      <c r="AA183" s="59">
        <v>51.966666666666669</v>
      </c>
      <c r="AB183" s="96" t="s">
        <v>238</v>
      </c>
      <c r="AC183" s="59">
        <v>6.31</v>
      </c>
      <c r="AD183" s="98">
        <v>14000</v>
      </c>
      <c r="AE183" s="55">
        <f t="shared" si="37"/>
        <v>43.503525339249812</v>
      </c>
      <c r="AF183" s="61">
        <v>321813</v>
      </c>
      <c r="AG183" s="62">
        <v>33.71</v>
      </c>
      <c r="AH183" s="62">
        <v>79.195193219905406</v>
      </c>
      <c r="AI183" s="62">
        <v>83.7494964584386</v>
      </c>
      <c r="AJ183" s="62">
        <v>81.472344839171996</v>
      </c>
      <c r="AK183" s="62">
        <v>18.501802290924999</v>
      </c>
      <c r="AL183" s="62">
        <v>21.526931372059899</v>
      </c>
      <c r="AM183" s="62">
        <v>20.014366831492449</v>
      </c>
      <c r="AN183" s="63">
        <v>12004.767393712858</v>
      </c>
      <c r="AO183" s="64">
        <v>3624</v>
      </c>
      <c r="AP183" s="64">
        <v>3547</v>
      </c>
      <c r="AQ183" s="64">
        <v>3589</v>
      </c>
      <c r="AR183" s="64">
        <v>3548</v>
      </c>
      <c r="AS183" s="64">
        <v>3596</v>
      </c>
      <c r="AT183" s="64">
        <v>3623</v>
      </c>
      <c r="AU183" s="64">
        <v>3535</v>
      </c>
      <c r="AV183" s="64">
        <v>3602</v>
      </c>
      <c r="AW183" s="64">
        <v>3773</v>
      </c>
      <c r="AX183" s="64">
        <v>3448</v>
      </c>
      <c r="AY183" s="64">
        <v>3396</v>
      </c>
      <c r="AZ183" s="64">
        <v>3472</v>
      </c>
      <c r="BA183" s="64">
        <v>3349</v>
      </c>
      <c r="BB183" s="64">
        <v>3253</v>
      </c>
      <c r="BC183" s="64">
        <v>3328</v>
      </c>
      <c r="BD183" s="64">
        <v>3039</v>
      </c>
      <c r="BE183" s="64">
        <v>2955</v>
      </c>
      <c r="BF183" s="64">
        <v>2962</v>
      </c>
      <c r="BG183" s="64">
        <v>2813</v>
      </c>
      <c r="BH183" s="64">
        <v>2620</v>
      </c>
      <c r="BI183" s="64">
        <v>2426</v>
      </c>
      <c r="BJ183" s="64">
        <v>2856</v>
      </c>
      <c r="BK183" s="64">
        <v>3877</v>
      </c>
      <c r="BL183" s="64">
        <v>5626</v>
      </c>
      <c r="BM183" s="64">
        <v>7095</v>
      </c>
      <c r="BN183" s="64">
        <v>7821</v>
      </c>
      <c r="BO183" s="64">
        <v>8377</v>
      </c>
      <c r="BP183" s="64">
        <v>8301</v>
      </c>
      <c r="BQ183" s="64">
        <v>8221</v>
      </c>
      <c r="BR183" s="64">
        <v>8389</v>
      </c>
      <c r="BS183" s="64">
        <v>8201</v>
      </c>
      <c r="BT183" s="64">
        <v>8256</v>
      </c>
      <c r="BU183" s="64">
        <v>8526</v>
      </c>
      <c r="BV183" s="64">
        <v>8314</v>
      </c>
      <c r="BW183" s="64">
        <v>7727</v>
      </c>
      <c r="BX183" s="64">
        <v>7172</v>
      </c>
      <c r="BY183" s="64">
        <v>6825</v>
      </c>
      <c r="BZ183" s="64">
        <v>6149</v>
      </c>
      <c r="CA183" s="64">
        <v>5420</v>
      </c>
      <c r="CB183" s="64">
        <v>5882</v>
      </c>
      <c r="CC183" s="64">
        <v>5248</v>
      </c>
      <c r="CD183" s="64">
        <v>4699</v>
      </c>
      <c r="CE183" s="64">
        <v>4523</v>
      </c>
      <c r="CF183" s="64">
        <v>4136</v>
      </c>
      <c r="CG183" s="64">
        <v>4153</v>
      </c>
      <c r="CH183" s="64">
        <v>3834</v>
      </c>
      <c r="CI183" s="64">
        <v>3974</v>
      </c>
      <c r="CJ183" s="64">
        <v>3859</v>
      </c>
      <c r="CK183" s="64">
        <v>3905</v>
      </c>
      <c r="CL183" s="64">
        <v>3901</v>
      </c>
      <c r="CM183" s="64">
        <v>3718</v>
      </c>
      <c r="CN183" s="64">
        <v>3724</v>
      </c>
      <c r="CO183" s="64">
        <v>3838</v>
      </c>
      <c r="CP183" s="64">
        <v>3809</v>
      </c>
      <c r="CQ183" s="64">
        <v>3806</v>
      </c>
      <c r="CR183" s="64">
        <v>3897</v>
      </c>
      <c r="CS183" s="64">
        <v>3831</v>
      </c>
      <c r="CT183" s="64">
        <v>3526</v>
      </c>
      <c r="CU183" s="64">
        <v>3266</v>
      </c>
      <c r="CV183" s="64">
        <v>3064</v>
      </c>
      <c r="CW183" s="64">
        <v>2926</v>
      </c>
      <c r="CX183" s="64">
        <v>2596</v>
      </c>
      <c r="CY183" s="64">
        <v>2493</v>
      </c>
      <c r="CZ183" s="64">
        <v>2313</v>
      </c>
      <c r="DA183" s="64">
        <v>2191</v>
      </c>
      <c r="DB183" s="64">
        <v>2079</v>
      </c>
      <c r="DC183" s="64">
        <v>1837</v>
      </c>
      <c r="DD183" s="64">
        <v>1820</v>
      </c>
      <c r="DE183" s="64">
        <v>1628</v>
      </c>
      <c r="DF183" s="64">
        <v>1519</v>
      </c>
      <c r="DG183" s="64">
        <v>1532</v>
      </c>
      <c r="DH183" s="64">
        <v>1458</v>
      </c>
      <c r="DI183" s="64">
        <v>1399</v>
      </c>
      <c r="DJ183" s="64">
        <v>1428</v>
      </c>
      <c r="DK183" s="64">
        <v>1097</v>
      </c>
      <c r="DL183" s="64">
        <v>1046</v>
      </c>
      <c r="DM183" s="64">
        <v>963</v>
      </c>
      <c r="DN183" s="64">
        <v>971</v>
      </c>
      <c r="DO183" s="64">
        <v>862</v>
      </c>
      <c r="DP183" s="64">
        <v>855</v>
      </c>
      <c r="DQ183" s="64">
        <v>921</v>
      </c>
      <c r="DR183" s="64">
        <v>777</v>
      </c>
      <c r="DS183" s="64">
        <v>771</v>
      </c>
      <c r="DT183" s="64">
        <v>684</v>
      </c>
      <c r="DU183" s="64">
        <v>671</v>
      </c>
      <c r="DV183" s="64">
        <v>586</v>
      </c>
      <c r="DW183" s="64">
        <v>426</v>
      </c>
      <c r="DX183" s="64">
        <v>460</v>
      </c>
      <c r="DY183" s="64">
        <v>396</v>
      </c>
      <c r="DZ183" s="64">
        <v>365</v>
      </c>
      <c r="EA183" s="64">
        <v>1499</v>
      </c>
      <c r="EB183" s="64">
        <f t="shared" si="38"/>
        <v>28050</v>
      </c>
      <c r="EC183" s="61">
        <v>183715</v>
      </c>
      <c r="ED183" s="64">
        <v>22231</v>
      </c>
      <c r="EE183" s="64">
        <v>83394</v>
      </c>
      <c r="EF183" s="64">
        <v>24591</v>
      </c>
      <c r="EG183" s="63">
        <v>7882</v>
      </c>
      <c r="EH183" s="64">
        <v>23976</v>
      </c>
      <c r="EI183" s="100">
        <v>0.42570948600769043</v>
      </c>
      <c r="EJ183" s="100">
        <v>1.4798551797866821E-2</v>
      </c>
      <c r="EK183" s="61">
        <v>3969</v>
      </c>
      <c r="EL183" s="65">
        <v>633.70000000000005</v>
      </c>
      <c r="EM183" s="60">
        <v>3932</v>
      </c>
      <c r="EN183" s="65">
        <v>633.29999999999995</v>
      </c>
      <c r="EO183" s="66">
        <f t="shared" si="52"/>
        <v>-9.322247417485512E-3</v>
      </c>
      <c r="EP183" s="56">
        <v>7274</v>
      </c>
      <c r="EQ183" s="67">
        <v>18.384471515948036</v>
      </c>
      <c r="ER183" s="61">
        <v>40</v>
      </c>
      <c r="ES183" s="64">
        <v>65.573770490000001</v>
      </c>
      <c r="ET183" s="64">
        <v>413</v>
      </c>
      <c r="EU183" s="64">
        <v>67.704918030000002</v>
      </c>
      <c r="EV183" s="64">
        <v>96</v>
      </c>
      <c r="EW183" s="64">
        <v>19.277108429999998</v>
      </c>
      <c r="EX183" s="64">
        <v>6358</v>
      </c>
      <c r="EY183" s="64">
        <v>30.254580059999999</v>
      </c>
      <c r="EZ183" s="64">
        <v>4487</v>
      </c>
      <c r="FA183" s="64">
        <v>29.527507239999998</v>
      </c>
      <c r="FB183" s="64">
        <v>11394</v>
      </c>
      <c r="FC183" s="63">
        <v>30.481540930000001</v>
      </c>
      <c r="FD183" s="61">
        <v>1679</v>
      </c>
      <c r="FE183" s="64">
        <v>398</v>
      </c>
      <c r="FF183" s="64">
        <v>1152</v>
      </c>
      <c r="FG183" s="64">
        <v>49</v>
      </c>
      <c r="FH183" s="64">
        <v>80</v>
      </c>
      <c r="FI183" s="63">
        <v>20</v>
      </c>
      <c r="FJ183" s="47">
        <v>10</v>
      </c>
      <c r="FK183" s="47">
        <v>26</v>
      </c>
      <c r="FL183" s="68">
        <f t="shared" si="53"/>
        <v>-0.61538461538461542</v>
      </c>
      <c r="FM183" s="69">
        <v>3.7226530000000002</v>
      </c>
      <c r="FN183" s="62">
        <v>15.000109999999999</v>
      </c>
      <c r="FO183" s="62">
        <v>12.9579</v>
      </c>
      <c r="FP183" s="77">
        <v>11995</v>
      </c>
      <c r="FQ183" s="88">
        <v>6988</v>
      </c>
      <c r="FR183" s="88">
        <v>18983</v>
      </c>
      <c r="FS183" s="88">
        <v>23198</v>
      </c>
      <c r="FT183" s="88">
        <v>15100</v>
      </c>
      <c r="FU183" s="88">
        <v>38298</v>
      </c>
      <c r="FV183" s="73">
        <f t="shared" si="55"/>
        <v>1.0174893325607122</v>
      </c>
      <c r="FW183" s="61">
        <v>14286</v>
      </c>
      <c r="FX183" s="70">
        <f t="shared" si="39"/>
        <v>44.392240214037344</v>
      </c>
      <c r="FY183" s="71">
        <v>10.4</v>
      </c>
      <c r="FZ183" s="72">
        <v>23.7</v>
      </c>
      <c r="GA183" s="73">
        <v>49.600426756202701</v>
      </c>
      <c r="GB183" s="61">
        <v>79100</v>
      </c>
      <c r="GC183" s="64">
        <v>29300</v>
      </c>
      <c r="GD183" s="64">
        <v>34000</v>
      </c>
      <c r="GE183" s="64">
        <v>8800</v>
      </c>
      <c r="GF183" s="68">
        <v>6.1588242600000003</v>
      </c>
      <c r="GG183" s="74">
        <v>1.651212584</v>
      </c>
      <c r="GH183" s="69">
        <v>673.6</v>
      </c>
      <c r="GI183" s="68">
        <v>742.3</v>
      </c>
      <c r="GJ183" s="68">
        <v>609.1</v>
      </c>
      <c r="GK183" s="68">
        <v>-17.944227401320212</v>
      </c>
      <c r="GL183" s="72">
        <v>746.4</v>
      </c>
      <c r="GM183" s="72">
        <v>782.6</v>
      </c>
      <c r="GN183" s="72">
        <v>711.5</v>
      </c>
      <c r="GO183" s="72">
        <v>-9.0851009455660652</v>
      </c>
      <c r="GP183" s="72">
        <v>237.2</v>
      </c>
      <c r="GQ183" s="72">
        <v>222.7</v>
      </c>
      <c r="GR183" s="72">
        <v>238.5</v>
      </c>
      <c r="GS183" s="73">
        <v>7.0947462954647555</v>
      </c>
      <c r="GT183" s="77">
        <v>320</v>
      </c>
      <c r="GU183" s="72">
        <v>5.670561717776855</v>
      </c>
      <c r="GV183" s="73">
        <v>-2.2109197637046258</v>
      </c>
      <c r="GW183" s="64">
        <v>109017</v>
      </c>
      <c r="GX183" s="68">
        <f t="shared" si="40"/>
        <v>338.75884442207121</v>
      </c>
      <c r="GY183" s="64">
        <v>640</v>
      </c>
      <c r="GZ183" s="100">
        <f t="shared" si="41"/>
        <v>1.9887325869371344</v>
      </c>
      <c r="HA183" s="100">
        <f t="shared" si="42"/>
        <v>0.19058963668850507</v>
      </c>
      <c r="HB183" s="63">
        <v>3358</v>
      </c>
    </row>
    <row r="184" spans="1:210" x14ac:dyDescent="0.3">
      <c r="A184" s="47" t="s">
        <v>541</v>
      </c>
      <c r="B184" s="47" t="s">
        <v>542</v>
      </c>
      <c r="C184" s="47" t="s">
        <v>542</v>
      </c>
      <c r="D184" s="47" t="s">
        <v>541</v>
      </c>
      <c r="E184" s="47" t="s">
        <v>453</v>
      </c>
      <c r="F184" s="47" t="s">
        <v>215</v>
      </c>
      <c r="G184" s="54" t="s">
        <v>209</v>
      </c>
      <c r="H184" s="47">
        <v>89</v>
      </c>
      <c r="I184" s="101">
        <v>0.14606741573033707</v>
      </c>
      <c r="J184" s="97">
        <v>5.0224719101123592</v>
      </c>
      <c r="K184" s="57">
        <v>312</v>
      </c>
      <c r="L184" s="95">
        <f t="shared" si="35"/>
        <v>2.1064144370404878</v>
      </c>
      <c r="M184" s="57">
        <v>372</v>
      </c>
      <c r="N184" s="55">
        <f t="shared" si="36"/>
        <v>2.5114941364713506</v>
      </c>
      <c r="O184" s="56">
        <v>57822</v>
      </c>
      <c r="P184" s="57">
        <v>42489</v>
      </c>
      <c r="Q184" s="57">
        <v>15333</v>
      </c>
      <c r="R184" s="57">
        <v>18838</v>
      </c>
      <c r="S184" s="57">
        <v>34844</v>
      </c>
      <c r="T184" s="57">
        <v>4140</v>
      </c>
      <c r="U184" s="57">
        <v>5634</v>
      </c>
      <c r="V184" s="57">
        <v>13809</v>
      </c>
      <c r="W184" s="57">
        <v>1455</v>
      </c>
      <c r="X184" s="58">
        <v>425</v>
      </c>
      <c r="Y184" s="56">
        <v>8869</v>
      </c>
      <c r="Z184" s="58">
        <v>14.771809874679898</v>
      </c>
      <c r="AA184" s="59">
        <v>47.8</v>
      </c>
      <c r="AB184" s="96" t="s">
        <v>216</v>
      </c>
      <c r="AC184" s="59">
        <v>10.210000000000001</v>
      </c>
      <c r="AD184" s="98">
        <v>6500</v>
      </c>
      <c r="AE184" s="55">
        <f t="shared" si="37"/>
        <v>43.883634105010159</v>
      </c>
      <c r="AF184" s="61">
        <v>148119</v>
      </c>
      <c r="AG184" s="62">
        <v>39.049999999999997</v>
      </c>
      <c r="AH184" s="62">
        <v>78.250687862482295</v>
      </c>
      <c r="AI184" s="62">
        <v>82.533381365153502</v>
      </c>
      <c r="AJ184" s="62">
        <v>80.392034613817899</v>
      </c>
      <c r="AK184" s="62">
        <v>18.3763728378451</v>
      </c>
      <c r="AL184" s="62">
        <v>20.640268510031301</v>
      </c>
      <c r="AM184" s="62">
        <v>19.508320673938201</v>
      </c>
      <c r="AN184" s="63">
        <v>261.26234023987547</v>
      </c>
      <c r="AO184" s="64">
        <v>1317</v>
      </c>
      <c r="AP184" s="64">
        <v>1453</v>
      </c>
      <c r="AQ184" s="64">
        <v>1420</v>
      </c>
      <c r="AR184" s="64">
        <v>1431</v>
      </c>
      <c r="AS184" s="64">
        <v>1591</v>
      </c>
      <c r="AT184" s="64">
        <v>1586</v>
      </c>
      <c r="AU184" s="64">
        <v>1623</v>
      </c>
      <c r="AV184" s="64">
        <v>1640</v>
      </c>
      <c r="AW184" s="64">
        <v>1725</v>
      </c>
      <c r="AX184" s="64">
        <v>1765</v>
      </c>
      <c r="AY184" s="64">
        <v>1541</v>
      </c>
      <c r="AZ184" s="64">
        <v>1536</v>
      </c>
      <c r="BA184" s="64">
        <v>1677</v>
      </c>
      <c r="BB184" s="64">
        <v>1597</v>
      </c>
      <c r="BC184" s="64">
        <v>1510</v>
      </c>
      <c r="BD184" s="64">
        <v>1493</v>
      </c>
      <c r="BE184" s="64">
        <v>1427</v>
      </c>
      <c r="BF184" s="64">
        <v>1466</v>
      </c>
      <c r="BG184" s="64">
        <v>1749</v>
      </c>
      <c r="BH184" s="64">
        <v>3611</v>
      </c>
      <c r="BI184" s="64">
        <v>3813</v>
      </c>
      <c r="BJ184" s="64">
        <v>3761</v>
      </c>
      <c r="BK184" s="64">
        <v>3055</v>
      </c>
      <c r="BL184" s="64">
        <v>2584</v>
      </c>
      <c r="BM184" s="64">
        <v>2133</v>
      </c>
      <c r="BN184" s="64">
        <v>2197</v>
      </c>
      <c r="BO184" s="64">
        <v>2252</v>
      </c>
      <c r="BP184" s="64">
        <v>2277</v>
      </c>
      <c r="BQ184" s="64">
        <v>2408</v>
      </c>
      <c r="BR184" s="64">
        <v>2083</v>
      </c>
      <c r="BS184" s="64">
        <v>1915</v>
      </c>
      <c r="BT184" s="64">
        <v>1692</v>
      </c>
      <c r="BU184" s="64">
        <v>1398</v>
      </c>
      <c r="BV184" s="64">
        <v>1501</v>
      </c>
      <c r="BW184" s="64">
        <v>1583</v>
      </c>
      <c r="BX184" s="64">
        <v>1516</v>
      </c>
      <c r="BY184" s="64">
        <v>1606</v>
      </c>
      <c r="BZ184" s="64">
        <v>1556</v>
      </c>
      <c r="CA184" s="64">
        <v>1494</v>
      </c>
      <c r="CB184" s="64">
        <v>1471</v>
      </c>
      <c r="CC184" s="64">
        <v>1563</v>
      </c>
      <c r="CD184" s="64">
        <v>1498</v>
      </c>
      <c r="CE184" s="64">
        <v>1435</v>
      </c>
      <c r="CF184" s="64">
        <v>1370</v>
      </c>
      <c r="CG184" s="64">
        <v>1468</v>
      </c>
      <c r="CH184" s="64">
        <v>1471</v>
      </c>
      <c r="CI184" s="64">
        <v>1507</v>
      </c>
      <c r="CJ184" s="64">
        <v>1563</v>
      </c>
      <c r="CK184" s="64">
        <v>1706</v>
      </c>
      <c r="CL184" s="64">
        <v>1756</v>
      </c>
      <c r="CM184" s="64">
        <v>1834</v>
      </c>
      <c r="CN184" s="64">
        <v>1932</v>
      </c>
      <c r="CO184" s="64">
        <v>1855</v>
      </c>
      <c r="CP184" s="64">
        <v>1952</v>
      </c>
      <c r="CQ184" s="64">
        <v>1906</v>
      </c>
      <c r="CR184" s="64">
        <v>2067</v>
      </c>
      <c r="CS184" s="64">
        <v>1942</v>
      </c>
      <c r="CT184" s="64">
        <v>1880</v>
      </c>
      <c r="CU184" s="64">
        <v>1979</v>
      </c>
      <c r="CV184" s="64">
        <v>1845</v>
      </c>
      <c r="CW184" s="64">
        <v>1859</v>
      </c>
      <c r="CX184" s="64">
        <v>1849</v>
      </c>
      <c r="CY184" s="64">
        <v>1758</v>
      </c>
      <c r="CZ184" s="64">
        <v>1657</v>
      </c>
      <c r="DA184" s="64">
        <v>1579</v>
      </c>
      <c r="DB184" s="64">
        <v>1598</v>
      </c>
      <c r="DC184" s="64">
        <v>1524</v>
      </c>
      <c r="DD184" s="64">
        <v>1530</v>
      </c>
      <c r="DE184" s="64">
        <v>1513</v>
      </c>
      <c r="DF184" s="64">
        <v>1531</v>
      </c>
      <c r="DG184" s="64">
        <v>1540</v>
      </c>
      <c r="DH184" s="64">
        <v>1627</v>
      </c>
      <c r="DI184" s="64">
        <v>1598</v>
      </c>
      <c r="DJ184" s="64">
        <v>1816</v>
      </c>
      <c r="DK184" s="64">
        <v>1401</v>
      </c>
      <c r="DL184" s="64">
        <v>1304</v>
      </c>
      <c r="DM184" s="64">
        <v>1256</v>
      </c>
      <c r="DN184" s="64">
        <v>1146</v>
      </c>
      <c r="DO184" s="64">
        <v>1109</v>
      </c>
      <c r="DP184" s="64">
        <v>888</v>
      </c>
      <c r="DQ184" s="64">
        <v>908</v>
      </c>
      <c r="DR184" s="64">
        <v>881</v>
      </c>
      <c r="DS184" s="64">
        <v>848</v>
      </c>
      <c r="DT184" s="64">
        <v>802</v>
      </c>
      <c r="DU184" s="64">
        <v>713</v>
      </c>
      <c r="DV184" s="64">
        <v>599</v>
      </c>
      <c r="DW184" s="64">
        <v>536</v>
      </c>
      <c r="DX184" s="64">
        <v>503</v>
      </c>
      <c r="DY184" s="64">
        <v>417</v>
      </c>
      <c r="DZ184" s="64">
        <v>381</v>
      </c>
      <c r="EA184" s="64">
        <v>1466</v>
      </c>
      <c r="EB184" s="64">
        <f t="shared" si="38"/>
        <v>29435</v>
      </c>
      <c r="EC184" s="61">
        <v>141661</v>
      </c>
      <c r="ED184" s="64">
        <v>3994</v>
      </c>
      <c r="EE184" s="64">
        <v>672</v>
      </c>
      <c r="EF184" s="64">
        <v>1451</v>
      </c>
      <c r="EG184" s="63">
        <v>341</v>
      </c>
      <c r="EH184" s="64">
        <v>6850</v>
      </c>
      <c r="EI184" s="100">
        <v>0.27828168869018555</v>
      </c>
      <c r="EJ184" s="100">
        <v>-5.9073567390441895E-3</v>
      </c>
      <c r="EK184" s="61">
        <v>15415</v>
      </c>
      <c r="EL184" s="65">
        <v>617.29999999999995</v>
      </c>
      <c r="EM184" s="60">
        <v>15910</v>
      </c>
      <c r="EN184" s="65">
        <v>633.79999999999995</v>
      </c>
      <c r="EO184" s="66">
        <f t="shared" si="52"/>
        <v>3.2111579630230293E-2</v>
      </c>
      <c r="EP184" s="56">
        <v>25605</v>
      </c>
      <c r="EQ184" s="67">
        <v>13.861520138588132</v>
      </c>
      <c r="ER184" s="61">
        <v>209</v>
      </c>
      <c r="ES184" s="64">
        <v>53.865979379999999</v>
      </c>
      <c r="ET184" s="64">
        <v>1290</v>
      </c>
      <c r="EU184" s="64">
        <v>41.108986620000003</v>
      </c>
      <c r="EV184" s="64">
        <v>0</v>
      </c>
      <c r="EW184" s="64">
        <v>0</v>
      </c>
      <c r="EX184" s="64">
        <v>19466</v>
      </c>
      <c r="EY184" s="64">
        <v>19.45335532</v>
      </c>
      <c r="EZ184" s="64">
        <v>12757</v>
      </c>
      <c r="FA184" s="64">
        <v>18.03517403</v>
      </c>
      <c r="FB184" s="64">
        <v>33722</v>
      </c>
      <c r="FC184" s="63">
        <v>19.15173957</v>
      </c>
      <c r="FD184" s="61">
        <v>0</v>
      </c>
      <c r="FE184" s="64">
        <v>0</v>
      </c>
      <c r="FF184" s="64">
        <v>0</v>
      </c>
      <c r="FG184" s="64">
        <v>0</v>
      </c>
      <c r="FH184" s="64">
        <v>0</v>
      </c>
      <c r="FI184" s="63">
        <v>2</v>
      </c>
      <c r="FJ184" s="47">
        <v>16</v>
      </c>
      <c r="FK184" s="47">
        <v>23</v>
      </c>
      <c r="FL184" s="68">
        <f t="shared" si="53"/>
        <v>-0.30434782608695654</v>
      </c>
      <c r="FM184" s="69">
        <v>3.660971</v>
      </c>
      <c r="FN184" s="62">
        <v>8.8362669999999994</v>
      </c>
      <c r="FO184" s="62">
        <v>9.9498180000000005</v>
      </c>
      <c r="FP184" s="77">
        <v>2158</v>
      </c>
      <c r="FQ184" s="88">
        <v>1185</v>
      </c>
      <c r="FR184" s="88">
        <v>3343</v>
      </c>
      <c r="FS184" s="88">
        <v>2369</v>
      </c>
      <c r="FT184" s="88">
        <v>1257</v>
      </c>
      <c r="FU184" s="88">
        <v>3626</v>
      </c>
      <c r="FV184" s="73">
        <f t="shared" si="55"/>
        <v>8.4654501944361346E-2</v>
      </c>
      <c r="FW184" s="61">
        <v>73295</v>
      </c>
      <c r="FX184" s="70">
        <f t="shared" si="39"/>
        <v>494.83860949641843</v>
      </c>
      <c r="FY184" s="71">
        <v>0</v>
      </c>
      <c r="FZ184" s="72">
        <v>20</v>
      </c>
      <c r="GA184" s="73">
        <v>66.244494146023499</v>
      </c>
      <c r="GB184" s="61">
        <v>29200</v>
      </c>
      <c r="GC184" s="64">
        <v>5800</v>
      </c>
      <c r="GD184" s="64">
        <v>16400</v>
      </c>
      <c r="GE184" s="64">
        <v>4500</v>
      </c>
      <c r="GF184" s="68">
        <v>4.7774891799999999</v>
      </c>
      <c r="GG184" s="74">
        <v>1.4604669911999999</v>
      </c>
      <c r="GH184" s="69">
        <v>467.1</v>
      </c>
      <c r="GI184" s="68">
        <v>573.5</v>
      </c>
      <c r="GJ184" s="68">
        <v>346.2</v>
      </c>
      <c r="GK184" s="68">
        <v>-39.633827375762856</v>
      </c>
      <c r="GL184" s="72">
        <v>610.79999999999995</v>
      </c>
      <c r="GM184" s="72">
        <v>628</v>
      </c>
      <c r="GN184" s="72">
        <v>522.6</v>
      </c>
      <c r="GO184" s="72">
        <v>-16.783439490445858</v>
      </c>
      <c r="GP184" s="72">
        <v>202</v>
      </c>
      <c r="GQ184" s="72">
        <v>252</v>
      </c>
      <c r="GR184" s="72">
        <v>198.2</v>
      </c>
      <c r="GS184" s="73">
        <v>-21.349206349206355</v>
      </c>
      <c r="GT184" s="77">
        <v>1540</v>
      </c>
      <c r="GU184" s="72">
        <v>5.76</v>
      </c>
      <c r="GV184" s="73">
        <v>-1.1551500149819565</v>
      </c>
      <c r="GW184" s="64">
        <v>44854</v>
      </c>
      <c r="GX184" s="68">
        <f t="shared" si="40"/>
        <v>302.82408063786545</v>
      </c>
      <c r="GY184" s="64">
        <v>397</v>
      </c>
      <c r="GZ184" s="100">
        <f t="shared" si="41"/>
        <v>2.6802773445675436</v>
      </c>
      <c r="HA184" s="100">
        <f t="shared" si="42"/>
        <v>0.11611582334015794</v>
      </c>
      <c r="HB184" s="63">
        <v>3419</v>
      </c>
    </row>
    <row r="185" spans="1:210" x14ac:dyDescent="0.3">
      <c r="A185" s="47" t="s">
        <v>543</v>
      </c>
      <c r="B185" s="47" t="s">
        <v>544</v>
      </c>
      <c r="C185" s="47" t="s">
        <v>544</v>
      </c>
      <c r="D185" s="47" t="s">
        <v>543</v>
      </c>
      <c r="E185" s="47" t="s">
        <v>543</v>
      </c>
      <c r="F185" s="47" t="s">
        <v>243</v>
      </c>
      <c r="G185" s="54" t="s">
        <v>209</v>
      </c>
      <c r="H185" s="47">
        <v>482</v>
      </c>
      <c r="I185" s="101">
        <v>0.23651452282157676</v>
      </c>
      <c r="J185" s="97">
        <v>4.796680497925311</v>
      </c>
      <c r="K185" s="57">
        <v>918</v>
      </c>
      <c r="L185" s="95">
        <f t="shared" si="35"/>
        <v>1.1492439777362149</v>
      </c>
      <c r="M185" s="57">
        <v>1218</v>
      </c>
      <c r="N185" s="55">
        <f t="shared" si="36"/>
        <v>1.5248139051009908</v>
      </c>
      <c r="O185" s="56">
        <v>320596</v>
      </c>
      <c r="P185" s="57">
        <v>302423</v>
      </c>
      <c r="Q185" s="57">
        <v>18173</v>
      </c>
      <c r="R185" s="57">
        <v>106739</v>
      </c>
      <c r="S185" s="57">
        <v>186547</v>
      </c>
      <c r="T185" s="57">
        <v>27310</v>
      </c>
      <c r="U185" s="57">
        <v>34888</v>
      </c>
      <c r="V185" s="57">
        <v>61360</v>
      </c>
      <c r="W185" s="57">
        <v>11834</v>
      </c>
      <c r="X185" s="58">
        <v>3244</v>
      </c>
      <c r="Y185" s="56">
        <v>57492</v>
      </c>
      <c r="Z185" s="58">
        <v>16.860518141383597</v>
      </c>
      <c r="AA185" s="59">
        <v>52.328571428571429</v>
      </c>
      <c r="AB185" s="96" t="s">
        <v>238</v>
      </c>
      <c r="AC185" s="59">
        <v>6.03</v>
      </c>
      <c r="AD185" s="98">
        <v>62000</v>
      </c>
      <c r="AE185" s="55">
        <f t="shared" si="37"/>
        <v>77.617784988720373</v>
      </c>
      <c r="AF185" s="61">
        <v>798786</v>
      </c>
      <c r="AG185" s="62">
        <v>35.11</v>
      </c>
      <c r="AH185" s="62">
        <v>78.250914557333104</v>
      </c>
      <c r="AI185" s="62">
        <v>82.144844181991601</v>
      </c>
      <c r="AJ185" s="62">
        <v>80.19787936966236</v>
      </c>
      <c r="AK185" s="62">
        <v>17.987451210467899</v>
      </c>
      <c r="AL185" s="62">
        <v>20.279125506051201</v>
      </c>
      <c r="AM185" s="62">
        <v>19.133288358259549</v>
      </c>
      <c r="AN185" s="63">
        <v>1447.8453859632302</v>
      </c>
      <c r="AO185" s="64">
        <v>9031</v>
      </c>
      <c r="AP185" s="64">
        <v>9609</v>
      </c>
      <c r="AQ185" s="64">
        <v>9866</v>
      </c>
      <c r="AR185" s="64">
        <v>10009</v>
      </c>
      <c r="AS185" s="64">
        <v>10218</v>
      </c>
      <c r="AT185" s="64">
        <v>10217</v>
      </c>
      <c r="AU185" s="64">
        <v>10007</v>
      </c>
      <c r="AV185" s="64">
        <v>10217</v>
      </c>
      <c r="AW185" s="64">
        <v>10302</v>
      </c>
      <c r="AX185" s="64">
        <v>9864</v>
      </c>
      <c r="AY185" s="64">
        <v>9970</v>
      </c>
      <c r="AZ185" s="64">
        <v>9636</v>
      </c>
      <c r="BA185" s="64">
        <v>9171</v>
      </c>
      <c r="BB185" s="64">
        <v>9026</v>
      </c>
      <c r="BC185" s="64">
        <v>8950</v>
      </c>
      <c r="BD185" s="64">
        <v>8327</v>
      </c>
      <c r="BE185" s="64">
        <v>8182</v>
      </c>
      <c r="BF185" s="64">
        <v>7979</v>
      </c>
      <c r="BG185" s="64">
        <v>9003</v>
      </c>
      <c r="BH185" s="64">
        <v>14696</v>
      </c>
      <c r="BI185" s="64">
        <v>17297</v>
      </c>
      <c r="BJ185" s="64">
        <v>16703</v>
      </c>
      <c r="BK185" s="64">
        <v>15864</v>
      </c>
      <c r="BL185" s="64">
        <v>15261</v>
      </c>
      <c r="BM185" s="64">
        <v>14755</v>
      </c>
      <c r="BN185" s="64">
        <v>14125</v>
      </c>
      <c r="BO185" s="64">
        <v>14029</v>
      </c>
      <c r="BP185" s="64">
        <v>14580</v>
      </c>
      <c r="BQ185" s="64">
        <v>13974</v>
      </c>
      <c r="BR185" s="64">
        <v>12956</v>
      </c>
      <c r="BS185" s="64">
        <v>11149</v>
      </c>
      <c r="BT185" s="64">
        <v>10906</v>
      </c>
      <c r="BU185" s="64">
        <v>11100</v>
      </c>
      <c r="BV185" s="64">
        <v>10404</v>
      </c>
      <c r="BW185" s="64">
        <v>10819</v>
      </c>
      <c r="BX185" s="64">
        <v>10421</v>
      </c>
      <c r="BY185" s="64">
        <v>10584</v>
      </c>
      <c r="BZ185" s="64">
        <v>10224</v>
      </c>
      <c r="CA185" s="64">
        <v>10481</v>
      </c>
      <c r="CB185" s="64">
        <v>10314</v>
      </c>
      <c r="CC185" s="64">
        <v>10240</v>
      </c>
      <c r="CD185" s="64">
        <v>9410</v>
      </c>
      <c r="CE185" s="64">
        <v>8752</v>
      </c>
      <c r="CF185" s="64">
        <v>8769</v>
      </c>
      <c r="CG185" s="64">
        <v>8989</v>
      </c>
      <c r="CH185" s="64">
        <v>8699</v>
      </c>
      <c r="CI185" s="64">
        <v>8752</v>
      </c>
      <c r="CJ185" s="64">
        <v>9298</v>
      </c>
      <c r="CK185" s="64">
        <v>9472</v>
      </c>
      <c r="CL185" s="64">
        <v>10096</v>
      </c>
      <c r="CM185" s="64">
        <v>9502</v>
      </c>
      <c r="CN185" s="64">
        <v>9573</v>
      </c>
      <c r="CO185" s="64">
        <v>9643</v>
      </c>
      <c r="CP185" s="64">
        <v>9741</v>
      </c>
      <c r="CQ185" s="64">
        <v>9529</v>
      </c>
      <c r="CR185" s="64">
        <v>9673</v>
      </c>
      <c r="CS185" s="64">
        <v>9463</v>
      </c>
      <c r="CT185" s="64">
        <v>9243</v>
      </c>
      <c r="CU185" s="64">
        <v>9021</v>
      </c>
      <c r="CV185" s="64">
        <v>8533</v>
      </c>
      <c r="CW185" s="64">
        <v>7995</v>
      </c>
      <c r="CX185" s="64">
        <v>7935</v>
      </c>
      <c r="CY185" s="64">
        <v>7754</v>
      </c>
      <c r="CZ185" s="64">
        <v>7559</v>
      </c>
      <c r="DA185" s="64">
        <v>7135</v>
      </c>
      <c r="DB185" s="64">
        <v>6540</v>
      </c>
      <c r="DC185" s="64">
        <v>6860</v>
      </c>
      <c r="DD185" s="64">
        <v>6691</v>
      </c>
      <c r="DE185" s="64">
        <v>6405</v>
      </c>
      <c r="DF185" s="64">
        <v>6579</v>
      </c>
      <c r="DG185" s="64">
        <v>6517</v>
      </c>
      <c r="DH185" s="64">
        <v>6729</v>
      </c>
      <c r="DI185" s="64">
        <v>7056</v>
      </c>
      <c r="DJ185" s="64">
        <v>7637</v>
      </c>
      <c r="DK185" s="64">
        <v>5516</v>
      </c>
      <c r="DL185" s="64">
        <v>5262</v>
      </c>
      <c r="DM185" s="64">
        <v>5119</v>
      </c>
      <c r="DN185" s="64">
        <v>4822</v>
      </c>
      <c r="DO185" s="64">
        <v>4145</v>
      </c>
      <c r="DP185" s="64">
        <v>3684</v>
      </c>
      <c r="DQ185" s="64">
        <v>3977</v>
      </c>
      <c r="DR185" s="64">
        <v>3713</v>
      </c>
      <c r="DS185" s="64">
        <v>3679</v>
      </c>
      <c r="DT185" s="64">
        <v>3407</v>
      </c>
      <c r="DU185" s="64">
        <v>3166</v>
      </c>
      <c r="DV185" s="64">
        <v>2906</v>
      </c>
      <c r="DW185" s="64">
        <v>2390</v>
      </c>
      <c r="DX185" s="64">
        <v>2075</v>
      </c>
      <c r="DY185" s="64">
        <v>1864</v>
      </c>
      <c r="DZ185" s="64">
        <v>1608</v>
      </c>
      <c r="EA185" s="64">
        <v>5437</v>
      </c>
      <c r="EB185" s="64">
        <f t="shared" si="38"/>
        <v>123784</v>
      </c>
      <c r="EC185" s="61">
        <v>679738</v>
      </c>
      <c r="ED185" s="64">
        <v>61909</v>
      </c>
      <c r="EE185" s="64">
        <v>27522</v>
      </c>
      <c r="EF185" s="64">
        <v>20867</v>
      </c>
      <c r="EG185" s="63">
        <v>8750</v>
      </c>
      <c r="EH185" s="64">
        <v>54185</v>
      </c>
      <c r="EI185" s="100">
        <v>0.35335570573806763</v>
      </c>
      <c r="EJ185" s="100">
        <v>6.7317873239517212E-2</v>
      </c>
      <c r="EK185" s="61">
        <v>8624</v>
      </c>
      <c r="EL185" s="65">
        <v>512.79999999999995</v>
      </c>
      <c r="EM185" s="60">
        <v>8318</v>
      </c>
      <c r="EN185" s="65">
        <v>491</v>
      </c>
      <c r="EO185" s="66">
        <f t="shared" si="52"/>
        <v>-3.5482374768089055E-2</v>
      </c>
      <c r="EP185" s="56">
        <v>20342</v>
      </c>
      <c r="EQ185" s="67">
        <v>15.371478660379639</v>
      </c>
      <c r="ER185" s="61">
        <v>2</v>
      </c>
      <c r="ES185" s="64">
        <v>50</v>
      </c>
      <c r="ET185" s="64">
        <v>807</v>
      </c>
      <c r="EU185" s="64">
        <v>46.539792390000002</v>
      </c>
      <c r="EV185" s="64">
        <v>0</v>
      </c>
      <c r="EW185" s="64">
        <v>0</v>
      </c>
      <c r="EX185" s="64">
        <v>16649</v>
      </c>
      <c r="EY185" s="64">
        <v>22.71908518</v>
      </c>
      <c r="EZ185" s="64">
        <v>11477</v>
      </c>
      <c r="FA185" s="64">
        <v>22.146964610000001</v>
      </c>
      <c r="FB185" s="64">
        <v>28935</v>
      </c>
      <c r="FC185" s="63">
        <v>22.811844659999998</v>
      </c>
      <c r="FD185" s="61">
        <v>1475</v>
      </c>
      <c r="FE185" s="64">
        <v>178</v>
      </c>
      <c r="FF185" s="64">
        <v>1254</v>
      </c>
      <c r="FG185" s="64">
        <v>23</v>
      </c>
      <c r="FH185" s="64">
        <v>20</v>
      </c>
      <c r="FI185" s="63">
        <v>35</v>
      </c>
      <c r="FJ185" s="47">
        <v>83</v>
      </c>
      <c r="FK185" s="47">
        <v>110</v>
      </c>
      <c r="FL185" s="68">
        <f t="shared" si="53"/>
        <v>-0.24545454545454545</v>
      </c>
      <c r="FM185" s="69">
        <v>2.443371</v>
      </c>
      <c r="FN185" s="62">
        <v>11.37499</v>
      </c>
      <c r="FO185" s="62">
        <v>7.5565990000000003</v>
      </c>
      <c r="FP185" s="77">
        <v>18667.953929539297</v>
      </c>
      <c r="FQ185" s="88">
        <v>12858.088911599385</v>
      </c>
      <c r="FR185" s="88">
        <v>31526.042841138678</v>
      </c>
      <c r="FS185" s="88">
        <v>13144.691056910569</v>
      </c>
      <c r="FT185" s="88">
        <v>8043.734636871508</v>
      </c>
      <c r="FU185" s="88">
        <v>21188.425693782079</v>
      </c>
      <c r="FV185" s="73">
        <f t="shared" si="55"/>
        <v>-0.32790722259207644</v>
      </c>
      <c r="FW185" s="61">
        <v>40652</v>
      </c>
      <c r="FX185" s="70">
        <f t="shared" si="39"/>
        <v>50.892228957442924</v>
      </c>
      <c r="FY185" s="71">
        <v>10.1</v>
      </c>
      <c r="FZ185" s="72">
        <v>20.8</v>
      </c>
      <c r="GA185" s="73">
        <v>59.822648916115497</v>
      </c>
      <c r="GB185" s="61">
        <v>265300</v>
      </c>
      <c r="GC185" s="64">
        <v>56100</v>
      </c>
      <c r="GD185" s="64">
        <v>114900</v>
      </c>
      <c r="GE185" s="64">
        <v>25400</v>
      </c>
      <c r="GF185" s="68">
        <v>5.3878429199999998</v>
      </c>
      <c r="GG185" s="74">
        <v>1.0503718008</v>
      </c>
      <c r="GH185" s="69">
        <v>500.4</v>
      </c>
      <c r="GI185" s="68">
        <v>585.9</v>
      </c>
      <c r="GJ185" s="68">
        <v>425.5</v>
      </c>
      <c r="GK185" s="68">
        <v>-27.376685441201566</v>
      </c>
      <c r="GL185" s="72">
        <v>596.6</v>
      </c>
      <c r="GM185" s="72">
        <v>629.9</v>
      </c>
      <c r="GN185" s="72">
        <v>530.79999999999995</v>
      </c>
      <c r="GO185" s="72">
        <v>-15.732655977139231</v>
      </c>
      <c r="GP185" s="72">
        <v>219</v>
      </c>
      <c r="GQ185" s="72">
        <v>238.7</v>
      </c>
      <c r="GR185" s="72">
        <v>209.3</v>
      </c>
      <c r="GS185" s="73">
        <v>-12.316715542521985</v>
      </c>
      <c r="GT185" s="77">
        <v>1300</v>
      </c>
      <c r="GU185" s="72">
        <v>7.9088607594936704</v>
      </c>
      <c r="GV185" s="73">
        <v>0.68798697308590362</v>
      </c>
      <c r="GW185" s="64">
        <v>266928</v>
      </c>
      <c r="GX185" s="68">
        <f t="shared" si="40"/>
        <v>334.16709857208315</v>
      </c>
      <c r="GY185" s="64">
        <v>1994</v>
      </c>
      <c r="GZ185" s="100">
        <f t="shared" si="41"/>
        <v>2.4962881172178779</v>
      </c>
      <c r="HA185" s="100">
        <f t="shared" si="42"/>
        <v>0.13268565344689912</v>
      </c>
      <c r="HB185" s="63">
        <v>15028</v>
      </c>
    </row>
    <row r="186" spans="1:210" x14ac:dyDescent="0.3">
      <c r="A186" s="47" t="s">
        <v>545</v>
      </c>
      <c r="B186" s="47" t="s">
        <v>546</v>
      </c>
      <c r="C186" s="47" t="s">
        <v>546</v>
      </c>
      <c r="D186" s="47" t="s">
        <v>545</v>
      </c>
      <c r="E186" s="47" t="s">
        <v>545</v>
      </c>
      <c r="F186" s="47" t="s">
        <v>220</v>
      </c>
      <c r="G186" s="54" t="s">
        <v>209</v>
      </c>
      <c r="H186" s="47">
        <v>192</v>
      </c>
      <c r="I186" s="101">
        <v>0.203125</v>
      </c>
      <c r="J186" s="97">
        <v>3.5833333333333335</v>
      </c>
      <c r="K186" s="57">
        <v>374</v>
      </c>
      <c r="L186" s="95">
        <f t="shared" si="35"/>
        <v>1.0563897456755811</v>
      </c>
      <c r="M186" s="57">
        <v>580</v>
      </c>
      <c r="N186" s="55">
        <f t="shared" si="36"/>
        <v>1.6382514772509009</v>
      </c>
      <c r="O186" s="56">
        <v>123125</v>
      </c>
      <c r="P186" s="57">
        <v>122951</v>
      </c>
      <c r="Q186" s="57">
        <v>174</v>
      </c>
      <c r="R186" s="57">
        <v>36951</v>
      </c>
      <c r="S186" s="57">
        <v>68723</v>
      </c>
      <c r="T186" s="57">
        <v>17451</v>
      </c>
      <c r="U186" s="57">
        <v>15231</v>
      </c>
      <c r="V186" s="57">
        <v>18075</v>
      </c>
      <c r="W186" s="57">
        <v>12052</v>
      </c>
      <c r="X186" s="58">
        <v>2349</v>
      </c>
      <c r="Y186" s="56">
        <v>25118</v>
      </c>
      <c r="Z186" s="58">
        <v>19.098767662425569</v>
      </c>
      <c r="AA186" s="59">
        <v>49.233333333333327</v>
      </c>
      <c r="AB186" s="96" t="s">
        <v>216</v>
      </c>
      <c r="AC186" s="59">
        <v>14.3</v>
      </c>
      <c r="AD186" s="98">
        <v>27000</v>
      </c>
      <c r="AE186" s="55">
        <f t="shared" si="37"/>
        <v>76.263430837541947</v>
      </c>
      <c r="AF186" s="61">
        <v>354036</v>
      </c>
      <c r="AG186" s="62">
        <v>31.74</v>
      </c>
      <c r="AH186" s="62">
        <v>77.153622191660205</v>
      </c>
      <c r="AI186" s="62">
        <v>81.932162083129796</v>
      </c>
      <c r="AJ186" s="62">
        <v>79.542892137395</v>
      </c>
      <c r="AK186" s="62">
        <v>17.321627479384901</v>
      </c>
      <c r="AL186" s="62">
        <v>20.275475078110901</v>
      </c>
      <c r="AM186" s="62">
        <v>18.798551278747901</v>
      </c>
      <c r="AN186" s="63">
        <v>4827.1865681511708</v>
      </c>
      <c r="AO186" s="64">
        <v>4494</v>
      </c>
      <c r="AP186" s="64">
        <v>4613</v>
      </c>
      <c r="AQ186" s="64">
        <v>4713</v>
      </c>
      <c r="AR186" s="64">
        <v>4934</v>
      </c>
      <c r="AS186" s="64">
        <v>4943</v>
      </c>
      <c r="AT186" s="64">
        <v>5019</v>
      </c>
      <c r="AU186" s="64">
        <v>4997</v>
      </c>
      <c r="AV186" s="64">
        <v>5001</v>
      </c>
      <c r="AW186" s="64">
        <v>5134</v>
      </c>
      <c r="AX186" s="64">
        <v>4804</v>
      </c>
      <c r="AY186" s="64">
        <v>4533</v>
      </c>
      <c r="AZ186" s="64">
        <v>4816</v>
      </c>
      <c r="BA186" s="64">
        <v>4671</v>
      </c>
      <c r="BB186" s="64">
        <v>4494</v>
      </c>
      <c r="BC186" s="64">
        <v>4498</v>
      </c>
      <c r="BD186" s="64">
        <v>4208</v>
      </c>
      <c r="BE186" s="64">
        <v>4160</v>
      </c>
      <c r="BF186" s="64">
        <v>4037</v>
      </c>
      <c r="BG186" s="64">
        <v>4565</v>
      </c>
      <c r="BH186" s="64">
        <v>6905</v>
      </c>
      <c r="BI186" s="64">
        <v>9234</v>
      </c>
      <c r="BJ186" s="64">
        <v>9538</v>
      </c>
      <c r="BK186" s="64">
        <v>8129</v>
      </c>
      <c r="BL186" s="64">
        <v>6930</v>
      </c>
      <c r="BM186" s="64">
        <v>5860</v>
      </c>
      <c r="BN186" s="64">
        <v>6003</v>
      </c>
      <c r="BO186" s="64">
        <v>6487</v>
      </c>
      <c r="BP186" s="64">
        <v>6409</v>
      </c>
      <c r="BQ186" s="64">
        <v>6388</v>
      </c>
      <c r="BR186" s="64">
        <v>6561</v>
      </c>
      <c r="BS186" s="64">
        <v>6027</v>
      </c>
      <c r="BT186" s="64">
        <v>5278</v>
      </c>
      <c r="BU186" s="64">
        <v>5185</v>
      </c>
      <c r="BV186" s="64">
        <v>4846</v>
      </c>
      <c r="BW186" s="64">
        <v>4687</v>
      </c>
      <c r="BX186" s="64">
        <v>4882</v>
      </c>
      <c r="BY186" s="64">
        <v>5070</v>
      </c>
      <c r="BZ186" s="64">
        <v>4814</v>
      </c>
      <c r="CA186" s="64">
        <v>4480</v>
      </c>
      <c r="CB186" s="64">
        <v>4603</v>
      </c>
      <c r="CC186" s="64">
        <v>4580</v>
      </c>
      <c r="CD186" s="64">
        <v>4356</v>
      </c>
      <c r="CE186" s="64">
        <v>3962</v>
      </c>
      <c r="CF186" s="64">
        <v>3907</v>
      </c>
      <c r="CG186" s="64">
        <v>3996</v>
      </c>
      <c r="CH186" s="64">
        <v>3853</v>
      </c>
      <c r="CI186" s="64">
        <v>3662</v>
      </c>
      <c r="CJ186" s="64">
        <v>3885</v>
      </c>
      <c r="CK186" s="64">
        <v>3968</v>
      </c>
      <c r="CL186" s="64">
        <v>3957</v>
      </c>
      <c r="CM186" s="64">
        <v>3722</v>
      </c>
      <c r="CN186" s="64">
        <v>3856</v>
      </c>
      <c r="CO186" s="64">
        <v>3800</v>
      </c>
      <c r="CP186" s="64">
        <v>3706</v>
      </c>
      <c r="CQ186" s="64">
        <v>3603</v>
      </c>
      <c r="CR186" s="64">
        <v>3809</v>
      </c>
      <c r="CS186" s="64">
        <v>3598</v>
      </c>
      <c r="CT186" s="64">
        <v>3701</v>
      </c>
      <c r="CU186" s="64">
        <v>3608</v>
      </c>
      <c r="CV186" s="64">
        <v>3712</v>
      </c>
      <c r="CW186" s="64">
        <v>3535</v>
      </c>
      <c r="CX186" s="64">
        <v>3366</v>
      </c>
      <c r="CY186" s="64">
        <v>3252</v>
      </c>
      <c r="CZ186" s="64">
        <v>3062</v>
      </c>
      <c r="DA186" s="64">
        <v>3028</v>
      </c>
      <c r="DB186" s="64">
        <v>2903</v>
      </c>
      <c r="DC186" s="64">
        <v>2896</v>
      </c>
      <c r="DD186" s="64">
        <v>2720</v>
      </c>
      <c r="DE186" s="64">
        <v>2643</v>
      </c>
      <c r="DF186" s="64">
        <v>2462</v>
      </c>
      <c r="DG186" s="64">
        <v>2439</v>
      </c>
      <c r="DH186" s="64">
        <v>2323</v>
      </c>
      <c r="DI186" s="64">
        <v>2332</v>
      </c>
      <c r="DJ186" s="64">
        <v>2183</v>
      </c>
      <c r="DK186" s="64">
        <v>1770</v>
      </c>
      <c r="DL186" s="64">
        <v>1613</v>
      </c>
      <c r="DM186" s="64">
        <v>1604</v>
      </c>
      <c r="DN186" s="64">
        <v>1599</v>
      </c>
      <c r="DO186" s="64">
        <v>1243</v>
      </c>
      <c r="DP186" s="64">
        <v>1215</v>
      </c>
      <c r="DQ186" s="64">
        <v>1285</v>
      </c>
      <c r="DR186" s="64">
        <v>1211</v>
      </c>
      <c r="DS186" s="64">
        <v>1141</v>
      </c>
      <c r="DT186" s="64">
        <v>1115</v>
      </c>
      <c r="DU186" s="64">
        <v>975</v>
      </c>
      <c r="DV186" s="64">
        <v>900</v>
      </c>
      <c r="DW186" s="64">
        <v>813</v>
      </c>
      <c r="DX186" s="64">
        <v>745</v>
      </c>
      <c r="DY186" s="64">
        <v>629</v>
      </c>
      <c r="DZ186" s="64">
        <v>570</v>
      </c>
      <c r="EA186" s="64">
        <v>2273</v>
      </c>
      <c r="EB186" s="64">
        <f t="shared" si="38"/>
        <v>43602</v>
      </c>
      <c r="EC186" s="61">
        <v>178860</v>
      </c>
      <c r="ED186" s="64">
        <v>131454</v>
      </c>
      <c r="EE186" s="64">
        <v>22095</v>
      </c>
      <c r="EF186" s="64">
        <v>12429</v>
      </c>
      <c r="EG186" s="63">
        <v>9198</v>
      </c>
      <c r="EH186" s="64">
        <v>28867</v>
      </c>
      <c r="EI186" s="100">
        <v>0.37903028726577759</v>
      </c>
      <c r="EJ186" s="100">
        <v>7.8738123178482056E-2</v>
      </c>
      <c r="EK186" s="61">
        <v>3611</v>
      </c>
      <c r="EL186" s="65">
        <v>429.9</v>
      </c>
      <c r="EM186" s="60">
        <v>3530</v>
      </c>
      <c r="EN186" s="65">
        <v>419.8</v>
      </c>
      <c r="EO186" s="66">
        <f t="shared" si="52"/>
        <v>-2.2431459429520909E-2</v>
      </c>
      <c r="EP186" s="56">
        <v>8789</v>
      </c>
      <c r="EQ186" s="67">
        <v>14.546267026365006</v>
      </c>
      <c r="ER186" s="61">
        <v>22</v>
      </c>
      <c r="ES186" s="64">
        <v>66.666666669999998</v>
      </c>
      <c r="ET186" s="64">
        <v>524</v>
      </c>
      <c r="EU186" s="64">
        <v>49.155722330000003</v>
      </c>
      <c r="EV186" s="64">
        <v>0</v>
      </c>
      <c r="EW186" s="64">
        <v>0</v>
      </c>
      <c r="EX186" s="64">
        <v>7387</v>
      </c>
      <c r="EY186" s="64">
        <v>21.305990600000001</v>
      </c>
      <c r="EZ186" s="64">
        <v>4834</v>
      </c>
      <c r="FA186" s="64">
        <v>21.91892627</v>
      </c>
      <c r="FB186" s="64">
        <v>12767</v>
      </c>
      <c r="FC186" s="63">
        <v>22.079067519999999</v>
      </c>
      <c r="FD186" s="61">
        <v>1267</v>
      </c>
      <c r="FE186" s="64">
        <v>107</v>
      </c>
      <c r="FF186" s="64">
        <v>1105</v>
      </c>
      <c r="FG186" s="64">
        <v>27</v>
      </c>
      <c r="FH186" s="64">
        <v>28</v>
      </c>
      <c r="FI186" s="63">
        <v>12</v>
      </c>
      <c r="FJ186" s="47">
        <v>30</v>
      </c>
      <c r="FK186" s="47">
        <v>34</v>
      </c>
      <c r="FL186" s="68">
        <f t="shared" si="53"/>
        <v>-0.11764705882352941</v>
      </c>
      <c r="FM186" s="69">
        <v>3.6629079999999998</v>
      </c>
      <c r="FN186" s="62">
        <v>11.466989999999999</v>
      </c>
      <c r="FO186" s="62">
        <v>12.10468</v>
      </c>
      <c r="FP186" s="77">
        <v>1750</v>
      </c>
      <c r="FQ186" s="88">
        <v>806</v>
      </c>
      <c r="FR186" s="88">
        <v>2556</v>
      </c>
      <c r="FS186" s="88">
        <v>7061</v>
      </c>
      <c r="FT186" s="88">
        <v>2142</v>
      </c>
      <c r="FU186" s="88">
        <v>9203</v>
      </c>
      <c r="FV186" s="73">
        <f t="shared" si="55"/>
        <v>2.6005477308294211</v>
      </c>
      <c r="FW186" s="61">
        <v>19902</v>
      </c>
      <c r="FX186" s="70">
        <f t="shared" si="39"/>
        <v>56.21462224180592</v>
      </c>
      <c r="FY186" s="71">
        <v>9</v>
      </c>
      <c r="FZ186" s="72">
        <v>23.8</v>
      </c>
      <c r="GA186" s="73">
        <v>65.851628255133406</v>
      </c>
      <c r="GB186" s="61">
        <v>87000</v>
      </c>
      <c r="GC186" s="64">
        <v>25100</v>
      </c>
      <c r="GD186" s="64">
        <v>44800</v>
      </c>
      <c r="GE186" s="64">
        <v>13900</v>
      </c>
      <c r="GF186" s="68">
        <v>7.5198938199999992</v>
      </c>
      <c r="GG186" s="74">
        <v>1.5341659311999998</v>
      </c>
      <c r="GH186" s="69">
        <v>436.7</v>
      </c>
      <c r="GI186" s="68">
        <v>511.7</v>
      </c>
      <c r="GJ186" s="68">
        <v>370.7</v>
      </c>
      <c r="GK186" s="68">
        <v>-27.555208129763535</v>
      </c>
      <c r="GL186" s="72">
        <v>515.5</v>
      </c>
      <c r="GM186" s="72">
        <v>547</v>
      </c>
      <c r="GN186" s="72">
        <v>470.8</v>
      </c>
      <c r="GO186" s="72">
        <v>-13.930530164533819</v>
      </c>
      <c r="GP186" s="72">
        <v>203.1</v>
      </c>
      <c r="GQ186" s="72">
        <v>188.4</v>
      </c>
      <c r="GR186" s="72">
        <v>204</v>
      </c>
      <c r="GS186" s="73">
        <v>8.280254777070061</v>
      </c>
      <c r="GT186" s="77">
        <v>680</v>
      </c>
      <c r="GU186" s="72">
        <v>7.4028242830106272</v>
      </c>
      <c r="GV186" s="73">
        <v>1.4075409165134647</v>
      </c>
      <c r="GW186" s="64">
        <v>117940</v>
      </c>
      <c r="GX186" s="68">
        <f t="shared" si="40"/>
        <v>333.12996418443322</v>
      </c>
      <c r="GY186" s="64">
        <v>1004</v>
      </c>
      <c r="GZ186" s="100">
        <f t="shared" si="41"/>
        <v>2.8358697985515597</v>
      </c>
      <c r="HA186" s="100">
        <f t="shared" si="42"/>
        <v>0.16219709208400646</v>
      </c>
      <c r="HB186" s="63">
        <v>6190</v>
      </c>
    </row>
    <row r="187" spans="1:210" x14ac:dyDescent="0.3">
      <c r="A187" s="47" t="s">
        <v>398</v>
      </c>
      <c r="B187" s="47" t="s">
        <v>399</v>
      </c>
      <c r="C187" s="47" t="s">
        <v>399</v>
      </c>
      <c r="D187" s="47" t="s">
        <v>398</v>
      </c>
      <c r="E187" s="47" t="s">
        <v>349</v>
      </c>
      <c r="F187" s="47" t="s">
        <v>208</v>
      </c>
      <c r="G187" s="54" t="s">
        <v>209</v>
      </c>
      <c r="H187" s="47">
        <v>62</v>
      </c>
      <c r="I187" s="101">
        <v>0</v>
      </c>
      <c r="J187" s="97">
        <v>6.467741935483871</v>
      </c>
      <c r="K187" s="57">
        <v>273</v>
      </c>
      <c r="L187" s="95">
        <f t="shared" si="35"/>
        <v>2.6370441922241006</v>
      </c>
      <c r="M187" s="57">
        <v>336</v>
      </c>
      <c r="N187" s="55">
        <f t="shared" si="36"/>
        <v>3.2455928519681234</v>
      </c>
      <c r="O187" s="56">
        <v>42181</v>
      </c>
      <c r="P187" s="57">
        <v>33045</v>
      </c>
      <c r="Q187" s="57">
        <v>9136</v>
      </c>
      <c r="R187" s="57">
        <v>12744</v>
      </c>
      <c r="S187" s="57">
        <v>26837</v>
      </c>
      <c r="T187" s="57">
        <v>2600</v>
      </c>
      <c r="U187" s="57">
        <v>3934</v>
      </c>
      <c r="V187" s="57">
        <v>11948</v>
      </c>
      <c r="W187" s="57">
        <v>1143</v>
      </c>
      <c r="X187" s="58">
        <v>301</v>
      </c>
      <c r="Y187" s="56">
        <v>3216</v>
      </c>
      <c r="Z187" s="58">
        <v>7.027839084630223</v>
      </c>
      <c r="AA187" s="59">
        <v>36.4</v>
      </c>
      <c r="AB187" s="96" t="s">
        <v>210</v>
      </c>
      <c r="AC187" s="59">
        <v>4.51</v>
      </c>
      <c r="AD187" s="98">
        <v>36000</v>
      </c>
      <c r="AE187" s="55">
        <f t="shared" si="37"/>
        <v>347.74209128229893</v>
      </c>
      <c r="AF187" s="61">
        <v>103525</v>
      </c>
      <c r="AG187" s="62">
        <v>48.18</v>
      </c>
      <c r="AH187" s="62">
        <v>81.170525259144597</v>
      </c>
      <c r="AI187" s="62">
        <v>85.181026127203396</v>
      </c>
      <c r="AJ187" s="62">
        <v>83.175775693173989</v>
      </c>
      <c r="AK187" s="62">
        <v>20.383564090065398</v>
      </c>
      <c r="AL187" s="62">
        <v>22.738904777880101</v>
      </c>
      <c r="AM187" s="62">
        <v>21.56123443397275</v>
      </c>
      <c r="AN187" s="63">
        <v>354.40780262027266</v>
      </c>
      <c r="AO187" s="64">
        <v>814</v>
      </c>
      <c r="AP187" s="64">
        <v>818</v>
      </c>
      <c r="AQ187" s="64">
        <v>965</v>
      </c>
      <c r="AR187" s="64">
        <v>999</v>
      </c>
      <c r="AS187" s="64">
        <v>1006</v>
      </c>
      <c r="AT187" s="64">
        <v>1072</v>
      </c>
      <c r="AU187" s="64">
        <v>1009</v>
      </c>
      <c r="AV187" s="64">
        <v>1100</v>
      </c>
      <c r="AW187" s="64">
        <v>1206</v>
      </c>
      <c r="AX187" s="64">
        <v>1218</v>
      </c>
      <c r="AY187" s="64">
        <v>1310</v>
      </c>
      <c r="AZ187" s="64">
        <v>1269</v>
      </c>
      <c r="BA187" s="64">
        <v>1155</v>
      </c>
      <c r="BB187" s="64">
        <v>1245</v>
      </c>
      <c r="BC187" s="64">
        <v>1199</v>
      </c>
      <c r="BD187" s="64">
        <v>1192</v>
      </c>
      <c r="BE187" s="64">
        <v>1174</v>
      </c>
      <c r="BF187" s="64">
        <v>1184</v>
      </c>
      <c r="BG187" s="64">
        <v>1093</v>
      </c>
      <c r="BH187" s="64">
        <v>970</v>
      </c>
      <c r="BI187" s="64">
        <v>837</v>
      </c>
      <c r="BJ187" s="64">
        <v>832</v>
      </c>
      <c r="BK187" s="64">
        <v>852</v>
      </c>
      <c r="BL187" s="64">
        <v>1004</v>
      </c>
      <c r="BM187" s="64">
        <v>972</v>
      </c>
      <c r="BN187" s="64">
        <v>951</v>
      </c>
      <c r="BO187" s="64">
        <v>951</v>
      </c>
      <c r="BP187" s="64">
        <v>899</v>
      </c>
      <c r="BQ187" s="64">
        <v>982</v>
      </c>
      <c r="BR187" s="64">
        <v>991</v>
      </c>
      <c r="BS187" s="64">
        <v>960</v>
      </c>
      <c r="BT187" s="64">
        <v>994</v>
      </c>
      <c r="BU187" s="64">
        <v>1026</v>
      </c>
      <c r="BV187" s="64">
        <v>1085</v>
      </c>
      <c r="BW187" s="64">
        <v>983</v>
      </c>
      <c r="BX187" s="64">
        <v>1092</v>
      </c>
      <c r="BY187" s="64">
        <v>1002</v>
      </c>
      <c r="BZ187" s="64">
        <v>1147</v>
      </c>
      <c r="CA187" s="64">
        <v>1228</v>
      </c>
      <c r="CB187" s="64">
        <v>1186</v>
      </c>
      <c r="CC187" s="64">
        <v>1164</v>
      </c>
      <c r="CD187" s="64">
        <v>1213</v>
      </c>
      <c r="CE187" s="64">
        <v>994</v>
      </c>
      <c r="CF187" s="64">
        <v>1111</v>
      </c>
      <c r="CG187" s="64">
        <v>1215</v>
      </c>
      <c r="CH187" s="64">
        <v>1261</v>
      </c>
      <c r="CI187" s="64">
        <v>1247</v>
      </c>
      <c r="CJ187" s="64">
        <v>1314</v>
      </c>
      <c r="CK187" s="64">
        <v>1470</v>
      </c>
      <c r="CL187" s="64">
        <v>1486</v>
      </c>
      <c r="CM187" s="64">
        <v>1457</v>
      </c>
      <c r="CN187" s="64">
        <v>1501</v>
      </c>
      <c r="CO187" s="64">
        <v>1546</v>
      </c>
      <c r="CP187" s="64">
        <v>1685</v>
      </c>
      <c r="CQ187" s="64">
        <v>1492</v>
      </c>
      <c r="CR187" s="64">
        <v>1680</v>
      </c>
      <c r="CS187" s="64">
        <v>1530</v>
      </c>
      <c r="CT187" s="64">
        <v>1555</v>
      </c>
      <c r="CU187" s="64">
        <v>1496</v>
      </c>
      <c r="CV187" s="64">
        <v>1492</v>
      </c>
      <c r="CW187" s="64">
        <v>1404</v>
      </c>
      <c r="CX187" s="64">
        <v>1426</v>
      </c>
      <c r="CY187" s="64">
        <v>1298</v>
      </c>
      <c r="CZ187" s="64">
        <v>1281</v>
      </c>
      <c r="DA187" s="64">
        <v>1354</v>
      </c>
      <c r="DB187" s="64">
        <v>1314</v>
      </c>
      <c r="DC187" s="64">
        <v>1317</v>
      </c>
      <c r="DD187" s="64">
        <v>1272</v>
      </c>
      <c r="DE187" s="64">
        <v>1344</v>
      </c>
      <c r="DF187" s="64">
        <v>1330</v>
      </c>
      <c r="DG187" s="64">
        <v>1358</v>
      </c>
      <c r="DH187" s="64">
        <v>1426</v>
      </c>
      <c r="DI187" s="64">
        <v>1477</v>
      </c>
      <c r="DJ187" s="64">
        <v>1652</v>
      </c>
      <c r="DK187" s="64">
        <v>1261</v>
      </c>
      <c r="DL187" s="64">
        <v>1166</v>
      </c>
      <c r="DM187" s="64">
        <v>1168</v>
      </c>
      <c r="DN187" s="64">
        <v>1074</v>
      </c>
      <c r="DO187" s="64">
        <v>912</v>
      </c>
      <c r="DP187" s="64">
        <v>798</v>
      </c>
      <c r="DQ187" s="64">
        <v>832</v>
      </c>
      <c r="DR187" s="64">
        <v>849</v>
      </c>
      <c r="DS187" s="64">
        <v>786</v>
      </c>
      <c r="DT187" s="64">
        <v>674</v>
      </c>
      <c r="DU187" s="64">
        <v>655</v>
      </c>
      <c r="DV187" s="64">
        <v>605</v>
      </c>
      <c r="DW187" s="64">
        <v>534</v>
      </c>
      <c r="DX187" s="64">
        <v>484</v>
      </c>
      <c r="DY187" s="64">
        <v>463</v>
      </c>
      <c r="DZ187" s="64">
        <v>378</v>
      </c>
      <c r="EA187" s="64">
        <v>1752</v>
      </c>
      <c r="EB187" s="64">
        <f t="shared" si="38"/>
        <v>26881</v>
      </c>
      <c r="EC187" s="61">
        <v>99975</v>
      </c>
      <c r="ED187" s="64">
        <v>1486</v>
      </c>
      <c r="EE187" s="64">
        <v>441</v>
      </c>
      <c r="EF187" s="64">
        <v>1353</v>
      </c>
      <c r="EG187" s="63">
        <v>270</v>
      </c>
      <c r="EH187" s="64">
        <v>4336</v>
      </c>
      <c r="EI187" s="100">
        <v>0.24541488289833069</v>
      </c>
      <c r="EJ187" s="100">
        <v>-8.0856084823608398E-3</v>
      </c>
      <c r="EK187" s="61">
        <v>5511</v>
      </c>
      <c r="EL187" s="65">
        <v>518.1</v>
      </c>
      <c r="EM187" s="60">
        <v>5761</v>
      </c>
      <c r="EN187" s="65">
        <v>541.79999999999995</v>
      </c>
      <c r="EO187" s="66">
        <f t="shared" si="52"/>
        <v>4.5363817818907637E-2</v>
      </c>
      <c r="EP187" s="56">
        <v>11722</v>
      </c>
      <c r="EQ187" s="67">
        <v>15.849107625743644</v>
      </c>
      <c r="ER187" s="61">
        <v>15</v>
      </c>
      <c r="ES187" s="64">
        <v>34.090909089999997</v>
      </c>
      <c r="ET187" s="64">
        <v>481</v>
      </c>
      <c r="EU187" s="64">
        <v>37.548790009999998</v>
      </c>
      <c r="EV187" s="64">
        <v>0</v>
      </c>
      <c r="EW187" s="64">
        <v>0</v>
      </c>
      <c r="EX187" s="64">
        <v>7827</v>
      </c>
      <c r="EY187" s="64">
        <v>20.441368499999999</v>
      </c>
      <c r="EZ187" s="64">
        <v>4813</v>
      </c>
      <c r="FA187" s="64">
        <v>17.216339959999999</v>
      </c>
      <c r="FB187" s="64">
        <v>13136</v>
      </c>
      <c r="FC187" s="63">
        <v>19.44029243</v>
      </c>
      <c r="FD187" s="61">
        <v>0</v>
      </c>
      <c r="FE187" s="64">
        <v>0</v>
      </c>
      <c r="FF187" s="64">
        <v>0</v>
      </c>
      <c r="FG187" s="64">
        <v>0</v>
      </c>
      <c r="FH187" s="64">
        <v>0</v>
      </c>
      <c r="FI187" s="63">
        <v>8</v>
      </c>
      <c r="FJ187" s="47">
        <v>8</v>
      </c>
      <c r="FK187" s="47">
        <v>12</v>
      </c>
      <c r="FL187" s="68">
        <f t="shared" si="53"/>
        <v>-0.33333333333333331</v>
      </c>
      <c r="FM187" s="69">
        <v>2.9845570000000001</v>
      </c>
      <c r="FN187" s="62">
        <v>8.3765129999999992</v>
      </c>
      <c r="FO187" s="62">
        <v>10.21846</v>
      </c>
      <c r="FP187" s="77">
        <v>9990.3048286758167</v>
      </c>
      <c r="FQ187" s="88">
        <v>5126.3603809523811</v>
      </c>
      <c r="FR187" s="88">
        <v>15116.665209628198</v>
      </c>
      <c r="FS187" s="88">
        <v>9628</v>
      </c>
      <c r="FT187" s="88">
        <v>5455</v>
      </c>
      <c r="FU187" s="88">
        <v>15083</v>
      </c>
      <c r="FV187" s="73">
        <f t="shared" si="55"/>
        <v>-2.2270262099047828E-3</v>
      </c>
      <c r="FW187" s="61">
        <v>30484</v>
      </c>
      <c r="FX187" s="70">
        <f t="shared" si="39"/>
        <v>294.46027529582227</v>
      </c>
      <c r="FY187" s="71">
        <v>9.1999999999999993</v>
      </c>
      <c r="FZ187" s="72">
        <v>16.8</v>
      </c>
      <c r="GA187" s="73">
        <v>59.738973185115903</v>
      </c>
      <c r="GB187" s="61">
        <v>17400</v>
      </c>
      <c r="GC187" s="64">
        <v>4700</v>
      </c>
      <c r="GD187" s="64">
        <v>9900</v>
      </c>
      <c r="GE187" s="64">
        <v>3200</v>
      </c>
      <c r="GF187" s="68">
        <v>4.7840505200000001</v>
      </c>
      <c r="GG187" s="74">
        <v>1.4415539319999999</v>
      </c>
      <c r="GH187" s="75">
        <v>553.20000000000005</v>
      </c>
      <c r="GI187" s="76">
        <v>668.8</v>
      </c>
      <c r="GJ187" s="76">
        <v>482.9</v>
      </c>
      <c r="GK187" s="68">
        <v>-27.796052631578945</v>
      </c>
      <c r="GL187" s="72">
        <v>670.7</v>
      </c>
      <c r="GM187" s="72">
        <v>723.6</v>
      </c>
      <c r="GN187" s="72">
        <v>603.4</v>
      </c>
      <c r="GO187" s="72">
        <v>-16.6113875069099</v>
      </c>
      <c r="GP187" s="72">
        <v>225.1</v>
      </c>
      <c r="GQ187" s="72" t="s">
        <v>211</v>
      </c>
      <c r="GR187" s="72">
        <v>226.2</v>
      </c>
      <c r="GS187" s="73" t="s">
        <v>211</v>
      </c>
      <c r="GT187" s="77">
        <v>570</v>
      </c>
      <c r="GU187" s="72">
        <v>5.4085480829666874</v>
      </c>
      <c r="GV187" s="73">
        <v>-0.23019857597125701</v>
      </c>
      <c r="GW187" s="64">
        <v>29105</v>
      </c>
      <c r="GX187" s="68">
        <f t="shared" si="40"/>
        <v>281.13982129920311</v>
      </c>
      <c r="GY187" s="64">
        <v>321</v>
      </c>
      <c r="GZ187" s="100">
        <f t="shared" si="41"/>
        <v>3.1007003139338325</v>
      </c>
      <c r="HA187" s="100">
        <f t="shared" si="42"/>
        <v>0.12177541729893779</v>
      </c>
      <c r="HB187" s="63">
        <v>2636</v>
      </c>
    </row>
    <row r="188" spans="1:210" x14ac:dyDescent="0.3">
      <c r="A188" s="47" t="s">
        <v>549</v>
      </c>
      <c r="B188" s="47" t="s">
        <v>550</v>
      </c>
      <c r="C188" s="47" t="s">
        <v>550</v>
      </c>
      <c r="D188" s="47" t="s">
        <v>549</v>
      </c>
      <c r="E188" s="47" t="s">
        <v>549</v>
      </c>
      <c r="F188" s="47" t="s">
        <v>237</v>
      </c>
      <c r="G188" s="54" t="s">
        <v>209</v>
      </c>
      <c r="H188" s="47">
        <v>169</v>
      </c>
      <c r="I188" s="101">
        <v>2.9585798816568046E-2</v>
      </c>
      <c r="J188" s="97">
        <v>3.7633136094674557</v>
      </c>
      <c r="K188" s="57">
        <v>313</v>
      </c>
      <c r="L188" s="95">
        <f t="shared" si="35"/>
        <v>1.0251908721983303</v>
      </c>
      <c r="M188" s="57">
        <v>504</v>
      </c>
      <c r="N188" s="55">
        <f t="shared" si="36"/>
        <v>1.650786580153222</v>
      </c>
      <c r="O188" s="56">
        <v>116091</v>
      </c>
      <c r="P188" s="57">
        <v>116091</v>
      </c>
      <c r="Q188" s="57">
        <v>0</v>
      </c>
      <c r="R188" s="57">
        <v>39680</v>
      </c>
      <c r="S188" s="57">
        <v>59590</v>
      </c>
      <c r="T188" s="57">
        <v>16821</v>
      </c>
      <c r="U188" s="57">
        <v>18795</v>
      </c>
      <c r="V188" s="57">
        <v>13435</v>
      </c>
      <c r="W188" s="57">
        <v>14018</v>
      </c>
      <c r="X188" s="58">
        <v>4129</v>
      </c>
      <c r="Y188" s="56">
        <v>22576</v>
      </c>
      <c r="Z188" s="58">
        <v>18.411875660247997</v>
      </c>
      <c r="AA188" s="59">
        <v>53.566666666666663</v>
      </c>
      <c r="AB188" s="96" t="s">
        <v>238</v>
      </c>
      <c r="AC188" s="59">
        <v>4.93</v>
      </c>
      <c r="AD188" s="98">
        <v>8000</v>
      </c>
      <c r="AE188" s="55">
        <f t="shared" si="37"/>
        <v>26.202961589733679</v>
      </c>
      <c r="AF188" s="61">
        <v>305309</v>
      </c>
      <c r="AG188" s="62">
        <v>35.549999999999997</v>
      </c>
      <c r="AH188" s="62">
        <v>79.225459741190505</v>
      </c>
      <c r="AI188" s="62">
        <v>83.848117965476405</v>
      </c>
      <c r="AJ188" s="62">
        <v>81.536788853333462</v>
      </c>
      <c r="AK188" s="62">
        <v>18.5613676070389</v>
      </c>
      <c r="AL188" s="62">
        <v>21.493909252589201</v>
      </c>
      <c r="AM188" s="62">
        <v>20.027638429814051</v>
      </c>
      <c r="AN188" s="63">
        <v>8686.8528798358839</v>
      </c>
      <c r="AO188" s="64">
        <v>4196</v>
      </c>
      <c r="AP188" s="64">
        <v>4163</v>
      </c>
      <c r="AQ188" s="64">
        <v>4291</v>
      </c>
      <c r="AR188" s="64">
        <v>4121</v>
      </c>
      <c r="AS188" s="64">
        <v>4106</v>
      </c>
      <c r="AT188" s="64">
        <v>4002</v>
      </c>
      <c r="AU188" s="64">
        <v>4046</v>
      </c>
      <c r="AV188" s="64">
        <v>4194</v>
      </c>
      <c r="AW188" s="64">
        <v>4169</v>
      </c>
      <c r="AX188" s="64">
        <v>3828</v>
      </c>
      <c r="AY188" s="64">
        <v>3720</v>
      </c>
      <c r="AZ188" s="64">
        <v>3571</v>
      </c>
      <c r="BA188" s="64">
        <v>3708</v>
      </c>
      <c r="BB188" s="64">
        <v>3540</v>
      </c>
      <c r="BC188" s="64">
        <v>3431</v>
      </c>
      <c r="BD188" s="64">
        <v>3218</v>
      </c>
      <c r="BE188" s="64">
        <v>3027</v>
      </c>
      <c r="BF188" s="64">
        <v>2945</v>
      </c>
      <c r="BG188" s="64">
        <v>2856</v>
      </c>
      <c r="BH188" s="64">
        <v>2566</v>
      </c>
      <c r="BI188" s="64">
        <v>2769</v>
      </c>
      <c r="BJ188" s="64">
        <v>2978</v>
      </c>
      <c r="BK188" s="64">
        <v>3513</v>
      </c>
      <c r="BL188" s="64">
        <v>4147</v>
      </c>
      <c r="BM188" s="64">
        <v>4530</v>
      </c>
      <c r="BN188" s="64">
        <v>4875</v>
      </c>
      <c r="BO188" s="64">
        <v>4907</v>
      </c>
      <c r="BP188" s="64">
        <v>5326</v>
      </c>
      <c r="BQ188" s="64">
        <v>5765</v>
      </c>
      <c r="BR188" s="64">
        <v>5783</v>
      </c>
      <c r="BS188" s="64">
        <v>5947</v>
      </c>
      <c r="BT188" s="64">
        <v>6561</v>
      </c>
      <c r="BU188" s="64">
        <v>6264</v>
      </c>
      <c r="BV188" s="64">
        <v>6141</v>
      </c>
      <c r="BW188" s="64">
        <v>6132</v>
      </c>
      <c r="BX188" s="64">
        <v>6036</v>
      </c>
      <c r="BY188" s="64">
        <v>5954</v>
      </c>
      <c r="BZ188" s="64">
        <v>5987</v>
      </c>
      <c r="CA188" s="64">
        <v>5798</v>
      </c>
      <c r="CB188" s="64">
        <v>5823</v>
      </c>
      <c r="CC188" s="64">
        <v>5581</v>
      </c>
      <c r="CD188" s="64">
        <v>5501</v>
      </c>
      <c r="CE188" s="64">
        <v>5005</v>
      </c>
      <c r="CF188" s="64">
        <v>4800</v>
      </c>
      <c r="CG188" s="64">
        <v>4634</v>
      </c>
      <c r="CH188" s="64">
        <v>4203</v>
      </c>
      <c r="CI188" s="64">
        <v>4132</v>
      </c>
      <c r="CJ188" s="64">
        <v>4280</v>
      </c>
      <c r="CK188" s="64">
        <v>4314</v>
      </c>
      <c r="CL188" s="64">
        <v>4312</v>
      </c>
      <c r="CM188" s="64">
        <v>3923</v>
      </c>
      <c r="CN188" s="64">
        <v>4011</v>
      </c>
      <c r="CO188" s="64">
        <v>3816</v>
      </c>
      <c r="CP188" s="64">
        <v>3849</v>
      </c>
      <c r="CQ188" s="64">
        <v>3847</v>
      </c>
      <c r="CR188" s="64">
        <v>3812</v>
      </c>
      <c r="CS188" s="64">
        <v>3822</v>
      </c>
      <c r="CT188" s="64">
        <v>3623</v>
      </c>
      <c r="CU188" s="64">
        <v>3471</v>
      </c>
      <c r="CV188" s="64">
        <v>3062</v>
      </c>
      <c r="CW188" s="64">
        <v>2895</v>
      </c>
      <c r="CX188" s="64">
        <v>2710</v>
      </c>
      <c r="CY188" s="64">
        <v>2575</v>
      </c>
      <c r="CZ188" s="64">
        <v>2532</v>
      </c>
      <c r="DA188" s="64">
        <v>2311</v>
      </c>
      <c r="DB188" s="64">
        <v>2031</v>
      </c>
      <c r="DC188" s="64">
        <v>1978</v>
      </c>
      <c r="DD188" s="64">
        <v>1759</v>
      </c>
      <c r="DE188" s="64">
        <v>1594</v>
      </c>
      <c r="DF188" s="64">
        <v>1693</v>
      </c>
      <c r="DG188" s="64">
        <v>1487</v>
      </c>
      <c r="DH188" s="64">
        <v>1495</v>
      </c>
      <c r="DI188" s="64">
        <v>1556</v>
      </c>
      <c r="DJ188" s="64">
        <v>1524</v>
      </c>
      <c r="DK188" s="64">
        <v>1183</v>
      </c>
      <c r="DL188" s="64">
        <v>1114</v>
      </c>
      <c r="DM188" s="64">
        <v>1070</v>
      </c>
      <c r="DN188" s="64">
        <v>1032</v>
      </c>
      <c r="DO188" s="64">
        <v>969</v>
      </c>
      <c r="DP188" s="64">
        <v>860</v>
      </c>
      <c r="DQ188" s="64">
        <v>911</v>
      </c>
      <c r="DR188" s="64">
        <v>887</v>
      </c>
      <c r="DS188" s="64">
        <v>852</v>
      </c>
      <c r="DT188" s="64">
        <v>723</v>
      </c>
      <c r="DU188" s="64">
        <v>672</v>
      </c>
      <c r="DV188" s="64">
        <v>639</v>
      </c>
      <c r="DW188" s="64">
        <v>573</v>
      </c>
      <c r="DX188" s="64">
        <v>483</v>
      </c>
      <c r="DY188" s="64">
        <v>398</v>
      </c>
      <c r="DZ188" s="64">
        <v>364</v>
      </c>
      <c r="EA188" s="64">
        <v>1507</v>
      </c>
      <c r="EB188" s="64">
        <f t="shared" si="38"/>
        <v>29354</v>
      </c>
      <c r="EC188" s="61">
        <v>163437</v>
      </c>
      <c r="ED188" s="64">
        <v>28257</v>
      </c>
      <c r="EE188" s="64">
        <v>82934</v>
      </c>
      <c r="EF188" s="64">
        <v>22655</v>
      </c>
      <c r="EG188" s="63">
        <v>8026</v>
      </c>
      <c r="EH188" s="64">
        <v>24510</v>
      </c>
      <c r="EI188" s="100">
        <v>0.39021715521812439</v>
      </c>
      <c r="EJ188" s="100">
        <v>-2.8137266635894775E-3</v>
      </c>
      <c r="EK188" s="61">
        <v>4795</v>
      </c>
      <c r="EL188" s="65">
        <v>700.4</v>
      </c>
      <c r="EM188" s="60">
        <v>5268</v>
      </c>
      <c r="EN188" s="65">
        <v>768.4</v>
      </c>
      <c r="EO188" s="66">
        <f t="shared" si="52"/>
        <v>9.86444212721585E-2</v>
      </c>
      <c r="EP188" s="56">
        <v>7426</v>
      </c>
      <c r="EQ188" s="67">
        <v>18.009846482186596</v>
      </c>
      <c r="ER188" s="61">
        <v>22</v>
      </c>
      <c r="ES188" s="64">
        <v>30.98591549</v>
      </c>
      <c r="ET188" s="64">
        <v>315</v>
      </c>
      <c r="EU188" s="64">
        <v>43.810848399999998</v>
      </c>
      <c r="EV188" s="64">
        <v>11</v>
      </c>
      <c r="EW188" s="64">
        <v>4.9327354259999998</v>
      </c>
      <c r="EX188" s="64">
        <v>4827</v>
      </c>
      <c r="EY188" s="64">
        <v>19.965256239999999</v>
      </c>
      <c r="EZ188" s="64">
        <v>3287</v>
      </c>
      <c r="FA188" s="64">
        <v>23.295535080000001</v>
      </c>
      <c r="FB188" s="64">
        <v>8462</v>
      </c>
      <c r="FC188" s="63">
        <v>21.531806620000001</v>
      </c>
      <c r="FD188" s="61">
        <v>1318</v>
      </c>
      <c r="FE188" s="64">
        <v>191</v>
      </c>
      <c r="FF188" s="64">
        <v>1091</v>
      </c>
      <c r="FG188" s="64">
        <v>24</v>
      </c>
      <c r="FH188" s="64">
        <v>12</v>
      </c>
      <c r="FI188" s="63">
        <v>12</v>
      </c>
      <c r="FJ188" s="47">
        <v>18</v>
      </c>
      <c r="FK188" s="47">
        <v>27</v>
      </c>
      <c r="FL188" s="68">
        <f t="shared" si="53"/>
        <v>-0.33333333333333331</v>
      </c>
      <c r="FM188" s="69">
        <v>3.4218869999999999</v>
      </c>
      <c r="FN188" s="62">
        <v>12.02885</v>
      </c>
      <c r="FO188" s="62">
        <v>15.899150000000001</v>
      </c>
      <c r="FP188" s="77">
        <v>6014.9999999999991</v>
      </c>
      <c r="FQ188" s="88">
        <v>3284</v>
      </c>
      <c r="FR188" s="88">
        <v>9299</v>
      </c>
      <c r="FS188" s="88">
        <v>11882</v>
      </c>
      <c r="FT188" s="88">
        <v>6897</v>
      </c>
      <c r="FU188" s="88">
        <v>18779</v>
      </c>
      <c r="FV188" s="73">
        <f t="shared" si="55"/>
        <v>1.0194644585439294</v>
      </c>
      <c r="FW188" s="61">
        <v>14318</v>
      </c>
      <c r="FX188" s="70">
        <f t="shared" si="39"/>
        <v>46.896750505225853</v>
      </c>
      <c r="FY188" s="71">
        <v>10</v>
      </c>
      <c r="FZ188" s="72">
        <v>24.2</v>
      </c>
      <c r="GA188" s="73">
        <v>53.6067766760777</v>
      </c>
      <c r="GB188" s="61">
        <v>31400</v>
      </c>
      <c r="GC188" s="64">
        <v>9700</v>
      </c>
      <c r="GD188" s="64">
        <v>19100</v>
      </c>
      <c r="GE188" s="64">
        <v>5800</v>
      </c>
      <c r="GF188" s="68">
        <v>5.6223948699999999</v>
      </c>
      <c r="GG188" s="74">
        <v>1.4935777416</v>
      </c>
      <c r="GH188" s="69">
        <v>574.9</v>
      </c>
      <c r="GI188" s="68">
        <v>645.29999999999995</v>
      </c>
      <c r="GJ188" s="68">
        <v>520.20000000000005</v>
      </c>
      <c r="GK188" s="68">
        <v>-19.38633193863318</v>
      </c>
      <c r="GL188" s="72">
        <v>721.4</v>
      </c>
      <c r="GM188" s="72">
        <v>756.1</v>
      </c>
      <c r="GN188" s="72">
        <v>671.9</v>
      </c>
      <c r="GO188" s="72">
        <v>-11.136093109377072</v>
      </c>
      <c r="GP188" s="72">
        <v>221.8</v>
      </c>
      <c r="GQ188" s="72">
        <v>227.5</v>
      </c>
      <c r="GR188" s="72">
        <v>220.1</v>
      </c>
      <c r="GS188" s="73">
        <v>-3.2527472527472554</v>
      </c>
      <c r="GT188" s="77">
        <v>400</v>
      </c>
      <c r="GU188" s="72">
        <v>6.2074740919083009</v>
      </c>
      <c r="GV188" s="73">
        <v>0.67652454021768849</v>
      </c>
      <c r="GW188" s="64">
        <v>93163</v>
      </c>
      <c r="GX188" s="68">
        <f t="shared" si="40"/>
        <v>305.14331382304482</v>
      </c>
      <c r="GY188" s="64">
        <v>670</v>
      </c>
      <c r="GZ188" s="100">
        <f t="shared" si="41"/>
        <v>2.1944980331401953</v>
      </c>
      <c r="HA188" s="100">
        <f t="shared" si="42"/>
        <v>0.18533886583679116</v>
      </c>
      <c r="HB188" s="63">
        <v>3615</v>
      </c>
    </row>
    <row r="189" spans="1:210" x14ac:dyDescent="0.3">
      <c r="A189" s="47" t="s">
        <v>597</v>
      </c>
      <c r="B189" s="47" t="s">
        <v>598</v>
      </c>
      <c r="C189" s="47" t="s">
        <v>598</v>
      </c>
      <c r="D189" s="47" t="s">
        <v>597</v>
      </c>
      <c r="E189" s="47" t="s">
        <v>420</v>
      </c>
      <c r="F189" s="47" t="s">
        <v>262</v>
      </c>
      <c r="G189" s="54" t="s">
        <v>209</v>
      </c>
      <c r="H189" s="47">
        <v>58</v>
      </c>
      <c r="I189" s="101">
        <v>0</v>
      </c>
      <c r="J189" s="97">
        <v>7.2931034482758621</v>
      </c>
      <c r="K189" s="57">
        <v>222</v>
      </c>
      <c r="L189" s="95">
        <f t="shared" si="35"/>
        <v>2.1015363934984901</v>
      </c>
      <c r="M189" s="57">
        <v>266</v>
      </c>
      <c r="N189" s="55">
        <f t="shared" si="36"/>
        <v>2.5180571201378306</v>
      </c>
      <c r="O189" s="56">
        <v>41224</v>
      </c>
      <c r="P189" s="57">
        <v>29594</v>
      </c>
      <c r="Q189" s="57">
        <v>11630</v>
      </c>
      <c r="R189" s="57">
        <v>10024</v>
      </c>
      <c r="S189" s="57">
        <v>29160</v>
      </c>
      <c r="T189" s="57">
        <v>2040</v>
      </c>
      <c r="U189" s="57">
        <v>3381</v>
      </c>
      <c r="V189" s="57">
        <v>10027</v>
      </c>
      <c r="W189" s="57">
        <v>976</v>
      </c>
      <c r="X189" s="58">
        <v>253</v>
      </c>
      <c r="Y189" s="56">
        <v>5526</v>
      </c>
      <c r="Z189" s="58">
        <v>12.55331682212614</v>
      </c>
      <c r="AA189" s="59">
        <v>45.8</v>
      </c>
      <c r="AB189" s="96" t="s">
        <v>216</v>
      </c>
      <c r="AC189" s="59">
        <v>6.63</v>
      </c>
      <c r="AD189" s="98">
        <v>86000</v>
      </c>
      <c r="AE189" s="55">
        <f t="shared" si="37"/>
        <v>814.1086929768926</v>
      </c>
      <c r="AF189" s="61">
        <v>105637</v>
      </c>
      <c r="AG189" s="62">
        <v>46.56</v>
      </c>
      <c r="AH189" s="62">
        <v>80.419625335598596</v>
      </c>
      <c r="AI189" s="62">
        <v>83.386841403448997</v>
      </c>
      <c r="AJ189" s="62">
        <v>81.903233369523804</v>
      </c>
      <c r="AK189" s="62">
        <v>19.3471954446808</v>
      </c>
      <c r="AL189" s="62">
        <v>21.2665285029621</v>
      </c>
      <c r="AM189" s="62">
        <v>20.306861973821448</v>
      </c>
      <c r="AN189" s="63">
        <v>318.86141148175159</v>
      </c>
      <c r="AO189" s="64">
        <v>965</v>
      </c>
      <c r="AP189" s="64">
        <v>982</v>
      </c>
      <c r="AQ189" s="64">
        <v>1052</v>
      </c>
      <c r="AR189" s="64">
        <v>1121</v>
      </c>
      <c r="AS189" s="64">
        <v>1027</v>
      </c>
      <c r="AT189" s="64">
        <v>1081</v>
      </c>
      <c r="AU189" s="64">
        <v>1084</v>
      </c>
      <c r="AV189" s="64">
        <v>1122</v>
      </c>
      <c r="AW189" s="64">
        <v>1225</v>
      </c>
      <c r="AX189" s="64">
        <v>1261</v>
      </c>
      <c r="AY189" s="64">
        <v>1199</v>
      </c>
      <c r="AZ189" s="64">
        <v>1174</v>
      </c>
      <c r="BA189" s="64">
        <v>1178</v>
      </c>
      <c r="BB189" s="64">
        <v>1191</v>
      </c>
      <c r="BC189" s="64">
        <v>1225</v>
      </c>
      <c r="BD189" s="64">
        <v>1127</v>
      </c>
      <c r="BE189" s="64">
        <v>1138</v>
      </c>
      <c r="BF189" s="64">
        <v>1131</v>
      </c>
      <c r="BG189" s="64">
        <v>1099</v>
      </c>
      <c r="BH189" s="64">
        <v>909</v>
      </c>
      <c r="BI189" s="64">
        <v>866</v>
      </c>
      <c r="BJ189" s="64">
        <v>990</v>
      </c>
      <c r="BK189" s="64">
        <v>995</v>
      </c>
      <c r="BL189" s="64">
        <v>1086</v>
      </c>
      <c r="BM189" s="64">
        <v>1064</v>
      </c>
      <c r="BN189" s="64">
        <v>1156</v>
      </c>
      <c r="BO189" s="64">
        <v>1133</v>
      </c>
      <c r="BP189" s="64">
        <v>1112</v>
      </c>
      <c r="BQ189" s="64">
        <v>1212</v>
      </c>
      <c r="BR189" s="64">
        <v>1121</v>
      </c>
      <c r="BS189" s="64">
        <v>1160</v>
      </c>
      <c r="BT189" s="64">
        <v>1187</v>
      </c>
      <c r="BU189" s="64">
        <v>1154</v>
      </c>
      <c r="BV189" s="64">
        <v>1117</v>
      </c>
      <c r="BW189" s="64">
        <v>1176</v>
      </c>
      <c r="BX189" s="64">
        <v>1210</v>
      </c>
      <c r="BY189" s="64">
        <v>1189</v>
      </c>
      <c r="BZ189" s="64">
        <v>1095</v>
      </c>
      <c r="CA189" s="64">
        <v>1172</v>
      </c>
      <c r="CB189" s="64">
        <v>1164</v>
      </c>
      <c r="CC189" s="64">
        <v>1277</v>
      </c>
      <c r="CD189" s="64">
        <v>1206</v>
      </c>
      <c r="CE189" s="64">
        <v>1193</v>
      </c>
      <c r="CF189" s="64">
        <v>1162</v>
      </c>
      <c r="CG189" s="64">
        <v>1247</v>
      </c>
      <c r="CH189" s="64">
        <v>1340</v>
      </c>
      <c r="CI189" s="64">
        <v>1319</v>
      </c>
      <c r="CJ189" s="64">
        <v>1360</v>
      </c>
      <c r="CK189" s="64">
        <v>1565</v>
      </c>
      <c r="CL189" s="64">
        <v>1611</v>
      </c>
      <c r="CM189" s="64">
        <v>1539</v>
      </c>
      <c r="CN189" s="64">
        <v>1566</v>
      </c>
      <c r="CO189" s="64">
        <v>1618</v>
      </c>
      <c r="CP189" s="64">
        <v>1544</v>
      </c>
      <c r="CQ189" s="64">
        <v>1611</v>
      </c>
      <c r="CR189" s="64">
        <v>1712</v>
      </c>
      <c r="CS189" s="64">
        <v>1620</v>
      </c>
      <c r="CT189" s="64">
        <v>1479</v>
      </c>
      <c r="CU189" s="64">
        <v>1547</v>
      </c>
      <c r="CV189" s="64">
        <v>1530</v>
      </c>
      <c r="CW189" s="64">
        <v>1307</v>
      </c>
      <c r="CX189" s="64">
        <v>1345</v>
      </c>
      <c r="CY189" s="64">
        <v>1389</v>
      </c>
      <c r="CZ189" s="64">
        <v>1270</v>
      </c>
      <c r="DA189" s="64">
        <v>1268</v>
      </c>
      <c r="DB189" s="64">
        <v>1170</v>
      </c>
      <c r="DC189" s="64">
        <v>1279</v>
      </c>
      <c r="DD189" s="64">
        <v>1281</v>
      </c>
      <c r="DE189" s="64">
        <v>1172</v>
      </c>
      <c r="DF189" s="64">
        <v>1228</v>
      </c>
      <c r="DG189" s="64">
        <v>1253</v>
      </c>
      <c r="DH189" s="64">
        <v>1312</v>
      </c>
      <c r="DI189" s="64">
        <v>1546</v>
      </c>
      <c r="DJ189" s="64">
        <v>1615</v>
      </c>
      <c r="DK189" s="64">
        <v>1203</v>
      </c>
      <c r="DL189" s="64">
        <v>1361</v>
      </c>
      <c r="DM189" s="64">
        <v>1290</v>
      </c>
      <c r="DN189" s="64">
        <v>1147</v>
      </c>
      <c r="DO189" s="64">
        <v>1053</v>
      </c>
      <c r="DP189" s="64">
        <v>903</v>
      </c>
      <c r="DQ189" s="64">
        <v>843</v>
      </c>
      <c r="DR189" s="64">
        <v>775</v>
      </c>
      <c r="DS189" s="64">
        <v>729</v>
      </c>
      <c r="DT189" s="64">
        <v>658</v>
      </c>
      <c r="DU189" s="64">
        <v>517</v>
      </c>
      <c r="DV189" s="64">
        <v>498</v>
      </c>
      <c r="DW189" s="64">
        <v>430</v>
      </c>
      <c r="DX189" s="64">
        <v>394</v>
      </c>
      <c r="DY189" s="64">
        <v>332</v>
      </c>
      <c r="DZ189" s="64">
        <v>274</v>
      </c>
      <c r="EA189" s="64">
        <v>1099</v>
      </c>
      <c r="EB189" s="64">
        <f t="shared" si="38"/>
        <v>25362</v>
      </c>
      <c r="EC189" s="61">
        <v>102220</v>
      </c>
      <c r="ED189" s="64">
        <v>1703</v>
      </c>
      <c r="EE189" s="64">
        <v>504</v>
      </c>
      <c r="EF189" s="64">
        <v>1085</v>
      </c>
      <c r="EG189" s="63">
        <v>125</v>
      </c>
      <c r="EH189" s="64">
        <v>4600</v>
      </c>
      <c r="EI189" s="100">
        <v>0.25597718358039856</v>
      </c>
      <c r="EJ189" s="100">
        <v>2.9190048575401306E-2</v>
      </c>
      <c r="EK189" s="61">
        <v>9247</v>
      </c>
      <c r="EL189" s="65">
        <v>545.20000000000005</v>
      </c>
      <c r="EM189" s="60">
        <v>8916</v>
      </c>
      <c r="EN189" s="65">
        <v>523.9</v>
      </c>
      <c r="EO189" s="66">
        <f t="shared" si="52"/>
        <v>-3.5795393100465013E-2</v>
      </c>
      <c r="EP189" s="56">
        <v>18070</v>
      </c>
      <c r="EQ189" s="67">
        <v>14.44941106855274</v>
      </c>
      <c r="ER189" s="61">
        <v>60</v>
      </c>
      <c r="ES189" s="64">
        <v>48.387096769999999</v>
      </c>
      <c r="ET189" s="64">
        <v>954</v>
      </c>
      <c r="EU189" s="64">
        <v>35.241965280000002</v>
      </c>
      <c r="EV189" s="64">
        <v>0</v>
      </c>
      <c r="EW189" s="64">
        <v>0</v>
      </c>
      <c r="EX189" s="64">
        <v>9732</v>
      </c>
      <c r="EY189" s="64">
        <v>15.44492232</v>
      </c>
      <c r="EZ189" s="64">
        <v>7379</v>
      </c>
      <c r="FA189" s="64">
        <v>13.398093510000001</v>
      </c>
      <c r="FB189" s="64">
        <v>18125</v>
      </c>
      <c r="FC189" s="63">
        <v>14.98342523</v>
      </c>
      <c r="FD189" s="61">
        <v>139</v>
      </c>
      <c r="FE189" s="64">
        <v>26</v>
      </c>
      <c r="FF189" s="64">
        <v>102</v>
      </c>
      <c r="FG189" s="64">
        <v>4</v>
      </c>
      <c r="FH189" s="64">
        <v>7</v>
      </c>
      <c r="FI189" s="63">
        <v>3</v>
      </c>
      <c r="FJ189" s="47">
        <v>9</v>
      </c>
      <c r="FK189" s="47">
        <v>14</v>
      </c>
      <c r="FL189" s="68">
        <f t="shared" si="53"/>
        <v>-0.35714285714285715</v>
      </c>
      <c r="FM189" s="69">
        <v>2.6422140000000001</v>
      </c>
      <c r="FN189" s="62">
        <v>10.752879999999999</v>
      </c>
      <c r="FO189" s="62">
        <v>7.5625869999999997</v>
      </c>
      <c r="FP189" s="77">
        <v>3625.7412364563415</v>
      </c>
      <c r="FQ189" s="88">
        <v>1935</v>
      </c>
      <c r="FR189" s="88">
        <v>5560.7412364563424</v>
      </c>
      <c r="FS189" s="88">
        <v>4851.875613747954</v>
      </c>
      <c r="FT189" s="88">
        <v>2927.2275261324044</v>
      </c>
      <c r="FU189" s="88">
        <v>7779.103139880358</v>
      </c>
      <c r="FV189" s="73">
        <f t="shared" si="55"/>
        <v>0.39893276976824343</v>
      </c>
      <c r="FW189" s="61">
        <v>47990</v>
      </c>
      <c r="FX189" s="70">
        <f t="shared" si="39"/>
        <v>454.29158344140785</v>
      </c>
      <c r="FY189" s="71">
        <v>7.6</v>
      </c>
      <c r="FZ189" s="72">
        <v>17.7</v>
      </c>
      <c r="GA189" s="73">
        <v>67.943232170835103</v>
      </c>
      <c r="GB189" s="61">
        <v>28000</v>
      </c>
      <c r="GC189" s="64">
        <v>3300</v>
      </c>
      <c r="GD189" s="64">
        <v>15900</v>
      </c>
      <c r="GE189" s="64">
        <v>2100</v>
      </c>
      <c r="GF189" s="68">
        <v>4.3534512400000001</v>
      </c>
      <c r="GG189" s="74">
        <v>1.4029085924</v>
      </c>
      <c r="GH189" s="75">
        <v>581.5</v>
      </c>
      <c r="GI189" s="76">
        <v>710.6</v>
      </c>
      <c r="GJ189" s="76">
        <v>491.4</v>
      </c>
      <c r="GK189" s="68">
        <v>-30.84717140444695</v>
      </c>
      <c r="GL189" s="72">
        <v>707.9</v>
      </c>
      <c r="GM189" s="72">
        <v>735.5</v>
      </c>
      <c r="GN189" s="72">
        <v>632.70000000000005</v>
      </c>
      <c r="GO189" s="72">
        <v>-13.976886471787894</v>
      </c>
      <c r="GP189" s="72">
        <v>243.3</v>
      </c>
      <c r="GQ189" s="72" t="s">
        <v>211</v>
      </c>
      <c r="GR189" s="72">
        <v>251.9</v>
      </c>
      <c r="GS189" s="73" t="s">
        <v>211</v>
      </c>
      <c r="GT189" s="77">
        <v>620</v>
      </c>
      <c r="GU189" s="72">
        <v>3.4456483357184009</v>
      </c>
      <c r="GV189" s="73">
        <v>0.52022441027513988</v>
      </c>
      <c r="GW189" s="64">
        <v>33509</v>
      </c>
      <c r="GX189" s="68">
        <f t="shared" si="40"/>
        <v>317.20893247631039</v>
      </c>
      <c r="GY189" s="64">
        <v>351</v>
      </c>
      <c r="GZ189" s="100">
        <f t="shared" si="41"/>
        <v>3.3226994329638289</v>
      </c>
      <c r="HA189" s="100">
        <f t="shared" si="42"/>
        <v>0.13906497622820918</v>
      </c>
      <c r="HB189" s="63">
        <v>2524</v>
      </c>
    </row>
    <row r="190" spans="1:210" x14ac:dyDescent="0.3">
      <c r="A190" s="47" t="s">
        <v>553</v>
      </c>
      <c r="B190" s="47" t="s">
        <v>554</v>
      </c>
      <c r="C190" s="47" t="s">
        <v>554</v>
      </c>
      <c r="D190" s="47" t="s">
        <v>553</v>
      </c>
      <c r="E190" s="47" t="s">
        <v>276</v>
      </c>
      <c r="F190" s="47" t="s">
        <v>220</v>
      </c>
      <c r="G190" s="54" t="s">
        <v>209</v>
      </c>
      <c r="H190" s="47">
        <v>57</v>
      </c>
      <c r="I190" s="101">
        <v>0.17543859649122806</v>
      </c>
      <c r="J190" s="97">
        <v>4.333333333333333</v>
      </c>
      <c r="K190" s="57">
        <v>154</v>
      </c>
      <c r="L190" s="95">
        <f t="shared" si="35"/>
        <v>1.5392457695729094</v>
      </c>
      <c r="M190" s="57">
        <v>182</v>
      </c>
      <c r="N190" s="55">
        <f t="shared" si="36"/>
        <v>1.8191086367679836</v>
      </c>
      <c r="O190" s="56">
        <v>39825</v>
      </c>
      <c r="P190" s="57">
        <v>39825</v>
      </c>
      <c r="Q190" s="57">
        <v>0</v>
      </c>
      <c r="R190" s="57">
        <v>13696</v>
      </c>
      <c r="S190" s="57">
        <v>22560</v>
      </c>
      <c r="T190" s="57">
        <v>3569</v>
      </c>
      <c r="U190" s="57">
        <v>4240</v>
      </c>
      <c r="V190" s="57">
        <v>7420</v>
      </c>
      <c r="W190" s="57">
        <v>1429</v>
      </c>
      <c r="X190" s="58">
        <v>400</v>
      </c>
      <c r="Y190" s="56">
        <v>6568</v>
      </c>
      <c r="Z190" s="58">
        <v>15.385383074342872</v>
      </c>
      <c r="AA190" s="59">
        <v>53.2</v>
      </c>
      <c r="AB190" s="96" t="s">
        <v>238</v>
      </c>
      <c r="AC190" s="59">
        <v>5.43</v>
      </c>
      <c r="AD190" s="98">
        <v>77000</v>
      </c>
      <c r="AE190" s="55">
        <f t="shared" si="37"/>
        <v>769.62288478645473</v>
      </c>
      <c r="AF190" s="61">
        <v>100049</v>
      </c>
      <c r="AG190" s="62">
        <v>33.090000000000003</v>
      </c>
      <c r="AH190" s="62">
        <v>77.277366424203805</v>
      </c>
      <c r="AI190" s="62">
        <v>80.513008724852298</v>
      </c>
      <c r="AJ190" s="62">
        <v>78.895187574528052</v>
      </c>
      <c r="AK190" s="62">
        <v>17.988964280482101</v>
      </c>
      <c r="AL190" s="62">
        <v>19.615155979558399</v>
      </c>
      <c r="AM190" s="62">
        <v>18.802060130020251</v>
      </c>
      <c r="AN190" s="63">
        <v>2803.2625202436525</v>
      </c>
      <c r="AO190" s="64">
        <v>1028</v>
      </c>
      <c r="AP190" s="64">
        <v>1038</v>
      </c>
      <c r="AQ190" s="64">
        <v>1061</v>
      </c>
      <c r="AR190" s="64">
        <v>1040</v>
      </c>
      <c r="AS190" s="64">
        <v>1143</v>
      </c>
      <c r="AT190" s="64">
        <v>1170</v>
      </c>
      <c r="AU190" s="64">
        <v>1082</v>
      </c>
      <c r="AV190" s="64">
        <v>1071</v>
      </c>
      <c r="AW190" s="64">
        <v>1126</v>
      </c>
      <c r="AX190" s="64">
        <v>1028</v>
      </c>
      <c r="AY190" s="64">
        <v>960</v>
      </c>
      <c r="AZ190" s="64">
        <v>1033</v>
      </c>
      <c r="BA190" s="64">
        <v>943</v>
      </c>
      <c r="BB190" s="64">
        <v>962</v>
      </c>
      <c r="BC190" s="64">
        <v>934</v>
      </c>
      <c r="BD190" s="64">
        <v>851</v>
      </c>
      <c r="BE190" s="64">
        <v>872</v>
      </c>
      <c r="BF190" s="64">
        <v>865</v>
      </c>
      <c r="BG190" s="64">
        <v>1408</v>
      </c>
      <c r="BH190" s="64">
        <v>4017</v>
      </c>
      <c r="BI190" s="64">
        <v>4612</v>
      </c>
      <c r="BJ190" s="64">
        <v>3795</v>
      </c>
      <c r="BK190" s="64">
        <v>2456</v>
      </c>
      <c r="BL190" s="64">
        <v>1915</v>
      </c>
      <c r="BM190" s="64">
        <v>1569</v>
      </c>
      <c r="BN190" s="64">
        <v>1408</v>
      </c>
      <c r="BO190" s="64">
        <v>1682</v>
      </c>
      <c r="BP190" s="64">
        <v>1704</v>
      </c>
      <c r="BQ190" s="64">
        <v>1525</v>
      </c>
      <c r="BR190" s="64">
        <v>1554</v>
      </c>
      <c r="BS190" s="64">
        <v>1490</v>
      </c>
      <c r="BT190" s="64">
        <v>1244</v>
      </c>
      <c r="BU190" s="64">
        <v>1322</v>
      </c>
      <c r="BV190" s="64">
        <v>1239</v>
      </c>
      <c r="BW190" s="64">
        <v>1294</v>
      </c>
      <c r="BX190" s="64">
        <v>1350</v>
      </c>
      <c r="BY190" s="64">
        <v>1194</v>
      </c>
      <c r="BZ190" s="64">
        <v>1136</v>
      </c>
      <c r="CA190" s="64">
        <v>1239</v>
      </c>
      <c r="CB190" s="64">
        <v>1168</v>
      </c>
      <c r="CC190" s="64">
        <v>1149</v>
      </c>
      <c r="CD190" s="64">
        <v>1043</v>
      </c>
      <c r="CE190" s="64">
        <v>990</v>
      </c>
      <c r="CF190" s="64">
        <v>920</v>
      </c>
      <c r="CG190" s="64">
        <v>951</v>
      </c>
      <c r="CH190" s="64">
        <v>945</v>
      </c>
      <c r="CI190" s="64">
        <v>998</v>
      </c>
      <c r="CJ190" s="64">
        <v>1046</v>
      </c>
      <c r="CK190" s="64">
        <v>1028</v>
      </c>
      <c r="CL190" s="64">
        <v>1088</v>
      </c>
      <c r="CM190" s="64">
        <v>1065</v>
      </c>
      <c r="CN190" s="64">
        <v>1064</v>
      </c>
      <c r="CO190" s="64">
        <v>1076</v>
      </c>
      <c r="CP190" s="64">
        <v>1161</v>
      </c>
      <c r="CQ190" s="64">
        <v>1143</v>
      </c>
      <c r="CR190" s="64">
        <v>1149</v>
      </c>
      <c r="CS190" s="64">
        <v>1156</v>
      </c>
      <c r="CT190" s="64">
        <v>1204</v>
      </c>
      <c r="CU190" s="64">
        <v>1165</v>
      </c>
      <c r="CV190" s="64">
        <v>1145</v>
      </c>
      <c r="CW190" s="64">
        <v>1055</v>
      </c>
      <c r="CX190" s="64">
        <v>957</v>
      </c>
      <c r="CY190" s="64">
        <v>922</v>
      </c>
      <c r="CZ190" s="64">
        <v>893</v>
      </c>
      <c r="DA190" s="64">
        <v>892</v>
      </c>
      <c r="DB190" s="64">
        <v>808</v>
      </c>
      <c r="DC190" s="64">
        <v>843</v>
      </c>
      <c r="DD190" s="64">
        <v>839</v>
      </c>
      <c r="DE190" s="64">
        <v>831</v>
      </c>
      <c r="DF190" s="64">
        <v>835</v>
      </c>
      <c r="DG190" s="64">
        <v>826</v>
      </c>
      <c r="DH190" s="64">
        <v>806</v>
      </c>
      <c r="DI190" s="64">
        <v>852</v>
      </c>
      <c r="DJ190" s="64">
        <v>841</v>
      </c>
      <c r="DK190" s="64">
        <v>702</v>
      </c>
      <c r="DL190" s="64">
        <v>647</v>
      </c>
      <c r="DM190" s="64">
        <v>635</v>
      </c>
      <c r="DN190" s="64">
        <v>604</v>
      </c>
      <c r="DO190" s="64">
        <v>453</v>
      </c>
      <c r="DP190" s="64">
        <v>438</v>
      </c>
      <c r="DQ190" s="64">
        <v>453</v>
      </c>
      <c r="DR190" s="64">
        <v>444</v>
      </c>
      <c r="DS190" s="64">
        <v>407</v>
      </c>
      <c r="DT190" s="64">
        <v>364</v>
      </c>
      <c r="DU190" s="64">
        <v>398</v>
      </c>
      <c r="DV190" s="64">
        <v>343</v>
      </c>
      <c r="DW190" s="64">
        <v>303</v>
      </c>
      <c r="DX190" s="64">
        <v>252</v>
      </c>
      <c r="DY190" s="64">
        <v>267</v>
      </c>
      <c r="DZ190" s="64">
        <v>223</v>
      </c>
      <c r="EA190" s="64">
        <v>902</v>
      </c>
      <c r="EB190" s="64">
        <f t="shared" si="38"/>
        <v>15316</v>
      </c>
      <c r="EC190" s="61">
        <v>95597</v>
      </c>
      <c r="ED190" s="64">
        <v>1918</v>
      </c>
      <c r="EE190" s="64">
        <v>832</v>
      </c>
      <c r="EF190" s="64">
        <v>1315</v>
      </c>
      <c r="EG190" s="63">
        <v>387</v>
      </c>
      <c r="EH190" s="64">
        <v>5188</v>
      </c>
      <c r="EI190" s="100">
        <v>0.31551554799079895</v>
      </c>
      <c r="EJ190" s="100">
        <v>2.5354772806167603E-2</v>
      </c>
      <c r="EK190" s="61">
        <v>6212</v>
      </c>
      <c r="EL190" s="65">
        <v>426.5</v>
      </c>
      <c r="EM190" s="60">
        <v>6265</v>
      </c>
      <c r="EN190" s="65">
        <v>427.9</v>
      </c>
      <c r="EO190" s="66">
        <f t="shared" si="52"/>
        <v>8.5318737926593693E-3</v>
      </c>
      <c r="EP190" s="56">
        <v>19190</v>
      </c>
      <c r="EQ190" s="67">
        <v>17.197189661970821</v>
      </c>
      <c r="ER190" s="61">
        <v>52</v>
      </c>
      <c r="ES190" s="64">
        <v>58.426966290000003</v>
      </c>
      <c r="ET190" s="64">
        <v>831</v>
      </c>
      <c r="EU190" s="64">
        <v>42.012133470000002</v>
      </c>
      <c r="EV190" s="64">
        <v>2</v>
      </c>
      <c r="EW190" s="64">
        <v>0.62305295999999999</v>
      </c>
      <c r="EX190" s="64">
        <v>12002</v>
      </c>
      <c r="EY190" s="64">
        <v>21.263553259999998</v>
      </c>
      <c r="EZ190" s="64">
        <v>7741</v>
      </c>
      <c r="FA190" s="64">
        <v>15.99380165</v>
      </c>
      <c r="FB190" s="64">
        <v>20628</v>
      </c>
      <c r="FC190" s="63">
        <v>19.23679499</v>
      </c>
      <c r="FD190" s="61">
        <v>459</v>
      </c>
      <c r="FE190" s="64">
        <v>86</v>
      </c>
      <c r="FF190" s="64">
        <v>342</v>
      </c>
      <c r="FG190" s="64">
        <v>13</v>
      </c>
      <c r="FH190" s="64">
        <v>18</v>
      </c>
      <c r="FI190" s="63">
        <v>8</v>
      </c>
      <c r="FJ190" s="47">
        <v>17</v>
      </c>
      <c r="FK190" s="47">
        <v>12</v>
      </c>
      <c r="FL190" s="68">
        <f t="shared" si="53"/>
        <v>0.41666666666666669</v>
      </c>
      <c r="FM190" s="69">
        <v>4.0980939999999997</v>
      </c>
      <c r="FN190" s="62">
        <v>8.7994939999999993</v>
      </c>
      <c r="FO190" s="62">
        <v>12.40316</v>
      </c>
      <c r="FP190" s="77">
        <v>1578</v>
      </c>
      <c r="FQ190" s="88">
        <v>925</v>
      </c>
      <c r="FR190" s="88">
        <v>2503</v>
      </c>
      <c r="FS190" s="88">
        <v>1030</v>
      </c>
      <c r="FT190" s="88">
        <v>531</v>
      </c>
      <c r="FU190" s="88">
        <v>1561</v>
      </c>
      <c r="FV190" s="73">
        <f t="shared" si="55"/>
        <v>-0.37634838194166997</v>
      </c>
      <c r="FW190" s="61">
        <v>42050</v>
      </c>
      <c r="FX190" s="70">
        <f t="shared" si="39"/>
        <v>420.2940559126028</v>
      </c>
      <c r="FY190" s="71">
        <v>10.6</v>
      </c>
      <c r="FZ190" s="72">
        <v>22.6</v>
      </c>
      <c r="GA190" s="73">
        <v>57.561401075608302</v>
      </c>
      <c r="GB190" s="61">
        <v>24500</v>
      </c>
      <c r="GC190" s="64">
        <v>8500</v>
      </c>
      <c r="GD190" s="64">
        <v>15600</v>
      </c>
      <c r="GE190" s="64">
        <v>4800</v>
      </c>
      <c r="GF190" s="68">
        <v>8.0961598499999994</v>
      </c>
      <c r="GG190" s="74">
        <v>2.4417964788000002</v>
      </c>
      <c r="GH190" s="75">
        <v>435.5</v>
      </c>
      <c r="GI190" s="76">
        <v>542.4</v>
      </c>
      <c r="GJ190" s="76">
        <v>341.9</v>
      </c>
      <c r="GK190" s="68">
        <v>-36.96533923303835</v>
      </c>
      <c r="GL190" s="72">
        <v>555.6</v>
      </c>
      <c r="GM190" s="72">
        <v>599.5</v>
      </c>
      <c r="GN190" s="72">
        <v>441.1</v>
      </c>
      <c r="GO190" s="72">
        <v>-26.422018348623848</v>
      </c>
      <c r="GP190" s="72">
        <v>207.4</v>
      </c>
      <c r="GQ190" s="72" t="s">
        <v>211</v>
      </c>
      <c r="GR190" s="72">
        <v>203</v>
      </c>
      <c r="GS190" s="73" t="s">
        <v>211</v>
      </c>
      <c r="GT190" s="77">
        <v>720</v>
      </c>
      <c r="GU190" s="72">
        <v>4.5795574288724969</v>
      </c>
      <c r="GV190" s="73">
        <v>-0.25824290073111072</v>
      </c>
      <c r="GW190" s="64">
        <v>32238</v>
      </c>
      <c r="GX190" s="68">
        <f t="shared" si="40"/>
        <v>322.22211116552893</v>
      </c>
      <c r="GY190" s="64">
        <v>229</v>
      </c>
      <c r="GZ190" s="100">
        <f t="shared" si="41"/>
        <v>2.2888784495597156</v>
      </c>
      <c r="HA190" s="100">
        <f t="shared" si="42"/>
        <v>0.11121903836813987</v>
      </c>
      <c r="HB190" s="63">
        <v>2059</v>
      </c>
    </row>
    <row r="191" spans="1:210" x14ac:dyDescent="0.3">
      <c r="A191" s="47" t="s">
        <v>901</v>
      </c>
      <c r="B191" s="47" t="s">
        <v>902</v>
      </c>
      <c r="C191" s="47" t="s">
        <v>902</v>
      </c>
      <c r="D191" s="47" t="s">
        <v>901</v>
      </c>
      <c r="E191" s="47" t="s">
        <v>901</v>
      </c>
      <c r="F191" s="47" t="s">
        <v>888</v>
      </c>
      <c r="G191" s="54" t="s">
        <v>888</v>
      </c>
      <c r="H191" s="47">
        <v>67</v>
      </c>
      <c r="I191" s="101">
        <v>1.4925373134328358E-2</v>
      </c>
      <c r="J191" s="97">
        <v>7.5074626865671643</v>
      </c>
      <c r="K191" s="57">
        <v>394</v>
      </c>
      <c r="L191" s="95">
        <f t="shared" si="35"/>
        <v>2.6903012591156146</v>
      </c>
      <c r="M191" s="57">
        <v>394</v>
      </c>
      <c r="N191" s="55">
        <f t="shared" si="36"/>
        <v>2.6903012591156146</v>
      </c>
      <c r="O191" s="56">
        <v>52648</v>
      </c>
      <c r="P191" s="57">
        <v>50498</v>
      </c>
      <c r="Q191" s="57">
        <v>2150</v>
      </c>
      <c r="R191" s="57">
        <v>13676</v>
      </c>
      <c r="S191" s="57">
        <v>30474</v>
      </c>
      <c r="T191" s="57">
        <v>3534</v>
      </c>
      <c r="U191" s="57">
        <v>5775</v>
      </c>
      <c r="V191" s="57">
        <v>10429</v>
      </c>
      <c r="W191" s="57">
        <v>2325</v>
      </c>
      <c r="X191" s="58">
        <v>854</v>
      </c>
      <c r="Y191" s="56">
        <v>7758</v>
      </c>
      <c r="Z191" s="58">
        <v>13.4</v>
      </c>
      <c r="AA191" s="59">
        <v>43.8</v>
      </c>
      <c r="AB191" s="96" t="s">
        <v>216</v>
      </c>
      <c r="AC191" s="59">
        <v>3.46</v>
      </c>
      <c r="AD191" s="60">
        <v>14000</v>
      </c>
      <c r="AE191" s="55">
        <f t="shared" si="37"/>
        <v>95.594460983803572</v>
      </c>
      <c r="AF191" s="61">
        <v>146452</v>
      </c>
      <c r="AG191" s="62">
        <v>40.549999999999997</v>
      </c>
      <c r="AH191" s="62">
        <v>80.16713</v>
      </c>
      <c r="AI191" s="62">
        <v>83.229879999999994</v>
      </c>
      <c r="AJ191" s="62">
        <v>81.698504999999997</v>
      </c>
      <c r="AK191" s="62">
        <v>19.024529999999999</v>
      </c>
      <c r="AL191" s="62">
        <v>21.41498</v>
      </c>
      <c r="AM191" s="62">
        <v>20.219754999999999</v>
      </c>
      <c r="AN191" s="63">
        <v>289.55363282530499</v>
      </c>
      <c r="AO191" s="64">
        <v>1718</v>
      </c>
      <c r="AP191" s="64">
        <v>1795</v>
      </c>
      <c r="AQ191" s="64">
        <v>1850</v>
      </c>
      <c r="AR191" s="64">
        <v>1789</v>
      </c>
      <c r="AS191" s="64">
        <v>1771</v>
      </c>
      <c r="AT191" s="64">
        <v>1873</v>
      </c>
      <c r="AU191" s="64">
        <v>1858</v>
      </c>
      <c r="AV191" s="64">
        <v>1894</v>
      </c>
      <c r="AW191" s="64">
        <v>1905</v>
      </c>
      <c r="AX191" s="64">
        <v>1988</v>
      </c>
      <c r="AY191" s="64">
        <v>1942</v>
      </c>
      <c r="AZ191" s="64">
        <v>1957</v>
      </c>
      <c r="BA191" s="64">
        <v>1940</v>
      </c>
      <c r="BB191" s="64">
        <v>1849</v>
      </c>
      <c r="BC191" s="64">
        <v>1767</v>
      </c>
      <c r="BD191" s="64">
        <v>1669</v>
      </c>
      <c r="BE191" s="64">
        <v>1678</v>
      </c>
      <c r="BF191" s="64">
        <v>1607</v>
      </c>
      <c r="BG191" s="64">
        <v>1607</v>
      </c>
      <c r="BH191" s="64">
        <v>1365</v>
      </c>
      <c r="BI191" s="64">
        <v>1429</v>
      </c>
      <c r="BJ191" s="64">
        <v>1453</v>
      </c>
      <c r="BK191" s="64">
        <v>1460</v>
      </c>
      <c r="BL191" s="64">
        <v>1560</v>
      </c>
      <c r="BM191" s="64">
        <v>1637</v>
      </c>
      <c r="BN191" s="64">
        <v>1623</v>
      </c>
      <c r="BO191" s="64">
        <v>1762</v>
      </c>
      <c r="BP191" s="64">
        <v>1773</v>
      </c>
      <c r="BQ191" s="64">
        <v>1829</v>
      </c>
      <c r="BR191" s="64">
        <v>1853</v>
      </c>
      <c r="BS191" s="64">
        <v>1951</v>
      </c>
      <c r="BT191" s="64">
        <v>1951</v>
      </c>
      <c r="BU191" s="64">
        <v>2002</v>
      </c>
      <c r="BV191" s="64">
        <v>2004</v>
      </c>
      <c r="BW191" s="64">
        <v>1986</v>
      </c>
      <c r="BX191" s="64">
        <v>2049</v>
      </c>
      <c r="BY191" s="64">
        <v>2031</v>
      </c>
      <c r="BZ191" s="64">
        <v>1967</v>
      </c>
      <c r="CA191" s="64">
        <v>1991</v>
      </c>
      <c r="CB191" s="64">
        <v>2008</v>
      </c>
      <c r="CC191" s="64">
        <v>1974</v>
      </c>
      <c r="CD191" s="64">
        <v>1950</v>
      </c>
      <c r="CE191" s="64">
        <v>1840</v>
      </c>
      <c r="CF191" s="64">
        <v>1793</v>
      </c>
      <c r="CG191" s="64">
        <v>1850</v>
      </c>
      <c r="CH191" s="64">
        <v>1823</v>
      </c>
      <c r="CI191" s="64">
        <v>1811</v>
      </c>
      <c r="CJ191" s="64">
        <v>1913</v>
      </c>
      <c r="CK191" s="64">
        <v>1913</v>
      </c>
      <c r="CL191" s="64">
        <v>1989</v>
      </c>
      <c r="CM191" s="64">
        <v>2004</v>
      </c>
      <c r="CN191" s="64">
        <v>2041</v>
      </c>
      <c r="CO191" s="64">
        <v>2140</v>
      </c>
      <c r="CP191" s="64">
        <v>2213</v>
      </c>
      <c r="CQ191" s="64">
        <v>2116</v>
      </c>
      <c r="CR191" s="64">
        <v>2234</v>
      </c>
      <c r="CS191" s="64">
        <v>2130</v>
      </c>
      <c r="CT191" s="64">
        <v>2052</v>
      </c>
      <c r="CU191" s="64">
        <v>2029</v>
      </c>
      <c r="CV191" s="64">
        <v>2060</v>
      </c>
      <c r="CW191" s="64">
        <v>1856</v>
      </c>
      <c r="CX191" s="64">
        <v>1782</v>
      </c>
      <c r="CY191" s="64">
        <v>1749</v>
      </c>
      <c r="CZ191" s="64">
        <v>1650</v>
      </c>
      <c r="DA191" s="64">
        <v>1552</v>
      </c>
      <c r="DB191" s="64">
        <v>1431</v>
      </c>
      <c r="DC191" s="64">
        <v>1419</v>
      </c>
      <c r="DD191" s="64">
        <v>1423</v>
      </c>
      <c r="DE191" s="64">
        <v>1346</v>
      </c>
      <c r="DF191" s="64">
        <v>1277</v>
      </c>
      <c r="DG191" s="64">
        <v>1313</v>
      </c>
      <c r="DH191" s="64">
        <v>1302</v>
      </c>
      <c r="DI191" s="64">
        <v>1302</v>
      </c>
      <c r="DJ191" s="64">
        <v>1327</v>
      </c>
      <c r="DK191" s="64">
        <v>1183</v>
      </c>
      <c r="DL191" s="64">
        <v>1133</v>
      </c>
      <c r="DM191" s="64">
        <v>1210</v>
      </c>
      <c r="DN191" s="64">
        <v>1193</v>
      </c>
      <c r="DO191" s="64">
        <v>1052</v>
      </c>
      <c r="DP191" s="64">
        <v>907</v>
      </c>
      <c r="DQ191" s="64">
        <v>851</v>
      </c>
      <c r="DR191" s="64">
        <v>847</v>
      </c>
      <c r="DS191" s="64">
        <v>727</v>
      </c>
      <c r="DT191" s="64">
        <v>653</v>
      </c>
      <c r="DU191" s="64">
        <v>656</v>
      </c>
      <c r="DV191" s="64">
        <v>554</v>
      </c>
      <c r="DW191" s="64">
        <v>464</v>
      </c>
      <c r="DX191" s="64">
        <v>455</v>
      </c>
      <c r="DY191" s="64">
        <v>390</v>
      </c>
      <c r="DZ191" s="64">
        <v>315</v>
      </c>
      <c r="EA191" s="64">
        <v>1117</v>
      </c>
      <c r="EB191" s="64">
        <f t="shared" si="38"/>
        <v>25847</v>
      </c>
      <c r="EC191" s="61">
        <v>143377</v>
      </c>
      <c r="ED191" s="64">
        <v>1993</v>
      </c>
      <c r="EE191" s="64">
        <v>287</v>
      </c>
      <c r="EF191" s="64">
        <v>590</v>
      </c>
      <c r="EG191" s="63">
        <v>205</v>
      </c>
      <c r="EH191" s="64">
        <v>5624</v>
      </c>
      <c r="EI191" s="100">
        <v>0.18981344997882843</v>
      </c>
      <c r="EJ191" s="100">
        <v>-2.5820046663284302E-2</v>
      </c>
      <c r="EK191" s="61">
        <v>1748</v>
      </c>
      <c r="EL191" s="65">
        <v>532.1</v>
      </c>
      <c r="EM191" s="60">
        <v>1505</v>
      </c>
      <c r="EN191" s="65">
        <v>458</v>
      </c>
      <c r="EO191" s="66">
        <f t="shared" si="52"/>
        <v>-0.13901601830663615</v>
      </c>
      <c r="EP191" s="56">
        <v>4235</v>
      </c>
      <c r="EQ191" s="67">
        <v>16.78889990089197</v>
      </c>
      <c r="ER191" s="61">
        <v>0</v>
      </c>
      <c r="ES191" s="64">
        <v>0</v>
      </c>
      <c r="ET191" s="64">
        <v>0</v>
      </c>
      <c r="EU191" s="64">
        <v>0</v>
      </c>
      <c r="EV191" s="64">
        <v>45</v>
      </c>
      <c r="EW191" s="64">
        <v>25</v>
      </c>
      <c r="EX191" s="64">
        <v>2245</v>
      </c>
      <c r="EY191" s="64">
        <v>17</v>
      </c>
      <c r="EZ191" s="64">
        <v>1810</v>
      </c>
      <c r="FA191" s="64">
        <v>17</v>
      </c>
      <c r="FB191" s="64">
        <v>4100</v>
      </c>
      <c r="FC191" s="63">
        <v>11.8</v>
      </c>
      <c r="FD191" s="61">
        <v>1166</v>
      </c>
      <c r="FE191" s="64">
        <v>0</v>
      </c>
      <c r="FF191" s="64">
        <v>0</v>
      </c>
      <c r="FG191" s="64">
        <v>0</v>
      </c>
      <c r="FH191" s="64">
        <v>0</v>
      </c>
      <c r="FI191" s="63">
        <v>0</v>
      </c>
      <c r="FJ191" s="47">
        <v>21</v>
      </c>
      <c r="FK191" s="47">
        <v>23</v>
      </c>
      <c r="FL191" s="68">
        <f t="shared" si="53"/>
        <v>-8.6956521739130432E-2</v>
      </c>
      <c r="FM191" s="69">
        <v>1.8642030000000001</v>
      </c>
      <c r="FN191" s="62">
        <v>5.1447050000000001</v>
      </c>
      <c r="FO191" s="62">
        <v>13.587009999999999</v>
      </c>
      <c r="FP191" s="77">
        <v>2295.5388643880924</v>
      </c>
      <c r="FQ191" s="88">
        <v>1830.1874276899343</v>
      </c>
      <c r="FR191" s="88">
        <v>4125.7262920780267</v>
      </c>
      <c r="FS191" s="88">
        <v>4620.6245900661852</v>
      </c>
      <c r="FT191" s="88">
        <v>2708.4621509298986</v>
      </c>
      <c r="FU191" s="88">
        <v>7329.0867409960838</v>
      </c>
      <c r="FV191" s="73">
        <f t="shared" si="55"/>
        <v>0.77643552241188629</v>
      </c>
      <c r="FW191" s="61">
        <v>58457</v>
      </c>
      <c r="FX191" s="70">
        <f t="shared" si="39"/>
        <v>399.15467183787177</v>
      </c>
      <c r="FY191" s="71">
        <v>19.440000000000001</v>
      </c>
      <c r="FZ191" s="72">
        <v>4.84</v>
      </c>
      <c r="GA191" s="73">
        <v>26</v>
      </c>
      <c r="GB191" s="61">
        <v>25600</v>
      </c>
      <c r="GC191" s="64">
        <v>12800</v>
      </c>
      <c r="GD191" s="64">
        <v>14400</v>
      </c>
      <c r="GE191" s="64">
        <v>6400</v>
      </c>
      <c r="GF191" s="68">
        <v>3.1</v>
      </c>
      <c r="GG191" s="74">
        <v>1.0774907749077491</v>
      </c>
      <c r="GH191" s="69">
        <v>460</v>
      </c>
      <c r="GI191" s="68">
        <v>509.3</v>
      </c>
      <c r="GJ191" s="68">
        <v>409.3</v>
      </c>
      <c r="GK191" s="68">
        <v>-19.634792852935401</v>
      </c>
      <c r="GL191" s="72">
        <v>582.9</v>
      </c>
      <c r="GM191" s="72">
        <v>588</v>
      </c>
      <c r="GN191" s="72">
        <v>556.79999999999995</v>
      </c>
      <c r="GO191" s="72">
        <v>-5.3061224489795995</v>
      </c>
      <c r="GP191" s="72">
        <v>227.2</v>
      </c>
      <c r="GQ191" s="72">
        <v>208.6</v>
      </c>
      <c r="GR191" s="72">
        <v>236.6</v>
      </c>
      <c r="GS191" s="73">
        <v>13.422818791946309</v>
      </c>
      <c r="GT191" s="77">
        <v>1368</v>
      </c>
      <c r="GU191" s="72">
        <v>4.5</v>
      </c>
      <c r="GV191" s="73">
        <v>0.125</v>
      </c>
      <c r="GW191" s="64">
        <v>53023</v>
      </c>
      <c r="GX191" s="68">
        <f t="shared" si="40"/>
        <v>362.0503646245869</v>
      </c>
      <c r="GY191" s="64">
        <v>358</v>
      </c>
      <c r="GZ191" s="100">
        <f t="shared" si="41"/>
        <v>2.4444869308715482</v>
      </c>
      <c r="HA191" s="100">
        <f t="shared" si="42"/>
        <v>0.13234750462107209</v>
      </c>
      <c r="HB191" s="63">
        <v>2705</v>
      </c>
    </row>
    <row r="192" spans="1:210" x14ac:dyDescent="0.3">
      <c r="A192" s="47" t="s">
        <v>555</v>
      </c>
      <c r="B192" s="47" t="s">
        <v>556</v>
      </c>
      <c r="C192" s="47" t="s">
        <v>556</v>
      </c>
      <c r="D192" s="47" t="s">
        <v>555</v>
      </c>
      <c r="E192" s="47" t="s">
        <v>555</v>
      </c>
      <c r="F192" s="47" t="s">
        <v>215</v>
      </c>
      <c r="G192" s="54" t="s">
        <v>209</v>
      </c>
      <c r="H192" s="47">
        <v>298</v>
      </c>
      <c r="I192" s="101">
        <v>0.48657718120805371</v>
      </c>
      <c r="J192" s="97">
        <v>2.7516778523489931</v>
      </c>
      <c r="K192" s="57">
        <v>590</v>
      </c>
      <c r="L192" s="95">
        <f t="shared" si="35"/>
        <v>1.1788824194663461</v>
      </c>
      <c r="M192" s="57">
        <v>922</v>
      </c>
      <c r="N192" s="55">
        <f t="shared" si="36"/>
        <v>1.8422535436406287</v>
      </c>
      <c r="O192" s="56">
        <v>206515</v>
      </c>
      <c r="P192" s="57">
        <v>206515</v>
      </c>
      <c r="Q192" s="57">
        <v>0</v>
      </c>
      <c r="R192" s="57">
        <v>80973</v>
      </c>
      <c r="S192" s="57">
        <v>106432</v>
      </c>
      <c r="T192" s="57">
        <v>19110</v>
      </c>
      <c r="U192" s="57">
        <v>32180</v>
      </c>
      <c r="V192" s="57">
        <v>35518</v>
      </c>
      <c r="W192" s="57">
        <v>8890</v>
      </c>
      <c r="X192" s="58">
        <v>2672</v>
      </c>
      <c r="Y192" s="56">
        <v>39527</v>
      </c>
      <c r="Z192" s="58">
        <v>17.900668888546377</v>
      </c>
      <c r="AA192" s="59">
        <v>61.58</v>
      </c>
      <c r="AB192" s="96" t="s">
        <v>238</v>
      </c>
      <c r="AC192" s="59">
        <v>8.86</v>
      </c>
      <c r="AD192" s="98">
        <v>62000</v>
      </c>
      <c r="AE192" s="55">
        <f t="shared" si="37"/>
        <v>123.8825593337516</v>
      </c>
      <c r="AF192" s="61">
        <v>500474</v>
      </c>
      <c r="AG192" s="62">
        <v>34.770000000000003</v>
      </c>
      <c r="AH192" s="62">
        <v>76.263151487839906</v>
      </c>
      <c r="AI192" s="62">
        <v>80.082632527810503</v>
      </c>
      <c r="AJ192" s="62">
        <v>78.172892007825197</v>
      </c>
      <c r="AK192" s="62">
        <v>16.942275174382299</v>
      </c>
      <c r="AL192" s="62">
        <v>19.312838704895</v>
      </c>
      <c r="AM192" s="62">
        <v>18.127556939638652</v>
      </c>
      <c r="AN192" s="63">
        <v>4475.0826435565741</v>
      </c>
      <c r="AO192" s="64">
        <v>5346</v>
      </c>
      <c r="AP192" s="64">
        <v>5710</v>
      </c>
      <c r="AQ192" s="64">
        <v>5908</v>
      </c>
      <c r="AR192" s="64">
        <v>5958</v>
      </c>
      <c r="AS192" s="64">
        <v>5914</v>
      </c>
      <c r="AT192" s="64">
        <v>5898</v>
      </c>
      <c r="AU192" s="64">
        <v>5809</v>
      </c>
      <c r="AV192" s="64">
        <v>5615</v>
      </c>
      <c r="AW192" s="64">
        <v>5956</v>
      </c>
      <c r="AX192" s="64">
        <v>5447</v>
      </c>
      <c r="AY192" s="64">
        <v>5145</v>
      </c>
      <c r="AZ192" s="64">
        <v>5230</v>
      </c>
      <c r="BA192" s="64">
        <v>5163</v>
      </c>
      <c r="BB192" s="64">
        <v>5069</v>
      </c>
      <c r="BC192" s="64">
        <v>4844</v>
      </c>
      <c r="BD192" s="64">
        <v>4530</v>
      </c>
      <c r="BE192" s="64">
        <v>4554</v>
      </c>
      <c r="BF192" s="64">
        <v>4648</v>
      </c>
      <c r="BG192" s="64">
        <v>5505</v>
      </c>
      <c r="BH192" s="64">
        <v>10803</v>
      </c>
      <c r="BI192" s="64">
        <v>12525</v>
      </c>
      <c r="BJ192" s="64">
        <v>12350</v>
      </c>
      <c r="BK192" s="64">
        <v>10449</v>
      </c>
      <c r="BL192" s="64">
        <v>9207</v>
      </c>
      <c r="BM192" s="64">
        <v>8636</v>
      </c>
      <c r="BN192" s="64">
        <v>8468</v>
      </c>
      <c r="BO192" s="64">
        <v>8636</v>
      </c>
      <c r="BP192" s="64">
        <v>9096</v>
      </c>
      <c r="BQ192" s="64">
        <v>9316</v>
      </c>
      <c r="BR192" s="64">
        <v>9763</v>
      </c>
      <c r="BS192" s="64">
        <v>9234</v>
      </c>
      <c r="BT192" s="64">
        <v>8573</v>
      </c>
      <c r="BU192" s="64">
        <v>7708</v>
      </c>
      <c r="BV192" s="64">
        <v>7323</v>
      </c>
      <c r="BW192" s="64">
        <v>7679</v>
      </c>
      <c r="BX192" s="64">
        <v>7604</v>
      </c>
      <c r="BY192" s="64">
        <v>7013</v>
      </c>
      <c r="BZ192" s="64">
        <v>6882</v>
      </c>
      <c r="CA192" s="64">
        <v>6596</v>
      </c>
      <c r="CB192" s="64">
        <v>6512</v>
      </c>
      <c r="CC192" s="64">
        <v>6501</v>
      </c>
      <c r="CD192" s="64">
        <v>5995</v>
      </c>
      <c r="CE192" s="64">
        <v>5500</v>
      </c>
      <c r="CF192" s="64">
        <v>5157</v>
      </c>
      <c r="CG192" s="64">
        <v>5170</v>
      </c>
      <c r="CH192" s="64">
        <v>5037</v>
      </c>
      <c r="CI192" s="64">
        <v>4891</v>
      </c>
      <c r="CJ192" s="64">
        <v>5201</v>
      </c>
      <c r="CK192" s="64">
        <v>5494</v>
      </c>
      <c r="CL192" s="64">
        <v>5857</v>
      </c>
      <c r="CM192" s="64">
        <v>5787</v>
      </c>
      <c r="CN192" s="64">
        <v>5887</v>
      </c>
      <c r="CO192" s="64">
        <v>5696</v>
      </c>
      <c r="CP192" s="64">
        <v>5899</v>
      </c>
      <c r="CQ192" s="64">
        <v>5770</v>
      </c>
      <c r="CR192" s="64">
        <v>5984</v>
      </c>
      <c r="CS192" s="64">
        <v>6018</v>
      </c>
      <c r="CT192" s="64">
        <v>6149</v>
      </c>
      <c r="CU192" s="64">
        <v>6033</v>
      </c>
      <c r="CV192" s="64">
        <v>5724</v>
      </c>
      <c r="CW192" s="64">
        <v>5534</v>
      </c>
      <c r="CX192" s="64">
        <v>5391</v>
      </c>
      <c r="CY192" s="64">
        <v>5286</v>
      </c>
      <c r="CZ192" s="64">
        <v>5148</v>
      </c>
      <c r="DA192" s="64">
        <v>4944</v>
      </c>
      <c r="DB192" s="64">
        <v>4531</v>
      </c>
      <c r="DC192" s="64">
        <v>4489</v>
      </c>
      <c r="DD192" s="64">
        <v>4314</v>
      </c>
      <c r="DE192" s="64">
        <v>4327</v>
      </c>
      <c r="DF192" s="64">
        <v>4123</v>
      </c>
      <c r="DG192" s="64">
        <v>4043</v>
      </c>
      <c r="DH192" s="64">
        <v>3933</v>
      </c>
      <c r="DI192" s="64">
        <v>4070</v>
      </c>
      <c r="DJ192" s="64">
        <v>4275</v>
      </c>
      <c r="DK192" s="64">
        <v>3243</v>
      </c>
      <c r="DL192" s="64">
        <v>2767</v>
      </c>
      <c r="DM192" s="64">
        <v>2861</v>
      </c>
      <c r="DN192" s="64">
        <v>2709</v>
      </c>
      <c r="DO192" s="64">
        <v>2284</v>
      </c>
      <c r="DP192" s="64">
        <v>2261</v>
      </c>
      <c r="DQ192" s="64">
        <v>2223</v>
      </c>
      <c r="DR192" s="64">
        <v>2273</v>
      </c>
      <c r="DS192" s="64">
        <v>2042</v>
      </c>
      <c r="DT192" s="64">
        <v>1873</v>
      </c>
      <c r="DU192" s="64">
        <v>1862</v>
      </c>
      <c r="DV192" s="64">
        <v>1615</v>
      </c>
      <c r="DW192" s="64">
        <v>1378</v>
      </c>
      <c r="DX192" s="64">
        <v>1233</v>
      </c>
      <c r="DY192" s="64">
        <v>1077</v>
      </c>
      <c r="DZ192" s="64">
        <v>879</v>
      </c>
      <c r="EA192" s="64">
        <v>3114</v>
      </c>
      <c r="EB192" s="64">
        <f t="shared" si="38"/>
        <v>73799</v>
      </c>
      <c r="EC192" s="61">
        <v>444951</v>
      </c>
      <c r="ED192" s="64">
        <v>20819</v>
      </c>
      <c r="EE192" s="64">
        <v>13206</v>
      </c>
      <c r="EF192" s="64">
        <v>12614</v>
      </c>
      <c r="EG192" s="63">
        <v>8884</v>
      </c>
      <c r="EH192" s="64">
        <v>29660</v>
      </c>
      <c r="EI192" s="100">
        <v>0.34149366617202759</v>
      </c>
      <c r="EJ192" s="100">
        <v>2.26459801197052E-2</v>
      </c>
      <c r="EK192" s="61">
        <v>7907</v>
      </c>
      <c r="EL192" s="65">
        <v>833.2</v>
      </c>
      <c r="EM192" s="60">
        <v>8237</v>
      </c>
      <c r="EN192" s="65">
        <v>857.6</v>
      </c>
      <c r="EO192" s="66">
        <f t="shared" si="52"/>
        <v>4.173517136714304E-2</v>
      </c>
      <c r="EP192" s="56">
        <v>15037</v>
      </c>
      <c r="EQ192" s="67">
        <v>19.71781120100707</v>
      </c>
      <c r="ER192" s="61">
        <v>57</v>
      </c>
      <c r="ES192" s="64">
        <v>23.07692308</v>
      </c>
      <c r="ET192" s="64">
        <v>853</v>
      </c>
      <c r="EU192" s="64">
        <v>51.696969699999997</v>
      </c>
      <c r="EV192" s="64">
        <v>19</v>
      </c>
      <c r="EW192" s="64">
        <v>4.439252336</v>
      </c>
      <c r="EX192" s="64">
        <v>12308</v>
      </c>
      <c r="EY192" s="64">
        <v>30.26681421</v>
      </c>
      <c r="EZ192" s="64">
        <v>8868</v>
      </c>
      <c r="FA192" s="64">
        <v>27.868388800000002</v>
      </c>
      <c r="FB192" s="64">
        <v>22105</v>
      </c>
      <c r="FC192" s="63">
        <v>29.547793769999998</v>
      </c>
      <c r="FD192" s="61">
        <v>1024</v>
      </c>
      <c r="FE192" s="64">
        <v>236</v>
      </c>
      <c r="FF192" s="64">
        <v>698</v>
      </c>
      <c r="FG192" s="64">
        <v>50</v>
      </c>
      <c r="FH192" s="64">
        <v>40</v>
      </c>
      <c r="FI192" s="63">
        <v>10</v>
      </c>
      <c r="FJ192" s="47">
        <v>54</v>
      </c>
      <c r="FK192" s="47">
        <v>39</v>
      </c>
      <c r="FL192" s="68">
        <f t="shared" si="53"/>
        <v>0.38461538461538464</v>
      </c>
      <c r="FM192" s="69">
        <v>5.208221</v>
      </c>
      <c r="FN192" s="62">
        <v>12.78401</v>
      </c>
      <c r="FO192" s="62">
        <v>14.34521</v>
      </c>
      <c r="FP192" s="77">
        <v>18089</v>
      </c>
      <c r="FQ192" s="88">
        <v>11089</v>
      </c>
      <c r="FR192" s="88">
        <v>29177.999999999996</v>
      </c>
      <c r="FS192" s="88">
        <v>16354</v>
      </c>
      <c r="FT192" s="88">
        <v>9695</v>
      </c>
      <c r="FU192" s="88">
        <v>26049</v>
      </c>
      <c r="FV192" s="73">
        <f t="shared" si="55"/>
        <v>-0.10723833024881749</v>
      </c>
      <c r="FW192" s="61">
        <v>40884</v>
      </c>
      <c r="FX192" s="70">
        <f t="shared" si="39"/>
        <v>81.690557351630659</v>
      </c>
      <c r="FY192" s="71">
        <v>11.6</v>
      </c>
      <c r="FZ192" s="72">
        <v>25.7</v>
      </c>
      <c r="GA192" s="73">
        <v>63.5308690719881</v>
      </c>
      <c r="GB192" s="61">
        <v>126800</v>
      </c>
      <c r="GC192" s="64">
        <v>42700</v>
      </c>
      <c r="GD192" s="64">
        <v>69200</v>
      </c>
      <c r="GE192" s="64">
        <v>20700</v>
      </c>
      <c r="GF192" s="68">
        <v>5.54952427</v>
      </c>
      <c r="GG192" s="74">
        <v>1.3424388292</v>
      </c>
      <c r="GH192" s="69">
        <v>489.9</v>
      </c>
      <c r="GI192" s="68">
        <v>566.70000000000005</v>
      </c>
      <c r="GJ192" s="68">
        <v>417.4</v>
      </c>
      <c r="GK192" s="68">
        <v>-26.345509087700737</v>
      </c>
      <c r="GL192" s="72">
        <v>589.79999999999995</v>
      </c>
      <c r="GM192" s="72">
        <v>609</v>
      </c>
      <c r="GN192" s="72">
        <v>555.20000000000005</v>
      </c>
      <c r="GO192" s="72">
        <v>-8.834154351395723</v>
      </c>
      <c r="GP192" s="72">
        <v>213.3</v>
      </c>
      <c r="GQ192" s="72">
        <v>226.8</v>
      </c>
      <c r="GR192" s="72">
        <v>208.3</v>
      </c>
      <c r="GS192" s="73">
        <v>-8.1569664902998227</v>
      </c>
      <c r="GT192" s="77">
        <v>820</v>
      </c>
      <c r="GU192" s="72">
        <v>8.3920629490249734</v>
      </c>
      <c r="GV192" s="73">
        <v>6.2668824631073594E-5</v>
      </c>
      <c r="GW192" s="64">
        <v>171471</v>
      </c>
      <c r="GX192" s="68">
        <f t="shared" si="40"/>
        <v>342.61719889544713</v>
      </c>
      <c r="GY192" s="64">
        <v>1648</v>
      </c>
      <c r="GZ192" s="100">
        <f t="shared" si="41"/>
        <v>3.2928783513229458</v>
      </c>
      <c r="HA192" s="100">
        <f t="shared" si="42"/>
        <v>0.15307449377670443</v>
      </c>
      <c r="HB192" s="63">
        <v>10766</v>
      </c>
    </row>
    <row r="193" spans="1:210" x14ac:dyDescent="0.3">
      <c r="A193" s="47" t="s">
        <v>557</v>
      </c>
      <c r="B193" s="47" t="s">
        <v>558</v>
      </c>
      <c r="C193" s="47" t="s">
        <v>558</v>
      </c>
      <c r="D193" s="47" t="s">
        <v>557</v>
      </c>
      <c r="E193" s="47" t="s">
        <v>557</v>
      </c>
      <c r="F193" s="47" t="s">
        <v>234</v>
      </c>
      <c r="G193" s="54" t="s">
        <v>209</v>
      </c>
      <c r="H193" s="47">
        <v>121</v>
      </c>
      <c r="I193" s="101">
        <v>3.3057851239669422E-2</v>
      </c>
      <c r="J193" s="97">
        <v>4.3223140495867769</v>
      </c>
      <c r="K193" s="57">
        <v>189</v>
      </c>
      <c r="L193" s="95">
        <f t="shared" si="35"/>
        <v>0.88512981904012589</v>
      </c>
      <c r="M193" s="57">
        <v>287</v>
      </c>
      <c r="N193" s="55">
        <f t="shared" si="36"/>
        <v>1.3440860215053765</v>
      </c>
      <c r="O193" s="56">
        <v>74293</v>
      </c>
      <c r="P193" s="57">
        <v>74293</v>
      </c>
      <c r="Q193" s="57">
        <v>0</v>
      </c>
      <c r="R193" s="57">
        <v>20319</v>
      </c>
      <c r="S193" s="57">
        <v>43985</v>
      </c>
      <c r="T193" s="57">
        <v>9989</v>
      </c>
      <c r="U193" s="57">
        <v>8922</v>
      </c>
      <c r="V193" s="57">
        <v>11647</v>
      </c>
      <c r="W193" s="57">
        <v>8103</v>
      </c>
      <c r="X193" s="58">
        <v>1229</v>
      </c>
      <c r="Y193" s="56">
        <v>12886</v>
      </c>
      <c r="Z193" s="58">
        <v>16.084689538275121</v>
      </c>
      <c r="AA193" s="59">
        <v>49.099999999999994</v>
      </c>
      <c r="AB193" s="96" t="s">
        <v>216</v>
      </c>
      <c r="AC193" s="59">
        <v>11.56</v>
      </c>
      <c r="AD193" s="98">
        <v>36000</v>
      </c>
      <c r="AE193" s="55">
        <f t="shared" si="37"/>
        <v>168.59615600764303</v>
      </c>
      <c r="AF193" s="61">
        <v>213528</v>
      </c>
      <c r="AG193" s="62">
        <v>34.840000000000003</v>
      </c>
      <c r="AH193" s="62">
        <v>78.076241732791701</v>
      </c>
      <c r="AI193" s="62">
        <v>82.458637899346499</v>
      </c>
      <c r="AJ193" s="62">
        <v>80.2674398160691</v>
      </c>
      <c r="AK193" s="62">
        <v>18.1951725696699</v>
      </c>
      <c r="AL193" s="62">
        <v>20.684829865014599</v>
      </c>
      <c r="AM193" s="62">
        <v>19.44000121734225</v>
      </c>
      <c r="AN193" s="63">
        <v>4925.3906925782831</v>
      </c>
      <c r="AO193" s="64">
        <v>3244</v>
      </c>
      <c r="AP193" s="64">
        <v>3357</v>
      </c>
      <c r="AQ193" s="64">
        <v>3311</v>
      </c>
      <c r="AR193" s="64">
        <v>3549</v>
      </c>
      <c r="AS193" s="64">
        <v>3576</v>
      </c>
      <c r="AT193" s="64">
        <v>3520</v>
      </c>
      <c r="AU193" s="64">
        <v>3558</v>
      </c>
      <c r="AV193" s="64">
        <v>3506</v>
      </c>
      <c r="AW193" s="64">
        <v>3551</v>
      </c>
      <c r="AX193" s="64">
        <v>3375</v>
      </c>
      <c r="AY193" s="64">
        <v>3191</v>
      </c>
      <c r="AZ193" s="64">
        <v>3133</v>
      </c>
      <c r="BA193" s="64">
        <v>3116</v>
      </c>
      <c r="BB193" s="64">
        <v>2950</v>
      </c>
      <c r="BC193" s="64">
        <v>2890</v>
      </c>
      <c r="BD193" s="64">
        <v>2904</v>
      </c>
      <c r="BE193" s="64">
        <v>2668</v>
      </c>
      <c r="BF193" s="64">
        <v>2675</v>
      </c>
      <c r="BG193" s="64">
        <v>2601</v>
      </c>
      <c r="BH193" s="64">
        <v>2208</v>
      </c>
      <c r="BI193" s="64">
        <v>2226</v>
      </c>
      <c r="BJ193" s="64">
        <v>2396</v>
      </c>
      <c r="BK193" s="64">
        <v>2508</v>
      </c>
      <c r="BL193" s="64">
        <v>2618</v>
      </c>
      <c r="BM193" s="64">
        <v>2572</v>
      </c>
      <c r="BN193" s="64">
        <v>2594</v>
      </c>
      <c r="BO193" s="64">
        <v>2811</v>
      </c>
      <c r="BP193" s="64">
        <v>3048</v>
      </c>
      <c r="BQ193" s="64">
        <v>2876</v>
      </c>
      <c r="BR193" s="64">
        <v>3198</v>
      </c>
      <c r="BS193" s="64">
        <v>3425</v>
      </c>
      <c r="BT193" s="64">
        <v>3400</v>
      </c>
      <c r="BU193" s="64">
        <v>3531</v>
      </c>
      <c r="BV193" s="64">
        <v>3550</v>
      </c>
      <c r="BW193" s="64">
        <v>3706</v>
      </c>
      <c r="BX193" s="64">
        <v>3651</v>
      </c>
      <c r="BY193" s="64">
        <v>3646</v>
      </c>
      <c r="BZ193" s="64">
        <v>3666</v>
      </c>
      <c r="CA193" s="64">
        <v>3361</v>
      </c>
      <c r="CB193" s="64">
        <v>3208</v>
      </c>
      <c r="CC193" s="64">
        <v>3207</v>
      </c>
      <c r="CD193" s="64">
        <v>3113</v>
      </c>
      <c r="CE193" s="64">
        <v>2802</v>
      </c>
      <c r="CF193" s="64">
        <v>2735</v>
      </c>
      <c r="CG193" s="64">
        <v>2692</v>
      </c>
      <c r="CH193" s="64">
        <v>2742</v>
      </c>
      <c r="CI193" s="64">
        <v>2461</v>
      </c>
      <c r="CJ193" s="64">
        <v>2580</v>
      </c>
      <c r="CK193" s="64">
        <v>2649</v>
      </c>
      <c r="CL193" s="64">
        <v>2513</v>
      </c>
      <c r="CM193" s="64">
        <v>2554</v>
      </c>
      <c r="CN193" s="64">
        <v>2471</v>
      </c>
      <c r="CO193" s="64">
        <v>2583</v>
      </c>
      <c r="CP193" s="64">
        <v>2495</v>
      </c>
      <c r="CQ193" s="64">
        <v>2450</v>
      </c>
      <c r="CR193" s="64">
        <v>2491</v>
      </c>
      <c r="CS193" s="64">
        <v>2542</v>
      </c>
      <c r="CT193" s="64">
        <v>2456</v>
      </c>
      <c r="CU193" s="64">
        <v>2403</v>
      </c>
      <c r="CV193" s="64">
        <v>2146</v>
      </c>
      <c r="CW193" s="64">
        <v>2102</v>
      </c>
      <c r="CX193" s="64">
        <v>2018</v>
      </c>
      <c r="CY193" s="64">
        <v>1890</v>
      </c>
      <c r="CZ193" s="64">
        <v>1784</v>
      </c>
      <c r="DA193" s="64">
        <v>1803</v>
      </c>
      <c r="DB193" s="64">
        <v>1575</v>
      </c>
      <c r="DC193" s="64">
        <v>1560</v>
      </c>
      <c r="DD193" s="64">
        <v>1512</v>
      </c>
      <c r="DE193" s="64">
        <v>1497</v>
      </c>
      <c r="DF193" s="64">
        <v>1386</v>
      </c>
      <c r="DG193" s="64">
        <v>1352</v>
      </c>
      <c r="DH193" s="64">
        <v>1349</v>
      </c>
      <c r="DI193" s="64">
        <v>1345</v>
      </c>
      <c r="DJ193" s="64">
        <v>1370</v>
      </c>
      <c r="DK193" s="64">
        <v>1094</v>
      </c>
      <c r="DL193" s="64">
        <v>1130</v>
      </c>
      <c r="DM193" s="64">
        <v>994</v>
      </c>
      <c r="DN193" s="64">
        <v>953</v>
      </c>
      <c r="DO193" s="64">
        <v>911</v>
      </c>
      <c r="DP193" s="64">
        <v>800</v>
      </c>
      <c r="DQ193" s="64">
        <v>913</v>
      </c>
      <c r="DR193" s="64">
        <v>837</v>
      </c>
      <c r="DS193" s="64">
        <v>854</v>
      </c>
      <c r="DT193" s="64">
        <v>831</v>
      </c>
      <c r="DU193" s="64">
        <v>766</v>
      </c>
      <c r="DV193" s="64">
        <v>661</v>
      </c>
      <c r="DW193" s="64">
        <v>568</v>
      </c>
      <c r="DX193" s="64">
        <v>492</v>
      </c>
      <c r="DY193" s="64">
        <v>457</v>
      </c>
      <c r="DZ193" s="64">
        <v>370</v>
      </c>
      <c r="EA193" s="64">
        <v>1395</v>
      </c>
      <c r="EB193" s="64">
        <f t="shared" si="38"/>
        <v>26972</v>
      </c>
      <c r="EC193" s="61">
        <v>116724</v>
      </c>
      <c r="ED193" s="64">
        <v>64049</v>
      </c>
      <c r="EE193" s="64">
        <v>20920</v>
      </c>
      <c r="EF193" s="64">
        <v>8701</v>
      </c>
      <c r="EG193" s="63">
        <v>3134</v>
      </c>
      <c r="EH193" s="64">
        <v>20525</v>
      </c>
      <c r="EI193" s="100">
        <v>0.39392858743667603</v>
      </c>
      <c r="EJ193" s="100">
        <v>5.2927374839782715E-2</v>
      </c>
      <c r="EK193" s="61">
        <v>3241</v>
      </c>
      <c r="EL193" s="65">
        <v>564.9</v>
      </c>
      <c r="EM193" s="60">
        <v>3366</v>
      </c>
      <c r="EN193" s="65">
        <v>585.5</v>
      </c>
      <c r="EO193" s="66">
        <f t="shared" si="52"/>
        <v>3.8568343103980253E-2</v>
      </c>
      <c r="EP193" s="56">
        <v>6202</v>
      </c>
      <c r="EQ193" s="67">
        <v>15.232715215522536</v>
      </c>
      <c r="ER193" s="61">
        <v>22</v>
      </c>
      <c r="ES193" s="64">
        <v>51.162790700000002</v>
      </c>
      <c r="ET193" s="64">
        <v>177</v>
      </c>
      <c r="EU193" s="64">
        <v>28.36538462</v>
      </c>
      <c r="EV193" s="64">
        <v>111</v>
      </c>
      <c r="EW193" s="64">
        <v>16.20437956</v>
      </c>
      <c r="EX193" s="64">
        <v>4971</v>
      </c>
      <c r="EY193" s="64">
        <v>21.652582979999998</v>
      </c>
      <c r="EZ193" s="64">
        <v>3304</v>
      </c>
      <c r="FA193" s="64">
        <v>21.665573770000002</v>
      </c>
      <c r="FB193" s="64">
        <v>8585</v>
      </c>
      <c r="FC193" s="63">
        <v>21.70121335</v>
      </c>
      <c r="FD193" s="61">
        <v>1096</v>
      </c>
      <c r="FE193" s="64">
        <v>218</v>
      </c>
      <c r="FF193" s="64">
        <v>777</v>
      </c>
      <c r="FG193" s="64">
        <v>55</v>
      </c>
      <c r="FH193" s="64">
        <v>46</v>
      </c>
      <c r="FI193" s="63">
        <v>15</v>
      </c>
      <c r="FJ193" s="47">
        <v>14</v>
      </c>
      <c r="FK193" s="47">
        <v>17</v>
      </c>
      <c r="FL193" s="68">
        <f t="shared" si="53"/>
        <v>-0.17647058823529413</v>
      </c>
      <c r="FM193" s="69">
        <v>1.5900639999999999</v>
      </c>
      <c r="FN193" s="62">
        <v>7.9778640000000003</v>
      </c>
      <c r="FO193" s="62">
        <v>13.06901</v>
      </c>
      <c r="FP193" s="77" t="s">
        <v>269</v>
      </c>
      <c r="FQ193" s="88" t="s">
        <v>269</v>
      </c>
      <c r="FR193" s="88" t="s">
        <v>269</v>
      </c>
      <c r="FS193" s="88" t="s">
        <v>269</v>
      </c>
      <c r="FT193" s="88" t="s">
        <v>269</v>
      </c>
      <c r="FU193" s="88" t="s">
        <v>269</v>
      </c>
      <c r="FV193" s="89" t="s">
        <v>269</v>
      </c>
      <c r="FW193" s="61">
        <v>10017</v>
      </c>
      <c r="FX193" s="70">
        <f t="shared" si="39"/>
        <v>46.911880409126674</v>
      </c>
      <c r="FY193" s="71">
        <v>10.9</v>
      </c>
      <c r="FZ193" s="72">
        <v>27</v>
      </c>
      <c r="GA193" s="73">
        <v>70.680036290417405</v>
      </c>
      <c r="GB193" s="61">
        <v>52300</v>
      </c>
      <c r="GC193" s="64">
        <v>9800</v>
      </c>
      <c r="GD193" s="64">
        <v>21200</v>
      </c>
      <c r="GE193" s="64">
        <v>8300</v>
      </c>
      <c r="GF193" s="68">
        <v>6.9629901300000006</v>
      </c>
      <c r="GG193" s="74">
        <v>1.6691299631999998</v>
      </c>
      <c r="GH193" s="69">
        <v>484.9</v>
      </c>
      <c r="GI193" s="68">
        <v>556.20000000000005</v>
      </c>
      <c r="GJ193" s="68">
        <v>432.4</v>
      </c>
      <c r="GK193" s="68">
        <v>-22.258180510607705</v>
      </c>
      <c r="GL193" s="72">
        <v>585.1</v>
      </c>
      <c r="GM193" s="72">
        <v>601</v>
      </c>
      <c r="GN193" s="72">
        <v>571.70000000000005</v>
      </c>
      <c r="GO193" s="72">
        <v>-4.8752079866888449</v>
      </c>
      <c r="GP193" s="72">
        <v>207.6</v>
      </c>
      <c r="GQ193" s="72">
        <v>179.7</v>
      </c>
      <c r="GR193" s="72">
        <v>224.3</v>
      </c>
      <c r="GS193" s="73">
        <v>24.819143016138025</v>
      </c>
      <c r="GT193" s="77">
        <v>230</v>
      </c>
      <c r="GU193" s="72">
        <v>4.1899095078715751</v>
      </c>
      <c r="GV193" s="73">
        <v>-0.60937570496906523</v>
      </c>
      <c r="GW193" s="64">
        <v>73507</v>
      </c>
      <c r="GX193" s="68">
        <f t="shared" si="40"/>
        <v>344.24993443482822</v>
      </c>
      <c r="GY193" s="64">
        <v>659</v>
      </c>
      <c r="GZ193" s="100">
        <f t="shared" si="41"/>
        <v>3.086246300251021</v>
      </c>
      <c r="HA193" s="100">
        <f t="shared" si="42"/>
        <v>0.18521641371557054</v>
      </c>
      <c r="HB193" s="63">
        <v>3558</v>
      </c>
    </row>
    <row r="194" spans="1:210" x14ac:dyDescent="0.3">
      <c r="A194" s="47" t="s">
        <v>778</v>
      </c>
      <c r="B194" s="47" t="s">
        <v>779</v>
      </c>
      <c r="C194" s="47" t="s">
        <v>779</v>
      </c>
      <c r="D194" s="47" t="s">
        <v>778</v>
      </c>
      <c r="E194" s="47" t="s">
        <v>652</v>
      </c>
      <c r="F194" s="47" t="s">
        <v>208</v>
      </c>
      <c r="G194" s="54" t="s">
        <v>209</v>
      </c>
      <c r="H194" s="47">
        <v>95</v>
      </c>
      <c r="I194" s="101">
        <v>2.1052631578947368E-2</v>
      </c>
      <c r="J194" s="97">
        <v>6.4421052631578943</v>
      </c>
      <c r="K194" s="57">
        <v>358</v>
      </c>
      <c r="L194" s="95">
        <f t="shared" ref="L194:L257" si="56">K194/AF194*1000</f>
        <v>2.0677864288519743</v>
      </c>
      <c r="M194" s="57">
        <v>441</v>
      </c>
      <c r="N194" s="55">
        <f t="shared" ref="N194:N257" si="57">M194/AF194*1000</f>
        <v>2.5471894277198901</v>
      </c>
      <c r="O194" s="56">
        <v>63447</v>
      </c>
      <c r="P194" s="57">
        <v>45604</v>
      </c>
      <c r="Q194" s="57">
        <v>17843</v>
      </c>
      <c r="R194" s="57">
        <v>16452</v>
      </c>
      <c r="S194" s="57">
        <v>42938</v>
      </c>
      <c r="T194" s="57">
        <v>4057</v>
      </c>
      <c r="U194" s="57">
        <v>6175</v>
      </c>
      <c r="V194" s="57">
        <v>13459</v>
      </c>
      <c r="W194" s="57">
        <v>2179</v>
      </c>
      <c r="X194" s="58">
        <v>645</v>
      </c>
      <c r="Y194" s="56">
        <v>5298</v>
      </c>
      <c r="Z194" s="58">
        <v>7.6840150905426636</v>
      </c>
      <c r="AA194" s="59">
        <v>43.95</v>
      </c>
      <c r="AB194" s="96" t="s">
        <v>216</v>
      </c>
      <c r="AC194" s="59">
        <v>5.99</v>
      </c>
      <c r="AD194" s="98">
        <v>7500</v>
      </c>
      <c r="AE194" s="55">
        <f t="shared" ref="AE194:AE257" si="58">AD194/AF194*1000</f>
        <v>43.319548090474321</v>
      </c>
      <c r="AF194" s="61">
        <v>173132</v>
      </c>
      <c r="AG194" s="62">
        <v>41.5</v>
      </c>
      <c r="AH194" s="62">
        <v>80.459228543279806</v>
      </c>
      <c r="AI194" s="62">
        <v>83.672154323134194</v>
      </c>
      <c r="AJ194" s="62">
        <v>82.065691433207007</v>
      </c>
      <c r="AK194" s="62">
        <v>18.987730579701001</v>
      </c>
      <c r="AL194" s="62">
        <v>21.264826143017</v>
      </c>
      <c r="AM194" s="62">
        <v>20.126278361358999</v>
      </c>
      <c r="AN194" s="63">
        <v>440.17050339994921</v>
      </c>
      <c r="AO194" s="64">
        <v>1870</v>
      </c>
      <c r="AP194" s="64">
        <v>1998</v>
      </c>
      <c r="AQ194" s="64">
        <v>2220</v>
      </c>
      <c r="AR194" s="64">
        <v>2215</v>
      </c>
      <c r="AS194" s="64">
        <v>2170</v>
      </c>
      <c r="AT194" s="64">
        <v>2332</v>
      </c>
      <c r="AU194" s="64">
        <v>2233</v>
      </c>
      <c r="AV194" s="64">
        <v>2269</v>
      </c>
      <c r="AW194" s="64">
        <v>2193</v>
      </c>
      <c r="AX194" s="64">
        <v>2390</v>
      </c>
      <c r="AY194" s="64">
        <v>2158</v>
      </c>
      <c r="AZ194" s="64">
        <v>2233</v>
      </c>
      <c r="BA194" s="64">
        <v>2223</v>
      </c>
      <c r="BB194" s="64">
        <v>2140</v>
      </c>
      <c r="BC194" s="64">
        <v>2084</v>
      </c>
      <c r="BD194" s="64">
        <v>1962</v>
      </c>
      <c r="BE194" s="64">
        <v>2033</v>
      </c>
      <c r="BF194" s="64">
        <v>1929</v>
      </c>
      <c r="BG194" s="64">
        <v>1739</v>
      </c>
      <c r="BH194" s="64">
        <v>1431</v>
      </c>
      <c r="BI194" s="64">
        <v>1335</v>
      </c>
      <c r="BJ194" s="64">
        <v>1583</v>
      </c>
      <c r="BK194" s="64">
        <v>1767</v>
      </c>
      <c r="BL194" s="64">
        <v>1896</v>
      </c>
      <c r="BM194" s="64">
        <v>1917</v>
      </c>
      <c r="BN194" s="64">
        <v>1846</v>
      </c>
      <c r="BO194" s="64">
        <v>2219</v>
      </c>
      <c r="BP194" s="64">
        <v>1990</v>
      </c>
      <c r="BQ194" s="64">
        <v>2115</v>
      </c>
      <c r="BR194" s="64">
        <v>2054</v>
      </c>
      <c r="BS194" s="64">
        <v>2143</v>
      </c>
      <c r="BT194" s="64">
        <v>2144</v>
      </c>
      <c r="BU194" s="64">
        <v>2287</v>
      </c>
      <c r="BV194" s="64">
        <v>2252</v>
      </c>
      <c r="BW194" s="64">
        <v>2324</v>
      </c>
      <c r="BX194" s="64">
        <v>2367</v>
      </c>
      <c r="BY194" s="64">
        <v>2179</v>
      </c>
      <c r="BZ194" s="64">
        <v>2348</v>
      </c>
      <c r="CA194" s="64">
        <v>2245</v>
      </c>
      <c r="CB194" s="64">
        <v>2361</v>
      </c>
      <c r="CC194" s="64">
        <v>2272</v>
      </c>
      <c r="CD194" s="64">
        <v>2203</v>
      </c>
      <c r="CE194" s="64">
        <v>2050</v>
      </c>
      <c r="CF194" s="64">
        <v>2044</v>
      </c>
      <c r="CG194" s="64">
        <v>2058</v>
      </c>
      <c r="CH194" s="64">
        <v>2219</v>
      </c>
      <c r="CI194" s="64">
        <v>2149</v>
      </c>
      <c r="CJ194" s="64">
        <v>2278</v>
      </c>
      <c r="CK194" s="64">
        <v>2428</v>
      </c>
      <c r="CL194" s="64">
        <v>2537</v>
      </c>
      <c r="CM194" s="64">
        <v>2461</v>
      </c>
      <c r="CN194" s="64">
        <v>2540</v>
      </c>
      <c r="CO194" s="64">
        <v>2477</v>
      </c>
      <c r="CP194" s="64">
        <v>2573</v>
      </c>
      <c r="CQ194" s="64">
        <v>2621</v>
      </c>
      <c r="CR194" s="64">
        <v>2560</v>
      </c>
      <c r="CS194" s="64">
        <v>2463</v>
      </c>
      <c r="CT194" s="64">
        <v>2312</v>
      </c>
      <c r="CU194" s="64">
        <v>2375</v>
      </c>
      <c r="CV194" s="64">
        <v>2160</v>
      </c>
      <c r="CW194" s="64">
        <v>2053</v>
      </c>
      <c r="CX194" s="64">
        <v>2043</v>
      </c>
      <c r="CY194" s="64">
        <v>1982</v>
      </c>
      <c r="CZ194" s="64">
        <v>1853</v>
      </c>
      <c r="DA194" s="64">
        <v>1832</v>
      </c>
      <c r="DB194" s="64">
        <v>1766</v>
      </c>
      <c r="DC194" s="64">
        <v>1667</v>
      </c>
      <c r="DD194" s="64">
        <v>1656</v>
      </c>
      <c r="DE194" s="64">
        <v>1694</v>
      </c>
      <c r="DF194" s="64">
        <v>1659</v>
      </c>
      <c r="DG194" s="64">
        <v>1729</v>
      </c>
      <c r="DH194" s="64">
        <v>1784</v>
      </c>
      <c r="DI194" s="64">
        <v>1942</v>
      </c>
      <c r="DJ194" s="64">
        <v>2203</v>
      </c>
      <c r="DK194" s="64">
        <v>1662</v>
      </c>
      <c r="DL194" s="64">
        <v>1422</v>
      </c>
      <c r="DM194" s="64">
        <v>1462</v>
      </c>
      <c r="DN194" s="64">
        <v>1343</v>
      </c>
      <c r="DO194" s="64">
        <v>1171</v>
      </c>
      <c r="DP194" s="64">
        <v>1005</v>
      </c>
      <c r="DQ194" s="64">
        <v>1010</v>
      </c>
      <c r="DR194" s="64">
        <v>1044</v>
      </c>
      <c r="DS194" s="64">
        <v>945</v>
      </c>
      <c r="DT194" s="64">
        <v>896</v>
      </c>
      <c r="DU194" s="64">
        <v>838</v>
      </c>
      <c r="DV194" s="64">
        <v>699</v>
      </c>
      <c r="DW194" s="64">
        <v>646</v>
      </c>
      <c r="DX194" s="64">
        <v>590</v>
      </c>
      <c r="DY194" s="64">
        <v>541</v>
      </c>
      <c r="DZ194" s="64">
        <v>455</v>
      </c>
      <c r="EA194" s="64">
        <v>1566</v>
      </c>
      <c r="EB194" s="64">
        <f t="shared" ref="EB194:EB257" si="59">SUM(DB194:EA194)</f>
        <v>33395</v>
      </c>
      <c r="EC194" s="61">
        <v>162924</v>
      </c>
      <c r="ED194" s="64">
        <v>5516</v>
      </c>
      <c r="EE194" s="64">
        <v>1540</v>
      </c>
      <c r="EF194" s="64">
        <v>2616</v>
      </c>
      <c r="EG194" s="63">
        <v>536</v>
      </c>
      <c r="EH194" s="64">
        <v>8898</v>
      </c>
      <c r="EI194" s="100">
        <v>0.26013582944869995</v>
      </c>
      <c r="EJ194" s="100">
        <v>-3.9100348949432373E-3</v>
      </c>
      <c r="EK194" s="61">
        <v>18947</v>
      </c>
      <c r="EL194" s="65">
        <v>557</v>
      </c>
      <c r="EM194" s="60">
        <v>20373</v>
      </c>
      <c r="EN194" s="65">
        <v>592.5</v>
      </c>
      <c r="EO194" s="66">
        <f t="shared" si="52"/>
        <v>7.526257455006069E-2</v>
      </c>
      <c r="EP194" s="56">
        <v>39187</v>
      </c>
      <c r="EQ194" s="67">
        <v>15.024307579057142</v>
      </c>
      <c r="ER194" s="61">
        <v>4</v>
      </c>
      <c r="ES194" s="64">
        <v>80</v>
      </c>
      <c r="ET194" s="64">
        <v>1916</v>
      </c>
      <c r="EU194" s="64">
        <v>36.564885500000003</v>
      </c>
      <c r="EV194" s="64">
        <v>0</v>
      </c>
      <c r="EW194" s="64">
        <v>0</v>
      </c>
      <c r="EX194" s="64">
        <v>25361</v>
      </c>
      <c r="EY194" s="64">
        <v>19.886613140000001</v>
      </c>
      <c r="EZ194" s="64">
        <v>16126</v>
      </c>
      <c r="FA194" s="64">
        <v>14.842153700000001</v>
      </c>
      <c r="FB194" s="64">
        <v>43407</v>
      </c>
      <c r="FC194" s="63">
        <v>17.972871139999999</v>
      </c>
      <c r="FD194" s="61">
        <v>334</v>
      </c>
      <c r="FE194" s="64">
        <v>65</v>
      </c>
      <c r="FF194" s="64">
        <v>243</v>
      </c>
      <c r="FG194" s="64">
        <v>6</v>
      </c>
      <c r="FH194" s="64">
        <v>20</v>
      </c>
      <c r="FI194" s="63">
        <v>2</v>
      </c>
      <c r="FJ194" s="47">
        <v>18</v>
      </c>
      <c r="FK194" s="47">
        <v>26</v>
      </c>
      <c r="FL194" s="68">
        <f t="shared" si="53"/>
        <v>-0.30769230769230771</v>
      </c>
      <c r="FM194" s="69">
        <v>4.1810320000000001</v>
      </c>
      <c r="FN194" s="62">
        <v>8.7787140000000008</v>
      </c>
      <c r="FO194" s="62">
        <v>9.6984840000000005</v>
      </c>
      <c r="FP194" s="77">
        <v>3876</v>
      </c>
      <c r="FQ194" s="88">
        <v>2423</v>
      </c>
      <c r="FR194" s="88">
        <v>6299</v>
      </c>
      <c r="FS194" s="88">
        <v>3723</v>
      </c>
      <c r="FT194" s="88">
        <v>2359</v>
      </c>
      <c r="FU194" s="88">
        <v>6082</v>
      </c>
      <c r="FV194" s="73">
        <f t="shared" ref="FV194:FV201" si="60">(FU194-FR194)/FR194</f>
        <v>-3.4449912684553101E-2</v>
      </c>
      <c r="FW194" s="61">
        <v>75205</v>
      </c>
      <c r="FX194" s="70">
        <f t="shared" ref="FX194:FX257" si="61">FW194/AF194*1000</f>
        <v>434.37954855254952</v>
      </c>
      <c r="FY194" s="71">
        <v>10.4</v>
      </c>
      <c r="FZ194" s="72">
        <v>17.5</v>
      </c>
      <c r="GA194" s="73">
        <v>64.509852806556296</v>
      </c>
      <c r="GB194" s="61">
        <v>40200</v>
      </c>
      <c r="GC194" s="64">
        <v>10700</v>
      </c>
      <c r="GD194" s="64">
        <v>20000</v>
      </c>
      <c r="GE194" s="64">
        <v>4600</v>
      </c>
      <c r="GF194" s="68">
        <v>3.7210636900000003</v>
      </c>
      <c r="GG194" s="74">
        <v>1.1415877312</v>
      </c>
      <c r="GH194" s="75">
        <v>549.5</v>
      </c>
      <c r="GI194" s="76">
        <v>672.2</v>
      </c>
      <c r="GJ194" s="76">
        <v>465.6</v>
      </c>
      <c r="GK194" s="68">
        <v>-30.734900327283547</v>
      </c>
      <c r="GL194" s="72">
        <v>631.4</v>
      </c>
      <c r="GM194" s="72">
        <v>764.1</v>
      </c>
      <c r="GN194" s="72">
        <v>565.79999999999995</v>
      </c>
      <c r="GO194" s="72">
        <v>-25.952100510404406</v>
      </c>
      <c r="GP194" s="72">
        <v>226.4</v>
      </c>
      <c r="GQ194" s="72" t="s">
        <v>211</v>
      </c>
      <c r="GR194" s="72">
        <v>229.2</v>
      </c>
      <c r="GS194" s="73" t="s">
        <v>211</v>
      </c>
      <c r="GT194" s="77">
        <v>2530</v>
      </c>
      <c r="GU194" s="72">
        <v>7.539308566043351</v>
      </c>
      <c r="GV194" s="73">
        <v>-0.15601927062724175</v>
      </c>
      <c r="GW194" s="64">
        <v>55205</v>
      </c>
      <c r="GX194" s="68">
        <f t="shared" ref="GX194:GX257" si="62">GW194/AF194*1000</f>
        <v>318.86075364461794</v>
      </c>
      <c r="GY194" s="64">
        <v>494</v>
      </c>
      <c r="GZ194" s="100">
        <f t="shared" ref="GZ194:GZ257" si="63">GY194/AF194*1000</f>
        <v>2.8533142342259086</v>
      </c>
      <c r="HA194" s="100">
        <f t="shared" ref="HA194:HA257" si="64">GY194/HB194</f>
        <v>0.14130434782608695</v>
      </c>
      <c r="HB194" s="63">
        <v>3496</v>
      </c>
    </row>
    <row r="195" spans="1:210" x14ac:dyDescent="0.3">
      <c r="A195" s="47" t="s">
        <v>669</v>
      </c>
      <c r="B195" s="47" t="s">
        <v>670</v>
      </c>
      <c r="C195" s="47" t="s">
        <v>670</v>
      </c>
      <c r="D195" s="47" t="s">
        <v>669</v>
      </c>
      <c r="E195" s="47" t="s">
        <v>332</v>
      </c>
      <c r="F195" s="47" t="s">
        <v>234</v>
      </c>
      <c r="G195" s="54" t="s">
        <v>209</v>
      </c>
      <c r="H195" s="47">
        <v>40</v>
      </c>
      <c r="I195" s="101">
        <v>0</v>
      </c>
      <c r="J195" s="97">
        <v>6.8</v>
      </c>
      <c r="K195" s="57">
        <v>150</v>
      </c>
      <c r="L195" s="95">
        <f t="shared" si="56"/>
        <v>2.293542912187887</v>
      </c>
      <c r="M195" s="57">
        <v>172</v>
      </c>
      <c r="N195" s="55">
        <f t="shared" si="57"/>
        <v>2.6299292059754436</v>
      </c>
      <c r="O195" s="56">
        <v>25817</v>
      </c>
      <c r="P195" s="57">
        <v>9165</v>
      </c>
      <c r="Q195" s="57">
        <v>16652</v>
      </c>
      <c r="R195" s="57">
        <v>6923</v>
      </c>
      <c r="S195" s="57">
        <v>17718</v>
      </c>
      <c r="T195" s="57">
        <v>1176</v>
      </c>
      <c r="U195" s="57">
        <v>1916</v>
      </c>
      <c r="V195" s="57">
        <v>6378</v>
      </c>
      <c r="W195" s="57">
        <v>443</v>
      </c>
      <c r="X195" s="58">
        <v>110</v>
      </c>
      <c r="Y195" s="56">
        <v>3381</v>
      </c>
      <c r="Z195" s="58">
        <v>11.925556766301279</v>
      </c>
      <c r="AA195" s="59">
        <v>38</v>
      </c>
      <c r="AB195" s="96" t="s">
        <v>210</v>
      </c>
      <c r="AC195" s="59">
        <v>4.67</v>
      </c>
      <c r="AD195" s="98">
        <v>6500</v>
      </c>
      <c r="AE195" s="55">
        <f t="shared" si="58"/>
        <v>99.38685952814177</v>
      </c>
      <c r="AF195" s="61">
        <v>65401</v>
      </c>
      <c r="AG195" s="62">
        <v>49.39</v>
      </c>
      <c r="AH195" s="62">
        <v>80.961038633614194</v>
      </c>
      <c r="AI195" s="62">
        <v>83.282875305501804</v>
      </c>
      <c r="AJ195" s="62">
        <v>82.121956969557999</v>
      </c>
      <c r="AK195" s="62">
        <v>19.418066341589402</v>
      </c>
      <c r="AL195" s="62">
        <v>21.359623384230499</v>
      </c>
      <c r="AM195" s="62">
        <v>20.388844862909949</v>
      </c>
      <c r="AN195" s="63">
        <v>182.77845270623956</v>
      </c>
      <c r="AO195" s="64">
        <v>513</v>
      </c>
      <c r="AP195" s="64">
        <v>547</v>
      </c>
      <c r="AQ195" s="64">
        <v>659</v>
      </c>
      <c r="AR195" s="64">
        <v>584</v>
      </c>
      <c r="AS195" s="64">
        <v>683</v>
      </c>
      <c r="AT195" s="64">
        <v>611</v>
      </c>
      <c r="AU195" s="64">
        <v>672</v>
      </c>
      <c r="AV195" s="64">
        <v>698</v>
      </c>
      <c r="AW195" s="64">
        <v>708</v>
      </c>
      <c r="AX195" s="64">
        <v>734</v>
      </c>
      <c r="AY195" s="64">
        <v>690</v>
      </c>
      <c r="AZ195" s="64">
        <v>739</v>
      </c>
      <c r="BA195" s="64">
        <v>739</v>
      </c>
      <c r="BB195" s="64">
        <v>707</v>
      </c>
      <c r="BC195" s="64">
        <v>652</v>
      </c>
      <c r="BD195" s="64">
        <v>787</v>
      </c>
      <c r="BE195" s="64">
        <v>670</v>
      </c>
      <c r="BF195" s="64">
        <v>697</v>
      </c>
      <c r="BG195" s="64">
        <v>639</v>
      </c>
      <c r="BH195" s="64">
        <v>497</v>
      </c>
      <c r="BI195" s="64">
        <v>517</v>
      </c>
      <c r="BJ195" s="64">
        <v>648</v>
      </c>
      <c r="BK195" s="64">
        <v>581</v>
      </c>
      <c r="BL195" s="64">
        <v>643</v>
      </c>
      <c r="BM195" s="64">
        <v>646</v>
      </c>
      <c r="BN195" s="64">
        <v>652</v>
      </c>
      <c r="BO195" s="64">
        <v>562</v>
      </c>
      <c r="BP195" s="64">
        <v>590</v>
      </c>
      <c r="BQ195" s="64">
        <v>561</v>
      </c>
      <c r="BR195" s="64">
        <v>628</v>
      </c>
      <c r="BS195" s="64">
        <v>652</v>
      </c>
      <c r="BT195" s="64">
        <v>620</v>
      </c>
      <c r="BU195" s="64">
        <v>615</v>
      </c>
      <c r="BV195" s="64">
        <v>612</v>
      </c>
      <c r="BW195" s="64">
        <v>645</v>
      </c>
      <c r="BX195" s="64">
        <v>557</v>
      </c>
      <c r="BY195" s="64">
        <v>601</v>
      </c>
      <c r="BZ195" s="64">
        <v>594</v>
      </c>
      <c r="CA195" s="64">
        <v>538</v>
      </c>
      <c r="CB195" s="64">
        <v>705</v>
      </c>
      <c r="CC195" s="64">
        <v>713</v>
      </c>
      <c r="CD195" s="64">
        <v>752</v>
      </c>
      <c r="CE195" s="64">
        <v>605</v>
      </c>
      <c r="CF195" s="64">
        <v>650</v>
      </c>
      <c r="CG195" s="64">
        <v>752</v>
      </c>
      <c r="CH195" s="64">
        <v>808</v>
      </c>
      <c r="CI195" s="64">
        <v>828</v>
      </c>
      <c r="CJ195" s="64">
        <v>846</v>
      </c>
      <c r="CK195" s="64">
        <v>986</v>
      </c>
      <c r="CL195" s="64">
        <v>948</v>
      </c>
      <c r="CM195" s="64">
        <v>1046</v>
      </c>
      <c r="CN195" s="64">
        <v>1004</v>
      </c>
      <c r="CO195" s="64">
        <v>1086</v>
      </c>
      <c r="CP195" s="64">
        <v>1124</v>
      </c>
      <c r="CQ195" s="64">
        <v>1125</v>
      </c>
      <c r="CR195" s="64">
        <v>1156</v>
      </c>
      <c r="CS195" s="64">
        <v>1045</v>
      </c>
      <c r="CT195" s="64">
        <v>988</v>
      </c>
      <c r="CU195" s="64">
        <v>1011</v>
      </c>
      <c r="CV195" s="64">
        <v>1028</v>
      </c>
      <c r="CW195" s="64">
        <v>1013</v>
      </c>
      <c r="CX195" s="64">
        <v>978</v>
      </c>
      <c r="CY195" s="64">
        <v>981</v>
      </c>
      <c r="CZ195" s="64">
        <v>931</v>
      </c>
      <c r="DA195" s="64">
        <v>960</v>
      </c>
      <c r="DB195" s="64">
        <v>831</v>
      </c>
      <c r="DC195" s="64">
        <v>886</v>
      </c>
      <c r="DD195" s="64">
        <v>899</v>
      </c>
      <c r="DE195" s="64">
        <v>876</v>
      </c>
      <c r="DF195" s="64">
        <v>833</v>
      </c>
      <c r="DG195" s="64">
        <v>884</v>
      </c>
      <c r="DH195" s="64">
        <v>956</v>
      </c>
      <c r="DI195" s="64">
        <v>1012</v>
      </c>
      <c r="DJ195" s="64">
        <v>1093</v>
      </c>
      <c r="DK195" s="64">
        <v>846</v>
      </c>
      <c r="DL195" s="64">
        <v>799</v>
      </c>
      <c r="DM195" s="64">
        <v>780</v>
      </c>
      <c r="DN195" s="64">
        <v>656</v>
      </c>
      <c r="DO195" s="64">
        <v>545</v>
      </c>
      <c r="DP195" s="64">
        <v>485</v>
      </c>
      <c r="DQ195" s="64">
        <v>506</v>
      </c>
      <c r="DR195" s="64">
        <v>522</v>
      </c>
      <c r="DS195" s="64">
        <v>429</v>
      </c>
      <c r="DT195" s="64">
        <v>414</v>
      </c>
      <c r="DU195" s="64">
        <v>419</v>
      </c>
      <c r="DV195" s="64">
        <v>286</v>
      </c>
      <c r="DW195" s="64">
        <v>269</v>
      </c>
      <c r="DX195" s="64">
        <v>267</v>
      </c>
      <c r="DY195" s="64">
        <v>232</v>
      </c>
      <c r="DZ195" s="64">
        <v>194</v>
      </c>
      <c r="EA195" s="64">
        <v>725</v>
      </c>
      <c r="EB195" s="64">
        <f t="shared" si="59"/>
        <v>16644</v>
      </c>
      <c r="EC195" s="61">
        <v>64127</v>
      </c>
      <c r="ED195" s="64">
        <v>513</v>
      </c>
      <c r="EE195" s="64">
        <v>159</v>
      </c>
      <c r="EF195" s="64">
        <v>536</v>
      </c>
      <c r="EG195" s="63">
        <v>66</v>
      </c>
      <c r="EH195" s="64">
        <v>2503</v>
      </c>
      <c r="EI195" s="100">
        <v>0.23602107167243958</v>
      </c>
      <c r="EJ195" s="100">
        <v>-2.2458940744400024E-2</v>
      </c>
      <c r="EK195" s="61">
        <v>9920</v>
      </c>
      <c r="EL195" s="65">
        <v>318.8</v>
      </c>
      <c r="EM195" s="60">
        <v>9097</v>
      </c>
      <c r="EN195" s="65">
        <v>289.60000000000002</v>
      </c>
      <c r="EO195" s="66">
        <f t="shared" si="52"/>
        <v>-8.2963709677419353E-2</v>
      </c>
      <c r="EP195" s="56">
        <v>32427</v>
      </c>
      <c r="EQ195" s="67">
        <v>14.214699964492839</v>
      </c>
      <c r="ER195" s="61">
        <v>51</v>
      </c>
      <c r="ES195" s="64">
        <v>31.481481479999999</v>
      </c>
      <c r="ET195" s="64">
        <v>1086</v>
      </c>
      <c r="EU195" s="64">
        <v>33.039245510000001</v>
      </c>
      <c r="EV195" s="64">
        <v>0</v>
      </c>
      <c r="EW195" s="64">
        <v>0</v>
      </c>
      <c r="EX195" s="64">
        <v>19711</v>
      </c>
      <c r="EY195" s="64">
        <v>16.346416990000002</v>
      </c>
      <c r="EZ195" s="64">
        <v>11833</v>
      </c>
      <c r="FA195" s="64">
        <v>12.89433251</v>
      </c>
      <c r="FB195" s="64">
        <v>32681</v>
      </c>
      <c r="FC195" s="63">
        <v>15.12484091</v>
      </c>
      <c r="FD195" s="61">
        <v>75</v>
      </c>
      <c r="FE195" s="64">
        <v>11</v>
      </c>
      <c r="FF195" s="64">
        <v>60</v>
      </c>
      <c r="FG195" s="64">
        <v>2</v>
      </c>
      <c r="FH195" s="64">
        <v>2</v>
      </c>
      <c r="FI195" s="63">
        <v>1</v>
      </c>
      <c r="FJ195" s="47">
        <v>5</v>
      </c>
      <c r="FK195" s="47">
        <v>6</v>
      </c>
      <c r="FL195" s="68">
        <f t="shared" si="53"/>
        <v>-0.16666666666666666</v>
      </c>
      <c r="FM195" s="69">
        <v>1.5530489999999999</v>
      </c>
      <c r="FN195" s="62">
        <v>5.6477089999999999</v>
      </c>
      <c r="FO195" s="62">
        <v>8.6341160000000006</v>
      </c>
      <c r="FP195" s="77">
        <v>1001</v>
      </c>
      <c r="FQ195" s="88">
        <v>852</v>
      </c>
      <c r="FR195" s="88">
        <v>1853</v>
      </c>
      <c r="FS195" s="88">
        <v>1132</v>
      </c>
      <c r="FT195" s="88">
        <v>910</v>
      </c>
      <c r="FU195" s="88">
        <v>2042</v>
      </c>
      <c r="FV195" s="73">
        <f t="shared" si="60"/>
        <v>0.10199676200755532</v>
      </c>
      <c r="FW195" s="61">
        <v>33627</v>
      </c>
      <c r="FX195" s="70">
        <f t="shared" si="61"/>
        <v>514.16645005428052</v>
      </c>
      <c r="FY195" s="71">
        <v>13.5</v>
      </c>
      <c r="FZ195" s="72">
        <v>18.2</v>
      </c>
      <c r="GA195" s="73">
        <v>59.647249063327699</v>
      </c>
      <c r="GB195" s="61">
        <v>11900</v>
      </c>
      <c r="GC195" s="64">
        <v>800</v>
      </c>
      <c r="GD195" s="64">
        <v>6200</v>
      </c>
      <c r="GE195" s="64">
        <v>900</v>
      </c>
      <c r="GF195" s="68">
        <v>4.0001390900000002</v>
      </c>
      <c r="GG195" s="74">
        <v>1.7228431752</v>
      </c>
      <c r="GH195" s="75">
        <v>529.29999999999995</v>
      </c>
      <c r="GI195" s="76">
        <v>693.7</v>
      </c>
      <c r="GJ195" s="76" t="s">
        <v>211</v>
      </c>
      <c r="GK195" s="76" t="s">
        <v>211</v>
      </c>
      <c r="GL195" s="72">
        <v>727.4</v>
      </c>
      <c r="GM195" s="72">
        <v>762</v>
      </c>
      <c r="GN195" s="72" t="s">
        <v>211</v>
      </c>
      <c r="GO195" s="72" t="s">
        <v>211</v>
      </c>
      <c r="GP195" s="72">
        <v>171.5</v>
      </c>
      <c r="GQ195" s="72" t="s">
        <v>211</v>
      </c>
      <c r="GR195" s="72" t="s">
        <v>211</v>
      </c>
      <c r="GS195" s="73" t="s">
        <v>211</v>
      </c>
      <c r="GT195" s="77">
        <v>1380</v>
      </c>
      <c r="GU195" s="72">
        <v>4.3021062395130949</v>
      </c>
      <c r="GV195" s="73">
        <v>0.19318043472741769</v>
      </c>
      <c r="GW195" s="64">
        <v>19317</v>
      </c>
      <c r="GX195" s="68">
        <f t="shared" si="62"/>
        <v>295.36245623155611</v>
      </c>
      <c r="GY195" s="64">
        <v>169</v>
      </c>
      <c r="GZ195" s="100">
        <f t="shared" si="63"/>
        <v>2.5840583477316863</v>
      </c>
      <c r="HA195" s="100">
        <f t="shared" si="64"/>
        <v>0.1111111111111111</v>
      </c>
      <c r="HB195" s="63">
        <v>1521</v>
      </c>
    </row>
    <row r="196" spans="1:210" x14ac:dyDescent="0.3">
      <c r="A196" s="47" t="s">
        <v>563</v>
      </c>
      <c r="B196" s="47" t="s">
        <v>564</v>
      </c>
      <c r="C196" s="47" t="s">
        <v>564</v>
      </c>
      <c r="D196" s="47" t="s">
        <v>563</v>
      </c>
      <c r="E196" s="47" t="s">
        <v>302</v>
      </c>
      <c r="F196" s="47" t="s">
        <v>262</v>
      </c>
      <c r="G196" s="54" t="s">
        <v>209</v>
      </c>
      <c r="H196" s="47">
        <v>45</v>
      </c>
      <c r="I196" s="101">
        <v>2.2222222222222223E-2</v>
      </c>
      <c r="J196" s="97">
        <v>6.3777777777777782</v>
      </c>
      <c r="K196" s="57">
        <v>295</v>
      </c>
      <c r="L196" s="95">
        <f t="shared" si="56"/>
        <v>3.7132607464283467</v>
      </c>
      <c r="M196" s="57">
        <v>353</v>
      </c>
      <c r="N196" s="55">
        <f t="shared" si="57"/>
        <v>4.4433255711498516</v>
      </c>
      <c r="O196" s="56">
        <v>32212</v>
      </c>
      <c r="P196" s="57">
        <v>15572</v>
      </c>
      <c r="Q196" s="57">
        <v>16640</v>
      </c>
      <c r="R196" s="57">
        <v>9555</v>
      </c>
      <c r="S196" s="57">
        <v>21077</v>
      </c>
      <c r="T196" s="57">
        <v>1580</v>
      </c>
      <c r="U196" s="57">
        <v>2535</v>
      </c>
      <c r="V196" s="57">
        <v>9305</v>
      </c>
      <c r="W196" s="57">
        <v>85</v>
      </c>
      <c r="X196" s="58">
        <v>158</v>
      </c>
      <c r="Y196" s="56">
        <v>5208</v>
      </c>
      <c r="Z196" s="58">
        <v>14.999463165379199</v>
      </c>
      <c r="AA196" s="59">
        <v>37.549999999999997</v>
      </c>
      <c r="AB196" s="96" t="s">
        <v>210</v>
      </c>
      <c r="AC196" s="59">
        <v>4.7300000000000004</v>
      </c>
      <c r="AD196" s="98">
        <v>35000</v>
      </c>
      <c r="AE196" s="55">
        <f t="shared" si="58"/>
        <v>440.55635974573602</v>
      </c>
      <c r="AF196" s="61">
        <v>79445</v>
      </c>
      <c r="AG196" s="62">
        <v>50.9</v>
      </c>
      <c r="AH196" s="62">
        <v>81.244206068900098</v>
      </c>
      <c r="AI196" s="62">
        <v>84.005523310487405</v>
      </c>
      <c r="AJ196" s="62">
        <v>82.624864689693752</v>
      </c>
      <c r="AK196" s="62">
        <v>19.613504060501299</v>
      </c>
      <c r="AL196" s="62">
        <v>21.366742750025601</v>
      </c>
      <c r="AM196" s="62">
        <v>20.49012340526345</v>
      </c>
      <c r="AN196" s="63">
        <v>137.66936824064976</v>
      </c>
      <c r="AO196" s="64">
        <v>551</v>
      </c>
      <c r="AP196" s="64">
        <v>607</v>
      </c>
      <c r="AQ196" s="64">
        <v>632</v>
      </c>
      <c r="AR196" s="64">
        <v>689</v>
      </c>
      <c r="AS196" s="64">
        <v>712</v>
      </c>
      <c r="AT196" s="64">
        <v>778</v>
      </c>
      <c r="AU196" s="64">
        <v>799</v>
      </c>
      <c r="AV196" s="64">
        <v>824</v>
      </c>
      <c r="AW196" s="64">
        <v>894</v>
      </c>
      <c r="AX196" s="64">
        <v>827</v>
      </c>
      <c r="AY196" s="64">
        <v>851</v>
      </c>
      <c r="AZ196" s="64">
        <v>882</v>
      </c>
      <c r="BA196" s="64">
        <v>897</v>
      </c>
      <c r="BB196" s="64">
        <v>872</v>
      </c>
      <c r="BC196" s="64">
        <v>871</v>
      </c>
      <c r="BD196" s="64">
        <v>934</v>
      </c>
      <c r="BE196" s="64">
        <v>915</v>
      </c>
      <c r="BF196" s="64">
        <v>904</v>
      </c>
      <c r="BG196" s="64">
        <v>797</v>
      </c>
      <c r="BH196" s="64">
        <v>530</v>
      </c>
      <c r="BI196" s="64">
        <v>476</v>
      </c>
      <c r="BJ196" s="64">
        <v>459</v>
      </c>
      <c r="BK196" s="64">
        <v>648</v>
      </c>
      <c r="BL196" s="64">
        <v>727</v>
      </c>
      <c r="BM196" s="64">
        <v>767</v>
      </c>
      <c r="BN196" s="64">
        <v>763</v>
      </c>
      <c r="BO196" s="64">
        <v>774</v>
      </c>
      <c r="BP196" s="64">
        <v>672</v>
      </c>
      <c r="BQ196" s="64">
        <v>728</v>
      </c>
      <c r="BR196" s="64">
        <v>714</v>
      </c>
      <c r="BS196" s="64">
        <v>781</v>
      </c>
      <c r="BT196" s="64">
        <v>692</v>
      </c>
      <c r="BU196" s="64">
        <v>728</v>
      </c>
      <c r="BV196" s="64">
        <v>696</v>
      </c>
      <c r="BW196" s="64">
        <v>654</v>
      </c>
      <c r="BX196" s="64">
        <v>674</v>
      </c>
      <c r="BY196" s="64">
        <v>702</v>
      </c>
      <c r="BZ196" s="64">
        <v>723</v>
      </c>
      <c r="CA196" s="64">
        <v>727</v>
      </c>
      <c r="CB196" s="64">
        <v>751</v>
      </c>
      <c r="CC196" s="64">
        <v>820</v>
      </c>
      <c r="CD196" s="64">
        <v>864</v>
      </c>
      <c r="CE196" s="64">
        <v>798</v>
      </c>
      <c r="CF196" s="64">
        <v>833</v>
      </c>
      <c r="CG196" s="64">
        <v>826</v>
      </c>
      <c r="CH196" s="64">
        <v>901</v>
      </c>
      <c r="CI196" s="64">
        <v>929</v>
      </c>
      <c r="CJ196" s="64">
        <v>938</v>
      </c>
      <c r="CK196" s="64">
        <v>1094</v>
      </c>
      <c r="CL196" s="64">
        <v>1119</v>
      </c>
      <c r="CM196" s="64">
        <v>1088</v>
      </c>
      <c r="CN196" s="64">
        <v>1124</v>
      </c>
      <c r="CO196" s="64">
        <v>1233</v>
      </c>
      <c r="CP196" s="64">
        <v>1262</v>
      </c>
      <c r="CQ196" s="64">
        <v>1333</v>
      </c>
      <c r="CR196" s="64">
        <v>1302</v>
      </c>
      <c r="CS196" s="64">
        <v>1283</v>
      </c>
      <c r="CT196" s="64">
        <v>1373</v>
      </c>
      <c r="CU196" s="64">
        <v>1233</v>
      </c>
      <c r="CV196" s="64">
        <v>1218</v>
      </c>
      <c r="CW196" s="64">
        <v>1216</v>
      </c>
      <c r="CX196" s="64">
        <v>1235</v>
      </c>
      <c r="CY196" s="64">
        <v>1177</v>
      </c>
      <c r="CZ196" s="64">
        <v>1129</v>
      </c>
      <c r="DA196" s="64">
        <v>1088</v>
      </c>
      <c r="DB196" s="64">
        <v>1078</v>
      </c>
      <c r="DC196" s="64">
        <v>1116</v>
      </c>
      <c r="DD196" s="64">
        <v>1171</v>
      </c>
      <c r="DE196" s="64">
        <v>1108</v>
      </c>
      <c r="DF196" s="64">
        <v>1124</v>
      </c>
      <c r="DG196" s="64">
        <v>1141</v>
      </c>
      <c r="DH196" s="64">
        <v>1224</v>
      </c>
      <c r="DI196" s="64">
        <v>1249</v>
      </c>
      <c r="DJ196" s="64">
        <v>1328</v>
      </c>
      <c r="DK196" s="64">
        <v>1047</v>
      </c>
      <c r="DL196" s="64">
        <v>976</v>
      </c>
      <c r="DM196" s="64">
        <v>1084</v>
      </c>
      <c r="DN196" s="64">
        <v>878</v>
      </c>
      <c r="DO196" s="64">
        <v>831</v>
      </c>
      <c r="DP196" s="64">
        <v>669</v>
      </c>
      <c r="DQ196" s="64">
        <v>715</v>
      </c>
      <c r="DR196" s="64">
        <v>698</v>
      </c>
      <c r="DS196" s="64">
        <v>602</v>
      </c>
      <c r="DT196" s="64">
        <v>613</v>
      </c>
      <c r="DU196" s="64">
        <v>521</v>
      </c>
      <c r="DV196" s="64">
        <v>513</v>
      </c>
      <c r="DW196" s="64">
        <v>409</v>
      </c>
      <c r="DX196" s="64">
        <v>406</v>
      </c>
      <c r="DY196" s="64">
        <v>363</v>
      </c>
      <c r="DZ196" s="64">
        <v>288</v>
      </c>
      <c r="EA196" s="64">
        <v>1255</v>
      </c>
      <c r="EB196" s="64">
        <f t="shared" si="59"/>
        <v>22407</v>
      </c>
      <c r="EC196" s="61">
        <v>77539</v>
      </c>
      <c r="ED196" s="64">
        <v>960</v>
      </c>
      <c r="EE196" s="64">
        <v>160</v>
      </c>
      <c r="EF196" s="64">
        <v>680</v>
      </c>
      <c r="EG196" s="63">
        <v>106</v>
      </c>
      <c r="EH196" s="64">
        <v>3327</v>
      </c>
      <c r="EI196" s="100">
        <v>0.26375490427017212</v>
      </c>
      <c r="EJ196" s="100">
        <v>1.6810193657875061E-2</v>
      </c>
      <c r="EK196" s="61">
        <v>5521</v>
      </c>
      <c r="EL196" s="65">
        <v>468.7</v>
      </c>
      <c r="EM196" s="60">
        <v>6932</v>
      </c>
      <c r="EN196" s="65">
        <v>583.20000000000005</v>
      </c>
      <c r="EO196" s="66">
        <f t="shared" si="52"/>
        <v>0.25556964318058323</v>
      </c>
      <c r="EP196" s="56">
        <v>15040</v>
      </c>
      <c r="EQ196" s="67">
        <v>16.927215225489864</v>
      </c>
      <c r="ER196" s="61">
        <v>53</v>
      </c>
      <c r="ES196" s="64">
        <v>55.208333330000002</v>
      </c>
      <c r="ET196" s="64">
        <v>603</v>
      </c>
      <c r="EU196" s="64">
        <v>36.790726050000004</v>
      </c>
      <c r="EV196" s="64">
        <v>0</v>
      </c>
      <c r="EW196" s="64">
        <v>0</v>
      </c>
      <c r="EX196" s="64">
        <v>7060</v>
      </c>
      <c r="EY196" s="64">
        <v>16.74056861</v>
      </c>
      <c r="EZ196" s="64">
        <v>5345</v>
      </c>
      <c r="FA196" s="64">
        <v>14.35477373</v>
      </c>
      <c r="FB196" s="64">
        <v>13061</v>
      </c>
      <c r="FC196" s="63">
        <v>16.07468124</v>
      </c>
      <c r="FD196" s="61">
        <v>89</v>
      </c>
      <c r="FE196" s="64">
        <v>18</v>
      </c>
      <c r="FF196" s="64">
        <v>69</v>
      </c>
      <c r="FG196" s="64">
        <v>1</v>
      </c>
      <c r="FH196" s="64">
        <v>1</v>
      </c>
      <c r="FI196" s="63">
        <v>3</v>
      </c>
      <c r="FJ196" s="47">
        <v>5</v>
      </c>
      <c r="FK196" s="47">
        <v>8</v>
      </c>
      <c r="FL196" s="68">
        <f t="shared" si="53"/>
        <v>-0.375</v>
      </c>
      <c r="FM196" s="69">
        <v>2.3556840000000001</v>
      </c>
      <c r="FN196" s="62">
        <v>7.8851149999999999</v>
      </c>
      <c r="FO196" s="62">
        <v>7.4182620000000004</v>
      </c>
      <c r="FP196" s="77">
        <v>1816</v>
      </c>
      <c r="FQ196" s="88">
        <v>1160</v>
      </c>
      <c r="FR196" s="88">
        <v>2976</v>
      </c>
      <c r="FS196" s="88">
        <v>2356</v>
      </c>
      <c r="FT196" s="88">
        <v>1606</v>
      </c>
      <c r="FU196" s="88">
        <v>3962</v>
      </c>
      <c r="FV196" s="73">
        <f t="shared" si="60"/>
        <v>0.33131720430107525</v>
      </c>
      <c r="FW196" s="61">
        <v>29186</v>
      </c>
      <c r="FX196" s="70">
        <f t="shared" si="61"/>
        <v>367.37365472968719</v>
      </c>
      <c r="FY196" s="71">
        <v>6.5</v>
      </c>
      <c r="FZ196" s="72">
        <v>22.6</v>
      </c>
      <c r="GA196" s="73">
        <v>63.231847939476403</v>
      </c>
      <c r="GB196" s="61">
        <v>16400</v>
      </c>
      <c r="GC196" s="64">
        <v>1200</v>
      </c>
      <c r="GD196" s="64">
        <v>10000</v>
      </c>
      <c r="GE196" s="64">
        <v>1300</v>
      </c>
      <c r="GF196" s="68">
        <v>3.7593409000000002</v>
      </c>
      <c r="GG196" s="74">
        <v>1.1225727912000001</v>
      </c>
      <c r="GH196" s="75">
        <v>494.6</v>
      </c>
      <c r="GI196" s="76">
        <v>567.5</v>
      </c>
      <c r="GJ196" s="76">
        <v>401.7</v>
      </c>
      <c r="GK196" s="68">
        <v>-29.215859030837006</v>
      </c>
      <c r="GL196" s="72">
        <v>595.9</v>
      </c>
      <c r="GM196" s="72">
        <v>645.4</v>
      </c>
      <c r="GN196" s="72">
        <v>558.79999999999995</v>
      </c>
      <c r="GO196" s="72">
        <v>-13.41803532692904</v>
      </c>
      <c r="GP196" s="72">
        <v>223.2</v>
      </c>
      <c r="GQ196" s="72" t="s">
        <v>211</v>
      </c>
      <c r="GR196" s="72">
        <v>221.1</v>
      </c>
      <c r="GS196" s="73" t="s">
        <v>211</v>
      </c>
      <c r="GT196" s="77">
        <v>720</v>
      </c>
      <c r="GU196" s="72">
        <v>5.8778542554353761</v>
      </c>
      <c r="GV196" s="73">
        <v>0.38096596729930571</v>
      </c>
      <c r="GW196" s="64">
        <v>19284</v>
      </c>
      <c r="GX196" s="68">
        <f t="shared" si="62"/>
        <v>242.73396689533638</v>
      </c>
      <c r="GY196" s="64">
        <v>172</v>
      </c>
      <c r="GZ196" s="100">
        <f t="shared" si="63"/>
        <v>2.1650198250361883</v>
      </c>
      <c r="HA196" s="100">
        <f t="shared" si="64"/>
        <v>7.8899082568807344E-2</v>
      </c>
      <c r="HB196" s="63">
        <v>2180</v>
      </c>
    </row>
    <row r="197" spans="1:210" x14ac:dyDescent="0.3">
      <c r="A197" s="47" t="s">
        <v>565</v>
      </c>
      <c r="B197" s="47" t="s">
        <v>566</v>
      </c>
      <c r="C197" s="47" t="s">
        <v>566</v>
      </c>
      <c r="D197" s="47" t="s">
        <v>565</v>
      </c>
      <c r="E197" s="47" t="s">
        <v>565</v>
      </c>
      <c r="F197" s="47" t="s">
        <v>215</v>
      </c>
      <c r="G197" s="54" t="s">
        <v>209</v>
      </c>
      <c r="H197" s="47">
        <v>282</v>
      </c>
      <c r="I197" s="101">
        <v>0.43262411347517732</v>
      </c>
      <c r="J197" s="97">
        <v>2.5425531914893615</v>
      </c>
      <c r="K197" s="57">
        <v>527</v>
      </c>
      <c r="L197" s="95">
        <f t="shared" si="56"/>
        <v>0.94828346298005728</v>
      </c>
      <c r="M197" s="57">
        <v>940</v>
      </c>
      <c r="N197" s="55">
        <f t="shared" si="57"/>
        <v>1.6914353988638593</v>
      </c>
      <c r="O197" s="56">
        <v>204969</v>
      </c>
      <c r="P197" s="57">
        <v>204927</v>
      </c>
      <c r="Q197" s="57">
        <v>42</v>
      </c>
      <c r="R197" s="57">
        <v>72255</v>
      </c>
      <c r="S197" s="57">
        <v>100320</v>
      </c>
      <c r="T197" s="57">
        <v>32394</v>
      </c>
      <c r="U197" s="57">
        <v>28701</v>
      </c>
      <c r="V197" s="57">
        <v>25667</v>
      </c>
      <c r="W197" s="57">
        <v>15899</v>
      </c>
      <c r="X197" s="58">
        <v>3360</v>
      </c>
      <c r="Y197" s="56">
        <v>42845</v>
      </c>
      <c r="Z197" s="58">
        <v>19.880350054925007</v>
      </c>
      <c r="AA197" s="59">
        <v>56.666666666666664</v>
      </c>
      <c r="AB197" s="96" t="s">
        <v>238</v>
      </c>
      <c r="AC197" s="59">
        <v>9.39</v>
      </c>
      <c r="AD197" s="98">
        <v>27000</v>
      </c>
      <c r="AE197" s="55">
        <f t="shared" si="58"/>
        <v>48.583782733323616</v>
      </c>
      <c r="AF197" s="61">
        <v>555741</v>
      </c>
      <c r="AG197" s="62">
        <v>30.26</v>
      </c>
      <c r="AH197" s="62">
        <v>76.084679326539202</v>
      </c>
      <c r="AI197" s="62">
        <v>79.815996944324297</v>
      </c>
      <c r="AJ197" s="62">
        <v>77.95033813543175</v>
      </c>
      <c r="AK197" s="62">
        <v>16.317065481709601</v>
      </c>
      <c r="AL197" s="62">
        <v>18.847769836596498</v>
      </c>
      <c r="AM197" s="62">
        <v>17.582417659153052</v>
      </c>
      <c r="AN197" s="63">
        <v>4805.4319770684442</v>
      </c>
      <c r="AO197" s="64">
        <v>7018</v>
      </c>
      <c r="AP197" s="64">
        <v>7120</v>
      </c>
      <c r="AQ197" s="64">
        <v>7176</v>
      </c>
      <c r="AR197" s="64">
        <v>7324</v>
      </c>
      <c r="AS197" s="64">
        <v>7520</v>
      </c>
      <c r="AT197" s="64">
        <v>7581</v>
      </c>
      <c r="AU197" s="64">
        <v>7416</v>
      </c>
      <c r="AV197" s="64">
        <v>7340</v>
      </c>
      <c r="AW197" s="64">
        <v>7592</v>
      </c>
      <c r="AX197" s="64">
        <v>7035</v>
      </c>
      <c r="AY197" s="64">
        <v>7057</v>
      </c>
      <c r="AZ197" s="64">
        <v>6618</v>
      </c>
      <c r="BA197" s="64">
        <v>6710</v>
      </c>
      <c r="BB197" s="64">
        <v>6604</v>
      </c>
      <c r="BC197" s="64">
        <v>6386</v>
      </c>
      <c r="BD197" s="64">
        <v>6034</v>
      </c>
      <c r="BE197" s="64">
        <v>5571</v>
      </c>
      <c r="BF197" s="64">
        <v>5770</v>
      </c>
      <c r="BG197" s="64">
        <v>6555</v>
      </c>
      <c r="BH197" s="64">
        <v>11503</v>
      </c>
      <c r="BI197" s="64">
        <v>13761</v>
      </c>
      <c r="BJ197" s="64">
        <v>13888</v>
      </c>
      <c r="BK197" s="64">
        <v>13549</v>
      </c>
      <c r="BL197" s="64">
        <v>13446</v>
      </c>
      <c r="BM197" s="64">
        <v>13014</v>
      </c>
      <c r="BN197" s="64">
        <v>12729</v>
      </c>
      <c r="BO197" s="64">
        <v>12842</v>
      </c>
      <c r="BP197" s="64">
        <v>13290</v>
      </c>
      <c r="BQ197" s="64">
        <v>12720</v>
      </c>
      <c r="BR197" s="64">
        <v>13356</v>
      </c>
      <c r="BS197" s="64">
        <v>12820</v>
      </c>
      <c r="BT197" s="64">
        <v>11295</v>
      </c>
      <c r="BU197" s="64">
        <v>10321</v>
      </c>
      <c r="BV197" s="64">
        <v>9414</v>
      </c>
      <c r="BW197" s="64">
        <v>9408</v>
      </c>
      <c r="BX197" s="64">
        <v>9362</v>
      </c>
      <c r="BY197" s="64">
        <v>8462</v>
      </c>
      <c r="BZ197" s="64">
        <v>8479</v>
      </c>
      <c r="CA197" s="64">
        <v>8086</v>
      </c>
      <c r="CB197" s="64">
        <v>7532</v>
      </c>
      <c r="CC197" s="64">
        <v>7648</v>
      </c>
      <c r="CD197" s="64">
        <v>6766</v>
      </c>
      <c r="CE197" s="64">
        <v>6239</v>
      </c>
      <c r="CF197" s="64">
        <v>6002</v>
      </c>
      <c r="CG197" s="64">
        <v>5698</v>
      </c>
      <c r="CH197" s="64">
        <v>5527</v>
      </c>
      <c r="CI197" s="64">
        <v>5611</v>
      </c>
      <c r="CJ197" s="64">
        <v>5681</v>
      </c>
      <c r="CK197" s="64">
        <v>5669</v>
      </c>
      <c r="CL197" s="64">
        <v>5707</v>
      </c>
      <c r="CM197" s="64">
        <v>5703</v>
      </c>
      <c r="CN197" s="64">
        <v>5933</v>
      </c>
      <c r="CO197" s="64">
        <v>5643</v>
      </c>
      <c r="CP197" s="64">
        <v>5904</v>
      </c>
      <c r="CQ197" s="64">
        <v>5456</v>
      </c>
      <c r="CR197" s="64">
        <v>5551</v>
      </c>
      <c r="CS197" s="64">
        <v>5303</v>
      </c>
      <c r="CT197" s="64">
        <v>4941</v>
      </c>
      <c r="CU197" s="64">
        <v>4959</v>
      </c>
      <c r="CV197" s="64">
        <v>4521</v>
      </c>
      <c r="CW197" s="64">
        <v>4239</v>
      </c>
      <c r="CX197" s="64">
        <v>4130</v>
      </c>
      <c r="CY197" s="64">
        <v>4000</v>
      </c>
      <c r="CZ197" s="64">
        <v>4004</v>
      </c>
      <c r="DA197" s="64">
        <v>3645</v>
      </c>
      <c r="DB197" s="64">
        <v>3480</v>
      </c>
      <c r="DC197" s="64">
        <v>3195</v>
      </c>
      <c r="DD197" s="64">
        <v>3175</v>
      </c>
      <c r="DE197" s="64">
        <v>3074</v>
      </c>
      <c r="DF197" s="64">
        <v>2973</v>
      </c>
      <c r="DG197" s="64">
        <v>2879</v>
      </c>
      <c r="DH197" s="64">
        <v>2793</v>
      </c>
      <c r="DI197" s="64">
        <v>2896</v>
      </c>
      <c r="DJ197" s="64">
        <v>2844</v>
      </c>
      <c r="DK197" s="64">
        <v>2086</v>
      </c>
      <c r="DL197" s="64">
        <v>2001</v>
      </c>
      <c r="DM197" s="64">
        <v>2026</v>
      </c>
      <c r="DN197" s="64">
        <v>1710</v>
      </c>
      <c r="DO197" s="64">
        <v>1661</v>
      </c>
      <c r="DP197" s="64">
        <v>1679</v>
      </c>
      <c r="DQ197" s="64">
        <v>1512</v>
      </c>
      <c r="DR197" s="64">
        <v>1427</v>
      </c>
      <c r="DS197" s="64">
        <v>1386</v>
      </c>
      <c r="DT197" s="64">
        <v>1285</v>
      </c>
      <c r="DU197" s="64">
        <v>1152</v>
      </c>
      <c r="DV197" s="64">
        <v>1026</v>
      </c>
      <c r="DW197" s="64">
        <v>894</v>
      </c>
      <c r="DX197" s="64">
        <v>744</v>
      </c>
      <c r="DY197" s="64">
        <v>730</v>
      </c>
      <c r="DZ197" s="64">
        <v>541</v>
      </c>
      <c r="EA197" s="64">
        <v>2388</v>
      </c>
      <c r="EB197" s="64">
        <f t="shared" si="59"/>
        <v>51557</v>
      </c>
      <c r="EC197" s="61">
        <v>370152</v>
      </c>
      <c r="ED197" s="64">
        <v>94977</v>
      </c>
      <c r="EE197" s="64">
        <v>48031</v>
      </c>
      <c r="EF197" s="64">
        <v>25583</v>
      </c>
      <c r="EG197" s="63">
        <v>16998</v>
      </c>
      <c r="EH197" s="64">
        <v>46694</v>
      </c>
      <c r="EI197" s="100">
        <v>0.41800060868263245</v>
      </c>
      <c r="EJ197" s="100">
        <v>6.3971370458602905E-2</v>
      </c>
      <c r="EK197" s="61">
        <v>8946</v>
      </c>
      <c r="EL197" s="65">
        <v>733.5</v>
      </c>
      <c r="EM197" s="60">
        <v>9873</v>
      </c>
      <c r="EN197" s="65">
        <v>803.2</v>
      </c>
      <c r="EO197" s="66">
        <f t="shared" si="52"/>
        <v>0.10362173038229376</v>
      </c>
      <c r="EP197" s="56">
        <v>16682</v>
      </c>
      <c r="EQ197" s="67">
        <v>17.457825777554522</v>
      </c>
      <c r="ER197" s="61">
        <v>153</v>
      </c>
      <c r="ES197" s="64">
        <v>77.664974619999995</v>
      </c>
      <c r="ET197" s="64">
        <v>1038</v>
      </c>
      <c r="EU197" s="64">
        <v>56.814449920000001</v>
      </c>
      <c r="EV197" s="64">
        <v>24</v>
      </c>
      <c r="EW197" s="64">
        <v>17.0212766</v>
      </c>
      <c r="EX197" s="64">
        <v>19097</v>
      </c>
      <c r="EY197" s="64">
        <v>35.466617139999997</v>
      </c>
      <c r="EZ197" s="64">
        <v>11638</v>
      </c>
      <c r="FA197" s="64">
        <v>34.910159880000002</v>
      </c>
      <c r="FB197" s="64">
        <v>31950</v>
      </c>
      <c r="FC197" s="63">
        <v>35.75945471</v>
      </c>
      <c r="FD197" s="61">
        <v>3645</v>
      </c>
      <c r="FE197" s="64">
        <v>560</v>
      </c>
      <c r="FF197" s="64">
        <v>2784</v>
      </c>
      <c r="FG197" s="64">
        <v>142</v>
      </c>
      <c r="FH197" s="64">
        <v>159</v>
      </c>
      <c r="FI197" s="63">
        <v>68</v>
      </c>
      <c r="FJ197" s="47">
        <v>38</v>
      </c>
      <c r="FK197" s="47">
        <v>46</v>
      </c>
      <c r="FL197" s="68">
        <f t="shared" si="53"/>
        <v>-0.17391304347826086</v>
      </c>
      <c r="FM197" s="69">
        <v>3.8866869999999998</v>
      </c>
      <c r="FN197" s="62">
        <v>11.463380000000001</v>
      </c>
      <c r="FO197" s="62">
        <v>17.199339999999999</v>
      </c>
      <c r="FP197" s="77">
        <v>11250</v>
      </c>
      <c r="FQ197" s="88">
        <v>7601</v>
      </c>
      <c r="FR197" s="88">
        <v>18851</v>
      </c>
      <c r="FS197" s="88">
        <v>18060</v>
      </c>
      <c r="FT197" s="88">
        <v>12041.000000000002</v>
      </c>
      <c r="FU197" s="88">
        <v>30101</v>
      </c>
      <c r="FV197" s="73">
        <f t="shared" si="60"/>
        <v>0.5967853164288367</v>
      </c>
      <c r="FW197" s="61">
        <v>35690</v>
      </c>
      <c r="FX197" s="70">
        <f t="shared" si="61"/>
        <v>64.220563176011851</v>
      </c>
      <c r="FY197" s="71">
        <v>11.9</v>
      </c>
      <c r="FZ197" s="72">
        <v>27.3</v>
      </c>
      <c r="GA197" s="73">
        <v>59.976012547830898</v>
      </c>
      <c r="GB197" s="61">
        <v>235000</v>
      </c>
      <c r="GC197" s="64">
        <v>55300</v>
      </c>
      <c r="GD197" s="64">
        <v>95100</v>
      </c>
      <c r="GE197" s="64">
        <v>18700</v>
      </c>
      <c r="GF197" s="68">
        <v>7.3055365499999994</v>
      </c>
      <c r="GG197" s="74">
        <v>1.5108476348</v>
      </c>
      <c r="GH197" s="69">
        <v>460</v>
      </c>
      <c r="GI197" s="68">
        <v>507.6</v>
      </c>
      <c r="GJ197" s="68">
        <v>405.2</v>
      </c>
      <c r="GK197" s="68">
        <v>-20.173364854215926</v>
      </c>
      <c r="GL197" s="72">
        <v>529.1</v>
      </c>
      <c r="GM197" s="72">
        <v>574.9</v>
      </c>
      <c r="GN197" s="72">
        <v>495.3</v>
      </c>
      <c r="GO197" s="72">
        <v>-13.845886241085401</v>
      </c>
      <c r="GP197" s="72">
        <v>195.3</v>
      </c>
      <c r="GQ197" s="72">
        <v>200.3</v>
      </c>
      <c r="GR197" s="72">
        <v>193.4</v>
      </c>
      <c r="GS197" s="73">
        <v>-3.444832750873692</v>
      </c>
      <c r="GT197" s="77">
        <v>910</v>
      </c>
      <c r="GU197" s="72">
        <v>7.6447552447552445</v>
      </c>
      <c r="GV197" s="73">
        <v>0.72800113492663265</v>
      </c>
      <c r="GW197" s="64">
        <v>189057</v>
      </c>
      <c r="GX197" s="68">
        <f t="shared" si="62"/>
        <v>340.18904489681347</v>
      </c>
      <c r="GY197" s="64">
        <v>1202</v>
      </c>
      <c r="GZ197" s="100">
        <f t="shared" si="63"/>
        <v>2.1628780313131477</v>
      </c>
      <c r="HA197" s="100">
        <f t="shared" si="64"/>
        <v>0.15792931283668374</v>
      </c>
      <c r="HB197" s="63">
        <v>7611</v>
      </c>
    </row>
    <row r="198" spans="1:210" x14ac:dyDescent="0.3">
      <c r="A198" s="47" t="s">
        <v>634</v>
      </c>
      <c r="B198" s="47" t="s">
        <v>635</v>
      </c>
      <c r="C198" s="47" t="s">
        <v>635</v>
      </c>
      <c r="D198" s="47" t="s">
        <v>634</v>
      </c>
      <c r="E198" s="47" t="s">
        <v>573</v>
      </c>
      <c r="F198" s="47" t="s">
        <v>220</v>
      </c>
      <c r="G198" s="54" t="s">
        <v>209</v>
      </c>
      <c r="H198" s="47">
        <v>67</v>
      </c>
      <c r="I198" s="101">
        <v>0.14925373134328357</v>
      </c>
      <c r="J198" s="97">
        <v>4.1641791044776122</v>
      </c>
      <c r="K198" s="57">
        <v>154</v>
      </c>
      <c r="L198" s="95">
        <f t="shared" si="56"/>
        <v>1.4083090232370987</v>
      </c>
      <c r="M198" s="57">
        <v>159</v>
      </c>
      <c r="N198" s="55">
        <f t="shared" si="57"/>
        <v>1.4540333421733684</v>
      </c>
      <c r="O198" s="56">
        <v>44928</v>
      </c>
      <c r="P198" s="57">
        <v>39283</v>
      </c>
      <c r="Q198" s="57">
        <v>5645</v>
      </c>
      <c r="R198" s="57">
        <v>13098</v>
      </c>
      <c r="S198" s="57">
        <v>29425</v>
      </c>
      <c r="T198" s="57">
        <v>2405</v>
      </c>
      <c r="U198" s="57">
        <v>4835</v>
      </c>
      <c r="V198" s="57">
        <v>9722</v>
      </c>
      <c r="W198" s="57">
        <v>1338</v>
      </c>
      <c r="X198" s="58">
        <v>343</v>
      </c>
      <c r="Y198" s="56">
        <v>7421</v>
      </c>
      <c r="Z198" s="58">
        <v>15.343493306816937</v>
      </c>
      <c r="AA198" s="59">
        <v>52.6</v>
      </c>
      <c r="AB198" s="96" t="s">
        <v>238</v>
      </c>
      <c r="AC198" s="59">
        <v>15.24</v>
      </c>
      <c r="AD198" s="98">
        <v>10100</v>
      </c>
      <c r="AE198" s="55">
        <f t="shared" si="58"/>
        <v>92.363124251264281</v>
      </c>
      <c r="AF198" s="61">
        <v>109351</v>
      </c>
      <c r="AG198" s="62">
        <v>42.09</v>
      </c>
      <c r="AH198" s="62">
        <v>77.888488146535295</v>
      </c>
      <c r="AI198" s="62">
        <v>81.336025186311701</v>
      </c>
      <c r="AJ198" s="62">
        <v>79.612256666423491</v>
      </c>
      <c r="AK198" s="62">
        <v>17.764283256108001</v>
      </c>
      <c r="AL198" s="62">
        <v>19.6385546971817</v>
      </c>
      <c r="AM198" s="62">
        <v>18.701418976644852</v>
      </c>
      <c r="AN198" s="63">
        <v>1425.75142997584</v>
      </c>
      <c r="AO198" s="64">
        <v>1132</v>
      </c>
      <c r="AP198" s="64">
        <v>1146</v>
      </c>
      <c r="AQ198" s="64">
        <v>1232</v>
      </c>
      <c r="AR198" s="64">
        <v>1375</v>
      </c>
      <c r="AS198" s="64">
        <v>1325</v>
      </c>
      <c r="AT198" s="64">
        <v>1360</v>
      </c>
      <c r="AU198" s="64">
        <v>1392</v>
      </c>
      <c r="AV198" s="64">
        <v>1336</v>
      </c>
      <c r="AW198" s="64">
        <v>1446</v>
      </c>
      <c r="AX198" s="64">
        <v>1387</v>
      </c>
      <c r="AY198" s="64">
        <v>1348</v>
      </c>
      <c r="AZ198" s="64">
        <v>1346</v>
      </c>
      <c r="BA198" s="64">
        <v>1291</v>
      </c>
      <c r="BB198" s="64">
        <v>1234</v>
      </c>
      <c r="BC198" s="64">
        <v>1235</v>
      </c>
      <c r="BD198" s="64">
        <v>1137</v>
      </c>
      <c r="BE198" s="64">
        <v>1109</v>
      </c>
      <c r="BF198" s="64">
        <v>1093</v>
      </c>
      <c r="BG198" s="64">
        <v>1037</v>
      </c>
      <c r="BH198" s="64">
        <v>854</v>
      </c>
      <c r="BI198" s="64">
        <v>888</v>
      </c>
      <c r="BJ198" s="64">
        <v>1025</v>
      </c>
      <c r="BK198" s="64">
        <v>1063</v>
      </c>
      <c r="BL198" s="64">
        <v>1178</v>
      </c>
      <c r="BM198" s="64">
        <v>1226</v>
      </c>
      <c r="BN198" s="64">
        <v>1287</v>
      </c>
      <c r="BO198" s="64">
        <v>1441</v>
      </c>
      <c r="BP198" s="64">
        <v>1370</v>
      </c>
      <c r="BQ198" s="64">
        <v>1520</v>
      </c>
      <c r="BR198" s="64">
        <v>1459</v>
      </c>
      <c r="BS198" s="64">
        <v>1431</v>
      </c>
      <c r="BT198" s="64">
        <v>1367</v>
      </c>
      <c r="BU198" s="64">
        <v>1521</v>
      </c>
      <c r="BV198" s="64">
        <v>1492</v>
      </c>
      <c r="BW198" s="64">
        <v>1419</v>
      </c>
      <c r="BX198" s="64">
        <v>1515</v>
      </c>
      <c r="BY198" s="64">
        <v>1437</v>
      </c>
      <c r="BZ198" s="64">
        <v>1509</v>
      </c>
      <c r="CA198" s="64">
        <v>1395</v>
      </c>
      <c r="CB198" s="64">
        <v>1495</v>
      </c>
      <c r="CC198" s="64">
        <v>1365</v>
      </c>
      <c r="CD198" s="64">
        <v>1349</v>
      </c>
      <c r="CE198" s="64">
        <v>1175</v>
      </c>
      <c r="CF198" s="64">
        <v>1153</v>
      </c>
      <c r="CG198" s="64">
        <v>1197</v>
      </c>
      <c r="CH198" s="64">
        <v>1290</v>
      </c>
      <c r="CI198" s="64">
        <v>1243</v>
      </c>
      <c r="CJ198" s="64">
        <v>1444</v>
      </c>
      <c r="CK198" s="64">
        <v>1538</v>
      </c>
      <c r="CL198" s="64">
        <v>1403</v>
      </c>
      <c r="CM198" s="64">
        <v>1541</v>
      </c>
      <c r="CN198" s="64">
        <v>1557</v>
      </c>
      <c r="CO198" s="64">
        <v>1504</v>
      </c>
      <c r="CP198" s="64">
        <v>1698</v>
      </c>
      <c r="CQ198" s="64">
        <v>1641</v>
      </c>
      <c r="CR198" s="64">
        <v>1644</v>
      </c>
      <c r="CS198" s="64">
        <v>1624</v>
      </c>
      <c r="CT198" s="64">
        <v>1624</v>
      </c>
      <c r="CU198" s="64">
        <v>1613</v>
      </c>
      <c r="CV198" s="64">
        <v>1547</v>
      </c>
      <c r="CW198" s="64">
        <v>1480</v>
      </c>
      <c r="CX198" s="64">
        <v>1462</v>
      </c>
      <c r="CY198" s="64">
        <v>1389</v>
      </c>
      <c r="CZ198" s="64">
        <v>1335</v>
      </c>
      <c r="DA198" s="64">
        <v>1267</v>
      </c>
      <c r="DB198" s="64">
        <v>1267</v>
      </c>
      <c r="DC198" s="64">
        <v>1248</v>
      </c>
      <c r="DD198" s="64">
        <v>1184</v>
      </c>
      <c r="DE198" s="64">
        <v>1125</v>
      </c>
      <c r="DF198" s="64">
        <v>1225</v>
      </c>
      <c r="DG198" s="64">
        <v>1154</v>
      </c>
      <c r="DH198" s="64">
        <v>1189</v>
      </c>
      <c r="DI198" s="64">
        <v>1173</v>
      </c>
      <c r="DJ198" s="64">
        <v>1194</v>
      </c>
      <c r="DK198" s="64">
        <v>1025</v>
      </c>
      <c r="DL198" s="64">
        <v>1015</v>
      </c>
      <c r="DM198" s="64">
        <v>967</v>
      </c>
      <c r="DN198" s="64">
        <v>883</v>
      </c>
      <c r="DO198" s="64">
        <v>728</v>
      </c>
      <c r="DP198" s="64">
        <v>640</v>
      </c>
      <c r="DQ198" s="64">
        <v>624</v>
      </c>
      <c r="DR198" s="64">
        <v>632</v>
      </c>
      <c r="DS198" s="64">
        <v>559</v>
      </c>
      <c r="DT198" s="64">
        <v>524</v>
      </c>
      <c r="DU198" s="64">
        <v>519</v>
      </c>
      <c r="DV198" s="64">
        <v>412</v>
      </c>
      <c r="DW198" s="64">
        <v>366</v>
      </c>
      <c r="DX198" s="64">
        <v>320</v>
      </c>
      <c r="DY198" s="64">
        <v>271</v>
      </c>
      <c r="DZ198" s="64">
        <v>276</v>
      </c>
      <c r="EA198" s="64">
        <v>895</v>
      </c>
      <c r="EB198" s="64">
        <f t="shared" si="59"/>
        <v>21415</v>
      </c>
      <c r="EC198" s="61">
        <v>106269</v>
      </c>
      <c r="ED198" s="64">
        <v>1349</v>
      </c>
      <c r="EE198" s="64">
        <v>416</v>
      </c>
      <c r="EF198" s="64">
        <v>1157</v>
      </c>
      <c r="EG198" s="63">
        <v>160</v>
      </c>
      <c r="EH198" s="64">
        <v>5839</v>
      </c>
      <c r="EI198" s="100">
        <v>0.28219476342201233</v>
      </c>
      <c r="EJ198" s="100">
        <v>5.4603517055511475E-3</v>
      </c>
      <c r="EK198" s="61">
        <v>7920</v>
      </c>
      <c r="EL198" s="65">
        <v>475.6</v>
      </c>
      <c r="EM198" s="60">
        <v>7905</v>
      </c>
      <c r="EN198" s="65">
        <v>471.8</v>
      </c>
      <c r="EO198" s="66">
        <f t="shared" si="52"/>
        <v>-1.893939393939394E-3</v>
      </c>
      <c r="EP198" s="56">
        <v>14158</v>
      </c>
      <c r="EQ198" s="67">
        <v>11.267807401512137</v>
      </c>
      <c r="ER198" s="61">
        <v>0</v>
      </c>
      <c r="ES198" s="64">
        <v>0</v>
      </c>
      <c r="ET198" s="64">
        <v>475</v>
      </c>
      <c r="EU198" s="64">
        <v>40.288379980000002</v>
      </c>
      <c r="EV198" s="64">
        <v>0</v>
      </c>
      <c r="EW198" s="64">
        <v>0</v>
      </c>
      <c r="EX198" s="64">
        <v>12342</v>
      </c>
      <c r="EY198" s="64">
        <v>17.540717999999998</v>
      </c>
      <c r="EZ198" s="64">
        <v>8378</v>
      </c>
      <c r="FA198" s="64">
        <v>16.244304410000002</v>
      </c>
      <c r="FB198" s="64">
        <v>21195</v>
      </c>
      <c r="FC198" s="63">
        <v>17.21547159</v>
      </c>
      <c r="FD198" s="61">
        <v>157</v>
      </c>
      <c r="FE198" s="64">
        <v>51</v>
      </c>
      <c r="FF198" s="64">
        <v>85</v>
      </c>
      <c r="FG198" s="64">
        <v>8</v>
      </c>
      <c r="FH198" s="64">
        <v>13</v>
      </c>
      <c r="FI198" s="63">
        <v>7</v>
      </c>
      <c r="FJ198" s="47">
        <v>8</v>
      </c>
      <c r="FK198" s="47">
        <v>7</v>
      </c>
      <c r="FL198" s="68">
        <f t="shared" si="53"/>
        <v>0.14285714285714285</v>
      </c>
      <c r="FM198" s="69">
        <v>4.2323649999999997</v>
      </c>
      <c r="FN198" s="62">
        <v>10.444710000000001</v>
      </c>
      <c r="FO198" s="62">
        <v>11.02922</v>
      </c>
      <c r="FP198" s="77">
        <v>47.057917436845351</v>
      </c>
      <c r="FQ198" s="88">
        <v>36.111685625646331</v>
      </c>
      <c r="FR198" s="88">
        <v>83.169603062491689</v>
      </c>
      <c r="FS198" s="88">
        <v>123</v>
      </c>
      <c r="FT198" s="88">
        <v>95</v>
      </c>
      <c r="FU198" s="88">
        <v>218</v>
      </c>
      <c r="FV198" s="73">
        <f t="shared" si="60"/>
        <v>1.6211499390732924</v>
      </c>
      <c r="FW198" s="61">
        <v>47473</v>
      </c>
      <c r="FX198" s="70">
        <f t="shared" si="61"/>
        <v>434.13411857230386</v>
      </c>
      <c r="FY198" s="71">
        <v>11.1</v>
      </c>
      <c r="FZ198" s="72">
        <v>20.100000000000001</v>
      </c>
      <c r="GA198" s="73">
        <v>71.889005487821294</v>
      </c>
      <c r="GB198" s="61">
        <v>21500</v>
      </c>
      <c r="GC198" s="64">
        <v>3800</v>
      </c>
      <c r="GD198" s="64">
        <v>11300</v>
      </c>
      <c r="GE198" s="64">
        <v>3000</v>
      </c>
      <c r="GF198" s="68">
        <v>6.6368458300000004</v>
      </c>
      <c r="GG198" s="74">
        <v>2.0121076583999997</v>
      </c>
      <c r="GH198" s="75">
        <v>437.3</v>
      </c>
      <c r="GI198" s="76">
        <v>500.9</v>
      </c>
      <c r="GJ198" s="76">
        <v>361.4</v>
      </c>
      <c r="GK198" s="68">
        <v>-27.849870233579558</v>
      </c>
      <c r="GL198" s="72">
        <v>517.9</v>
      </c>
      <c r="GM198" s="72">
        <v>525.20000000000005</v>
      </c>
      <c r="GN198" s="72">
        <v>500</v>
      </c>
      <c r="GO198" s="72">
        <v>-4.7981721249048066</v>
      </c>
      <c r="GP198" s="72">
        <v>195.2</v>
      </c>
      <c r="GQ198" s="72" t="s">
        <v>211</v>
      </c>
      <c r="GR198" s="72">
        <v>187.6</v>
      </c>
      <c r="GS198" s="73" t="s">
        <v>211</v>
      </c>
      <c r="GT198" s="77">
        <v>2320</v>
      </c>
      <c r="GU198" s="72">
        <v>13.790920779349225</v>
      </c>
      <c r="GV198" s="73">
        <v>3.7558168338339124</v>
      </c>
      <c r="GW198" s="64">
        <v>36600</v>
      </c>
      <c r="GX198" s="68">
        <f t="shared" si="62"/>
        <v>334.70201461349228</v>
      </c>
      <c r="GY198" s="64">
        <v>359</v>
      </c>
      <c r="GZ198" s="100">
        <f t="shared" si="63"/>
        <v>3.2830060996241461</v>
      </c>
      <c r="HA198" s="100">
        <f t="shared" si="64"/>
        <v>0.13242345997786795</v>
      </c>
      <c r="HB198" s="63">
        <v>2711</v>
      </c>
    </row>
    <row r="199" spans="1:210" x14ac:dyDescent="0.3">
      <c r="A199" s="47" t="s">
        <v>569</v>
      </c>
      <c r="B199" s="47" t="s">
        <v>570</v>
      </c>
      <c r="C199" s="47" t="s">
        <v>570</v>
      </c>
      <c r="D199" s="47" t="s">
        <v>569</v>
      </c>
      <c r="E199" s="47" t="s">
        <v>569</v>
      </c>
      <c r="F199" s="47" t="s">
        <v>208</v>
      </c>
      <c r="G199" s="54" t="s">
        <v>209</v>
      </c>
      <c r="H199" s="47">
        <v>163</v>
      </c>
      <c r="I199" s="101">
        <v>8.5889570552147243E-2</v>
      </c>
      <c r="J199" s="97">
        <v>4.9079754601226995</v>
      </c>
      <c r="K199" s="57">
        <v>317</v>
      </c>
      <c r="L199" s="95">
        <f t="shared" si="56"/>
        <v>1.1356227296501422</v>
      </c>
      <c r="M199" s="57">
        <v>393</v>
      </c>
      <c r="N199" s="55">
        <f t="shared" si="57"/>
        <v>1.4078855922791984</v>
      </c>
      <c r="O199" s="56">
        <v>106209</v>
      </c>
      <c r="P199" s="57">
        <v>94677</v>
      </c>
      <c r="Q199" s="57">
        <v>11532</v>
      </c>
      <c r="R199" s="57">
        <v>29434</v>
      </c>
      <c r="S199" s="57">
        <v>69146</v>
      </c>
      <c r="T199" s="57">
        <v>7629</v>
      </c>
      <c r="U199" s="57">
        <v>12423</v>
      </c>
      <c r="V199" s="57">
        <v>19553</v>
      </c>
      <c r="W199" s="57">
        <v>4176</v>
      </c>
      <c r="X199" s="58">
        <v>939</v>
      </c>
      <c r="Y199" s="56">
        <v>10207</v>
      </c>
      <c r="Z199" s="58">
        <v>8.8346901654969265</v>
      </c>
      <c r="AA199" s="59">
        <v>49.4</v>
      </c>
      <c r="AB199" s="96" t="s">
        <v>216</v>
      </c>
      <c r="AC199" s="59">
        <v>7.7</v>
      </c>
      <c r="AD199" s="98">
        <v>9000</v>
      </c>
      <c r="AE199" s="55">
        <f t="shared" si="58"/>
        <v>32.241654785019804</v>
      </c>
      <c r="AF199" s="61">
        <v>279142</v>
      </c>
      <c r="AG199" s="62">
        <v>38.380000000000003</v>
      </c>
      <c r="AH199" s="62">
        <v>78.991512033084007</v>
      </c>
      <c r="AI199" s="62">
        <v>82.640010279717799</v>
      </c>
      <c r="AJ199" s="62">
        <v>80.815761156400896</v>
      </c>
      <c r="AK199" s="62">
        <v>18.241248022527699</v>
      </c>
      <c r="AL199" s="62">
        <v>20.6854606919646</v>
      </c>
      <c r="AM199" s="62">
        <v>19.46335435724615</v>
      </c>
      <c r="AN199" s="63">
        <v>1440.9991626839956</v>
      </c>
      <c r="AO199" s="64">
        <v>3340</v>
      </c>
      <c r="AP199" s="64">
        <v>3540</v>
      </c>
      <c r="AQ199" s="64">
        <v>3583</v>
      </c>
      <c r="AR199" s="64">
        <v>3744</v>
      </c>
      <c r="AS199" s="64">
        <v>3878</v>
      </c>
      <c r="AT199" s="64">
        <v>3763</v>
      </c>
      <c r="AU199" s="64">
        <v>3799</v>
      </c>
      <c r="AV199" s="64">
        <v>3749</v>
      </c>
      <c r="AW199" s="64">
        <v>3988</v>
      </c>
      <c r="AX199" s="64">
        <v>3887</v>
      </c>
      <c r="AY199" s="64">
        <v>3764</v>
      </c>
      <c r="AZ199" s="64">
        <v>3696</v>
      </c>
      <c r="BA199" s="64">
        <v>3602</v>
      </c>
      <c r="BB199" s="64">
        <v>3558</v>
      </c>
      <c r="BC199" s="64">
        <v>3531</v>
      </c>
      <c r="BD199" s="64">
        <v>3355</v>
      </c>
      <c r="BE199" s="64">
        <v>3379</v>
      </c>
      <c r="BF199" s="64">
        <v>3285</v>
      </c>
      <c r="BG199" s="64">
        <v>3192</v>
      </c>
      <c r="BH199" s="64">
        <v>2832</v>
      </c>
      <c r="BI199" s="64">
        <v>3058</v>
      </c>
      <c r="BJ199" s="64">
        <v>3225</v>
      </c>
      <c r="BK199" s="64">
        <v>3162</v>
      </c>
      <c r="BL199" s="64">
        <v>3277</v>
      </c>
      <c r="BM199" s="64">
        <v>3224</v>
      </c>
      <c r="BN199" s="64">
        <v>3433</v>
      </c>
      <c r="BO199" s="64">
        <v>3610</v>
      </c>
      <c r="BP199" s="64">
        <v>3728</v>
      </c>
      <c r="BQ199" s="64">
        <v>4234</v>
      </c>
      <c r="BR199" s="64">
        <v>4262</v>
      </c>
      <c r="BS199" s="64">
        <v>4061</v>
      </c>
      <c r="BT199" s="64">
        <v>3968</v>
      </c>
      <c r="BU199" s="64">
        <v>4111</v>
      </c>
      <c r="BV199" s="64">
        <v>4136</v>
      </c>
      <c r="BW199" s="64">
        <v>3979</v>
      </c>
      <c r="BX199" s="64">
        <v>3774</v>
      </c>
      <c r="BY199" s="64">
        <v>3665</v>
      </c>
      <c r="BZ199" s="64">
        <v>3735</v>
      </c>
      <c r="CA199" s="64">
        <v>3858</v>
      </c>
      <c r="CB199" s="64">
        <v>3658</v>
      </c>
      <c r="CC199" s="64">
        <v>3836</v>
      </c>
      <c r="CD199" s="64">
        <v>3762</v>
      </c>
      <c r="CE199" s="64">
        <v>3349</v>
      </c>
      <c r="CF199" s="64">
        <v>3361</v>
      </c>
      <c r="CG199" s="64">
        <v>3292</v>
      </c>
      <c r="CH199" s="64">
        <v>3447</v>
      </c>
      <c r="CI199" s="64">
        <v>3494</v>
      </c>
      <c r="CJ199" s="64">
        <v>3503</v>
      </c>
      <c r="CK199" s="64">
        <v>3713</v>
      </c>
      <c r="CL199" s="64">
        <v>3817</v>
      </c>
      <c r="CM199" s="64">
        <v>3786</v>
      </c>
      <c r="CN199" s="64">
        <v>3872</v>
      </c>
      <c r="CO199" s="64">
        <v>3745</v>
      </c>
      <c r="CP199" s="64">
        <v>3920</v>
      </c>
      <c r="CQ199" s="64">
        <v>3879</v>
      </c>
      <c r="CR199" s="64">
        <v>3826</v>
      </c>
      <c r="CS199" s="64">
        <v>3743</v>
      </c>
      <c r="CT199" s="64">
        <v>3742</v>
      </c>
      <c r="CU199" s="64">
        <v>3472</v>
      </c>
      <c r="CV199" s="64">
        <v>3445</v>
      </c>
      <c r="CW199" s="64">
        <v>3272</v>
      </c>
      <c r="CX199" s="64">
        <v>3214</v>
      </c>
      <c r="CY199" s="64">
        <v>3086</v>
      </c>
      <c r="CZ199" s="64">
        <v>2968</v>
      </c>
      <c r="DA199" s="64">
        <v>2702</v>
      </c>
      <c r="DB199" s="64">
        <v>2603</v>
      </c>
      <c r="DC199" s="64">
        <v>2634</v>
      </c>
      <c r="DD199" s="64">
        <v>2534</v>
      </c>
      <c r="DE199" s="64">
        <v>2426</v>
      </c>
      <c r="DF199" s="64">
        <v>2408</v>
      </c>
      <c r="DG199" s="64">
        <v>2420</v>
      </c>
      <c r="DH199" s="64">
        <v>2618</v>
      </c>
      <c r="DI199" s="64">
        <v>2707</v>
      </c>
      <c r="DJ199" s="64">
        <v>2908</v>
      </c>
      <c r="DK199" s="64">
        <v>2149</v>
      </c>
      <c r="DL199" s="64">
        <v>2020</v>
      </c>
      <c r="DM199" s="64">
        <v>1975</v>
      </c>
      <c r="DN199" s="64">
        <v>1789</v>
      </c>
      <c r="DO199" s="64">
        <v>1572</v>
      </c>
      <c r="DP199" s="64">
        <v>1351</v>
      </c>
      <c r="DQ199" s="64">
        <v>1341</v>
      </c>
      <c r="DR199" s="64">
        <v>1303</v>
      </c>
      <c r="DS199" s="64">
        <v>1228</v>
      </c>
      <c r="DT199" s="64">
        <v>1132</v>
      </c>
      <c r="DU199" s="64">
        <v>1003</v>
      </c>
      <c r="DV199" s="64">
        <v>875</v>
      </c>
      <c r="DW199" s="64">
        <v>742</v>
      </c>
      <c r="DX199" s="64">
        <v>656</v>
      </c>
      <c r="DY199" s="64">
        <v>598</v>
      </c>
      <c r="DZ199" s="64">
        <v>492</v>
      </c>
      <c r="EA199" s="64">
        <v>1789</v>
      </c>
      <c r="EB199" s="64">
        <f t="shared" si="59"/>
        <v>45273</v>
      </c>
      <c r="EC199" s="61">
        <v>250219</v>
      </c>
      <c r="ED199" s="64">
        <v>14399</v>
      </c>
      <c r="EE199" s="64">
        <v>7047</v>
      </c>
      <c r="EF199" s="64">
        <v>5474</v>
      </c>
      <c r="EG199" s="63">
        <v>2003</v>
      </c>
      <c r="EH199" s="64">
        <v>17576</v>
      </c>
      <c r="EI199" s="100">
        <v>0.30024367570877075</v>
      </c>
      <c r="EJ199" s="100">
        <v>2.6199221611022949E-4</v>
      </c>
      <c r="EK199" s="61">
        <v>3923</v>
      </c>
      <c r="EL199" s="65">
        <v>609.20000000000005</v>
      </c>
      <c r="EM199" s="60">
        <v>4364</v>
      </c>
      <c r="EN199" s="65">
        <v>671.6</v>
      </c>
      <c r="EO199" s="66">
        <f t="shared" si="52"/>
        <v>0.11241396890135101</v>
      </c>
      <c r="EP199" s="56">
        <v>8365</v>
      </c>
      <c r="EQ199" s="67">
        <v>16.923263671124239</v>
      </c>
      <c r="ER199" s="61">
        <v>39</v>
      </c>
      <c r="ES199" s="64">
        <v>38.613861389999997</v>
      </c>
      <c r="ET199" s="64">
        <v>335</v>
      </c>
      <c r="EU199" s="64">
        <v>36.492374730000002</v>
      </c>
      <c r="EV199" s="64">
        <v>0</v>
      </c>
      <c r="EW199" s="64">
        <v>0</v>
      </c>
      <c r="EX199" s="64">
        <v>5587</v>
      </c>
      <c r="EY199" s="64">
        <v>21.653360200000002</v>
      </c>
      <c r="EZ199" s="64">
        <v>3249</v>
      </c>
      <c r="FA199" s="64">
        <v>15.682015639999999</v>
      </c>
      <c r="FB199" s="64">
        <v>9210</v>
      </c>
      <c r="FC199" s="63">
        <v>19.373566969999999</v>
      </c>
      <c r="FD199" s="61">
        <v>867</v>
      </c>
      <c r="FE199" s="64">
        <v>145</v>
      </c>
      <c r="FF199" s="64">
        <v>670</v>
      </c>
      <c r="FG199" s="64">
        <v>23</v>
      </c>
      <c r="FH199" s="64">
        <v>29</v>
      </c>
      <c r="FI199" s="63">
        <v>3</v>
      </c>
      <c r="FJ199" s="47">
        <v>23</v>
      </c>
      <c r="FK199" s="47">
        <v>20</v>
      </c>
      <c r="FL199" s="68">
        <f t="shared" si="53"/>
        <v>0.15</v>
      </c>
      <c r="FM199" s="69">
        <v>7.3218290000000001</v>
      </c>
      <c r="FN199" s="62">
        <v>19.418340000000001</v>
      </c>
      <c r="FO199" s="62">
        <v>14.57643</v>
      </c>
      <c r="FP199" s="77">
        <v>4639.9999999999991</v>
      </c>
      <c r="FQ199" s="88">
        <v>3564</v>
      </c>
      <c r="FR199" s="88">
        <v>8204</v>
      </c>
      <c r="FS199" s="88">
        <v>6221.0000000000009</v>
      </c>
      <c r="FT199" s="88">
        <v>5949.9999999999991</v>
      </c>
      <c r="FU199" s="88">
        <v>12171.000000000002</v>
      </c>
      <c r="FV199" s="73">
        <f t="shared" si="60"/>
        <v>0.48354461238420304</v>
      </c>
      <c r="FW199" s="61">
        <v>13277</v>
      </c>
      <c r="FX199" s="70">
        <f t="shared" si="61"/>
        <v>47.563605620078668</v>
      </c>
      <c r="FY199" s="71">
        <v>11.6</v>
      </c>
      <c r="FZ199" s="72">
        <v>22.2</v>
      </c>
      <c r="GA199" s="73">
        <v>71.638529723103005</v>
      </c>
      <c r="GB199" s="61">
        <v>49500</v>
      </c>
      <c r="GC199" s="64">
        <v>11200</v>
      </c>
      <c r="GD199" s="64">
        <v>26300</v>
      </c>
      <c r="GE199" s="64">
        <v>6700</v>
      </c>
      <c r="GF199" s="68">
        <v>4.32735688</v>
      </c>
      <c r="GG199" s="74">
        <v>0.95606763559999997</v>
      </c>
      <c r="GH199" s="69">
        <v>524.6</v>
      </c>
      <c r="GI199" s="68">
        <v>649.29999999999995</v>
      </c>
      <c r="GJ199" s="68">
        <v>435.4</v>
      </c>
      <c r="GK199" s="68">
        <v>-32.943169567226242</v>
      </c>
      <c r="GL199" s="72">
        <v>606.1</v>
      </c>
      <c r="GM199" s="72">
        <v>700.2</v>
      </c>
      <c r="GN199" s="72">
        <v>513</v>
      </c>
      <c r="GO199" s="72">
        <v>-26.735218508997434</v>
      </c>
      <c r="GP199" s="72">
        <v>194.4</v>
      </c>
      <c r="GQ199" s="72">
        <v>169.9</v>
      </c>
      <c r="GR199" s="72">
        <v>215.4</v>
      </c>
      <c r="GS199" s="73">
        <v>26.780459093584462</v>
      </c>
      <c r="GT199" s="77">
        <v>510</v>
      </c>
      <c r="GU199" s="72">
        <v>7.8993144377366207</v>
      </c>
      <c r="GV199" s="73">
        <v>-4.0943313128590901</v>
      </c>
      <c r="GW199" s="64">
        <v>91437</v>
      </c>
      <c r="GX199" s="68">
        <f t="shared" si="62"/>
        <v>327.56446539753961</v>
      </c>
      <c r="GY199" s="64">
        <v>892</v>
      </c>
      <c r="GZ199" s="100">
        <f t="shared" si="63"/>
        <v>3.1955062298041854</v>
      </c>
      <c r="HA199" s="100">
        <f t="shared" si="64"/>
        <v>0.16564531104921076</v>
      </c>
      <c r="HB199" s="63">
        <v>5385</v>
      </c>
    </row>
    <row r="200" spans="1:210" x14ac:dyDescent="0.3">
      <c r="A200" s="47" t="s">
        <v>502</v>
      </c>
      <c r="B200" s="47" t="s">
        <v>503</v>
      </c>
      <c r="C200" s="47" t="s">
        <v>503</v>
      </c>
      <c r="D200" s="47" t="s">
        <v>502</v>
      </c>
      <c r="E200" s="47" t="s">
        <v>392</v>
      </c>
      <c r="F200" s="47" t="s">
        <v>220</v>
      </c>
      <c r="G200" s="54" t="s">
        <v>209</v>
      </c>
      <c r="H200" s="47">
        <v>30</v>
      </c>
      <c r="I200" s="101">
        <v>0</v>
      </c>
      <c r="J200" s="97">
        <v>7.4</v>
      </c>
      <c r="K200" s="57">
        <v>163</v>
      </c>
      <c r="L200" s="95">
        <f t="shared" si="56"/>
        <v>3.1715764486126785</v>
      </c>
      <c r="M200" s="57">
        <v>180</v>
      </c>
      <c r="N200" s="55">
        <f t="shared" si="57"/>
        <v>3.5023543604311791</v>
      </c>
      <c r="O200" s="56">
        <v>21490</v>
      </c>
      <c r="P200" s="57">
        <v>11613</v>
      </c>
      <c r="Q200" s="57">
        <v>9877</v>
      </c>
      <c r="R200" s="57">
        <v>5902</v>
      </c>
      <c r="S200" s="57">
        <v>14615</v>
      </c>
      <c r="T200" s="57">
        <v>973</v>
      </c>
      <c r="U200" s="57">
        <v>1844</v>
      </c>
      <c r="V200" s="57">
        <v>4910</v>
      </c>
      <c r="W200" s="57">
        <v>335</v>
      </c>
      <c r="X200" s="58">
        <v>96</v>
      </c>
      <c r="Y200" s="56">
        <v>2873</v>
      </c>
      <c r="Z200" s="58">
        <v>12.488297609283141</v>
      </c>
      <c r="AA200" s="59">
        <v>39.200000000000003</v>
      </c>
      <c r="AB200" s="96" t="s">
        <v>210</v>
      </c>
      <c r="AC200" s="59">
        <v>5.91</v>
      </c>
      <c r="AD200" s="98">
        <v>18500</v>
      </c>
      <c r="AE200" s="55">
        <f t="shared" si="58"/>
        <v>359.96419815542669</v>
      </c>
      <c r="AF200" s="61">
        <v>51394</v>
      </c>
      <c r="AG200" s="62">
        <v>47.96</v>
      </c>
      <c r="AH200" s="62">
        <v>80.668471228047807</v>
      </c>
      <c r="AI200" s="62">
        <v>83.802320867370696</v>
      </c>
      <c r="AJ200" s="62">
        <v>82.235396047709258</v>
      </c>
      <c r="AK200" s="62">
        <v>19.5928388093226</v>
      </c>
      <c r="AL200" s="62">
        <v>21.749832412274699</v>
      </c>
      <c r="AM200" s="62">
        <v>20.67133561079865</v>
      </c>
      <c r="AN200" s="63">
        <v>106.76375408564451</v>
      </c>
      <c r="AO200" s="64">
        <v>466</v>
      </c>
      <c r="AP200" s="64">
        <v>467</v>
      </c>
      <c r="AQ200" s="64">
        <v>520</v>
      </c>
      <c r="AR200" s="64">
        <v>459</v>
      </c>
      <c r="AS200" s="64">
        <v>526</v>
      </c>
      <c r="AT200" s="64">
        <v>557</v>
      </c>
      <c r="AU200" s="64">
        <v>544</v>
      </c>
      <c r="AV200" s="64">
        <v>566</v>
      </c>
      <c r="AW200" s="64">
        <v>638</v>
      </c>
      <c r="AX200" s="64">
        <v>620</v>
      </c>
      <c r="AY200" s="64">
        <v>611</v>
      </c>
      <c r="AZ200" s="64">
        <v>575</v>
      </c>
      <c r="BA200" s="64">
        <v>592</v>
      </c>
      <c r="BB200" s="64">
        <v>607</v>
      </c>
      <c r="BC200" s="64">
        <v>606</v>
      </c>
      <c r="BD200" s="64">
        <v>556</v>
      </c>
      <c r="BE200" s="64">
        <v>591</v>
      </c>
      <c r="BF200" s="64">
        <v>546</v>
      </c>
      <c r="BG200" s="64">
        <v>525</v>
      </c>
      <c r="BH200" s="64">
        <v>390</v>
      </c>
      <c r="BI200" s="64">
        <v>376</v>
      </c>
      <c r="BJ200" s="64">
        <v>431</v>
      </c>
      <c r="BK200" s="64">
        <v>454</v>
      </c>
      <c r="BL200" s="64">
        <v>470</v>
      </c>
      <c r="BM200" s="64">
        <v>523</v>
      </c>
      <c r="BN200" s="64">
        <v>526</v>
      </c>
      <c r="BO200" s="64">
        <v>486</v>
      </c>
      <c r="BP200" s="64">
        <v>479</v>
      </c>
      <c r="BQ200" s="64">
        <v>503</v>
      </c>
      <c r="BR200" s="64">
        <v>568</v>
      </c>
      <c r="BS200" s="64">
        <v>558</v>
      </c>
      <c r="BT200" s="64">
        <v>513</v>
      </c>
      <c r="BU200" s="64">
        <v>512</v>
      </c>
      <c r="BV200" s="64">
        <v>477</v>
      </c>
      <c r="BW200" s="64">
        <v>510</v>
      </c>
      <c r="BX200" s="64">
        <v>488</v>
      </c>
      <c r="BY200" s="64">
        <v>546</v>
      </c>
      <c r="BZ200" s="64">
        <v>566</v>
      </c>
      <c r="CA200" s="64">
        <v>568</v>
      </c>
      <c r="CB200" s="64">
        <v>544</v>
      </c>
      <c r="CC200" s="64">
        <v>621</v>
      </c>
      <c r="CD200" s="64">
        <v>491</v>
      </c>
      <c r="CE200" s="64">
        <v>528</v>
      </c>
      <c r="CF200" s="64">
        <v>602</v>
      </c>
      <c r="CG200" s="64">
        <v>532</v>
      </c>
      <c r="CH200" s="64">
        <v>617</v>
      </c>
      <c r="CI200" s="64">
        <v>594</v>
      </c>
      <c r="CJ200" s="64">
        <v>677</v>
      </c>
      <c r="CK200" s="64">
        <v>727</v>
      </c>
      <c r="CL200" s="64">
        <v>759</v>
      </c>
      <c r="CM200" s="64">
        <v>780</v>
      </c>
      <c r="CN200" s="64">
        <v>874</v>
      </c>
      <c r="CO200" s="64">
        <v>899</v>
      </c>
      <c r="CP200" s="64">
        <v>843</v>
      </c>
      <c r="CQ200" s="64">
        <v>914</v>
      </c>
      <c r="CR200" s="64">
        <v>921</v>
      </c>
      <c r="CS200" s="64">
        <v>903</v>
      </c>
      <c r="CT200" s="64">
        <v>891</v>
      </c>
      <c r="CU200" s="64">
        <v>800</v>
      </c>
      <c r="CV200" s="64">
        <v>773</v>
      </c>
      <c r="CW200" s="64">
        <v>737</v>
      </c>
      <c r="CX200" s="64">
        <v>734</v>
      </c>
      <c r="CY200" s="64">
        <v>675</v>
      </c>
      <c r="CZ200" s="64">
        <v>704</v>
      </c>
      <c r="DA200" s="64">
        <v>689</v>
      </c>
      <c r="DB200" s="64">
        <v>647</v>
      </c>
      <c r="DC200" s="64">
        <v>659</v>
      </c>
      <c r="DD200" s="64">
        <v>677</v>
      </c>
      <c r="DE200" s="64">
        <v>664</v>
      </c>
      <c r="DF200" s="64">
        <v>711</v>
      </c>
      <c r="DG200" s="64">
        <v>639</v>
      </c>
      <c r="DH200" s="64">
        <v>669</v>
      </c>
      <c r="DI200" s="64">
        <v>735</v>
      </c>
      <c r="DJ200" s="64">
        <v>747</v>
      </c>
      <c r="DK200" s="64">
        <v>539</v>
      </c>
      <c r="DL200" s="64">
        <v>553</v>
      </c>
      <c r="DM200" s="64">
        <v>542</v>
      </c>
      <c r="DN200" s="64">
        <v>493</v>
      </c>
      <c r="DO200" s="64">
        <v>385</v>
      </c>
      <c r="DP200" s="64">
        <v>351</v>
      </c>
      <c r="DQ200" s="64">
        <v>395</v>
      </c>
      <c r="DR200" s="64">
        <v>325</v>
      </c>
      <c r="DS200" s="64">
        <v>321</v>
      </c>
      <c r="DT200" s="64">
        <v>245</v>
      </c>
      <c r="DU200" s="64">
        <v>268</v>
      </c>
      <c r="DV200" s="64">
        <v>223</v>
      </c>
      <c r="DW200" s="64">
        <v>240</v>
      </c>
      <c r="DX200" s="64">
        <v>175</v>
      </c>
      <c r="DY200" s="64">
        <v>168</v>
      </c>
      <c r="DZ200" s="64">
        <v>143</v>
      </c>
      <c r="EA200" s="64">
        <v>535</v>
      </c>
      <c r="EB200" s="64">
        <f t="shared" si="59"/>
        <v>12049</v>
      </c>
      <c r="EC200" s="61">
        <v>50315</v>
      </c>
      <c r="ED200" s="64">
        <v>528</v>
      </c>
      <c r="EE200" s="64">
        <v>96</v>
      </c>
      <c r="EF200" s="64">
        <v>422</v>
      </c>
      <c r="EG200" s="63">
        <v>33</v>
      </c>
      <c r="EH200" s="64">
        <v>1877</v>
      </c>
      <c r="EI200" s="100">
        <v>0.20868919789791107</v>
      </c>
      <c r="EJ200" s="100">
        <v>8.8745206594467163E-3</v>
      </c>
      <c r="EK200" s="61">
        <v>5093</v>
      </c>
      <c r="EL200" s="65">
        <v>363</v>
      </c>
      <c r="EM200" s="60">
        <v>5675</v>
      </c>
      <c r="EN200" s="65">
        <v>400</v>
      </c>
      <c r="EO200" s="66">
        <f t="shared" si="52"/>
        <v>0.11427449440408403</v>
      </c>
      <c r="EP200" s="56">
        <v>15884</v>
      </c>
      <c r="EQ200" s="67">
        <v>14.970500084824037</v>
      </c>
      <c r="ER200" s="61">
        <v>7</v>
      </c>
      <c r="ES200" s="64">
        <v>63.636363639999999</v>
      </c>
      <c r="ET200" s="64">
        <v>449</v>
      </c>
      <c r="EU200" s="64">
        <v>30.690362270000001</v>
      </c>
      <c r="EV200" s="64">
        <v>17</v>
      </c>
      <c r="EW200" s="64">
        <v>20.731707320000002</v>
      </c>
      <c r="EX200" s="64">
        <v>6481</v>
      </c>
      <c r="EY200" s="64">
        <v>11.823190309999999</v>
      </c>
      <c r="EZ200" s="64">
        <v>4996</v>
      </c>
      <c r="FA200" s="64">
        <v>11.53038381</v>
      </c>
      <c r="FB200" s="64">
        <v>11950</v>
      </c>
      <c r="FC200" s="63">
        <v>11.985837650000001</v>
      </c>
      <c r="FD200" s="61">
        <v>0</v>
      </c>
      <c r="FE200" s="64">
        <v>0</v>
      </c>
      <c r="FF200" s="64">
        <v>0</v>
      </c>
      <c r="FG200" s="64">
        <v>0</v>
      </c>
      <c r="FH200" s="64">
        <v>0</v>
      </c>
      <c r="FI200" s="63">
        <v>3</v>
      </c>
      <c r="FJ200" s="47">
        <v>4</v>
      </c>
      <c r="FK200" s="47">
        <v>2</v>
      </c>
      <c r="FL200" s="68">
        <f t="shared" si="53"/>
        <v>1</v>
      </c>
      <c r="FM200" s="69">
        <v>3.5848909999999998</v>
      </c>
      <c r="FN200" s="62">
        <v>7.4011550000000002</v>
      </c>
      <c r="FO200" s="62">
        <v>9.5422999999999991</v>
      </c>
      <c r="FP200" s="77">
        <v>475.2</v>
      </c>
      <c r="FQ200" s="88">
        <v>366.1001236093943</v>
      </c>
      <c r="FR200" s="88">
        <v>841.30012360939429</v>
      </c>
      <c r="FS200" s="88">
        <v>869.79803210771615</v>
      </c>
      <c r="FT200" s="88">
        <v>714</v>
      </c>
      <c r="FU200" s="88">
        <v>1583.7980321077162</v>
      </c>
      <c r="FV200" s="73">
        <f t="shared" si="60"/>
        <v>0.88256008487531723</v>
      </c>
      <c r="FW200" s="61">
        <v>28020</v>
      </c>
      <c r="FX200" s="70">
        <f t="shared" si="61"/>
        <v>545.19982877378686</v>
      </c>
      <c r="FY200" s="71">
        <v>8</v>
      </c>
      <c r="FZ200" s="72">
        <v>18.3</v>
      </c>
      <c r="GA200" s="73">
        <v>62.7869372496069</v>
      </c>
      <c r="GB200" s="61">
        <v>12300</v>
      </c>
      <c r="GC200" s="64">
        <v>1100</v>
      </c>
      <c r="GD200" s="64">
        <v>6100</v>
      </c>
      <c r="GE200" s="64">
        <v>1000</v>
      </c>
      <c r="GF200" s="68">
        <v>5.0660154100000003</v>
      </c>
      <c r="GG200" s="74">
        <v>1.8516026115999999</v>
      </c>
      <c r="GH200" s="75">
        <v>403.7</v>
      </c>
      <c r="GI200" s="76">
        <v>518.9</v>
      </c>
      <c r="GJ200" s="76">
        <v>333</v>
      </c>
      <c r="GK200" s="68">
        <v>-35.825785315089611</v>
      </c>
      <c r="GL200" s="72">
        <v>497</v>
      </c>
      <c r="GM200" s="72">
        <v>551.1</v>
      </c>
      <c r="GN200" s="72">
        <v>434.6</v>
      </c>
      <c r="GO200" s="72">
        <v>-21.139539103610961</v>
      </c>
      <c r="GP200" s="72">
        <v>183.9</v>
      </c>
      <c r="GQ200" s="72" t="s">
        <v>211</v>
      </c>
      <c r="GR200" s="72">
        <v>180.7</v>
      </c>
      <c r="GS200" s="73" t="s">
        <v>211</v>
      </c>
      <c r="GT200" s="77">
        <v>660</v>
      </c>
      <c r="GU200" s="72">
        <v>4.7009463872797923</v>
      </c>
      <c r="GV200" s="73">
        <v>-3.5921151846960693</v>
      </c>
      <c r="GW200" s="64">
        <v>15716</v>
      </c>
      <c r="GX200" s="68">
        <f t="shared" si="62"/>
        <v>305.79445071409111</v>
      </c>
      <c r="GY200" s="64">
        <v>131</v>
      </c>
      <c r="GZ200" s="100">
        <f t="shared" si="63"/>
        <v>2.5489356734249133</v>
      </c>
      <c r="HA200" s="100">
        <f t="shared" si="64"/>
        <v>0.11073541842772612</v>
      </c>
      <c r="HB200" s="63">
        <v>1183</v>
      </c>
    </row>
    <row r="201" spans="1:210" x14ac:dyDescent="0.3">
      <c r="A201" s="47" t="s">
        <v>574</v>
      </c>
      <c r="B201" s="47" t="s">
        <v>575</v>
      </c>
      <c r="C201" s="47" t="s">
        <v>575</v>
      </c>
      <c r="D201" s="47" t="s">
        <v>574</v>
      </c>
      <c r="E201" s="47" t="s">
        <v>576</v>
      </c>
      <c r="F201" s="47" t="s">
        <v>255</v>
      </c>
      <c r="G201" s="54" t="s">
        <v>209</v>
      </c>
      <c r="H201" s="47">
        <v>66</v>
      </c>
      <c r="I201" s="101">
        <v>1.5151515151515152E-2</v>
      </c>
      <c r="J201" s="97">
        <v>6.0454545454545459</v>
      </c>
      <c r="K201" s="57">
        <v>396</v>
      </c>
      <c r="L201" s="95">
        <f t="shared" si="56"/>
        <v>3.4053384700055038</v>
      </c>
      <c r="M201" s="57">
        <v>472</v>
      </c>
      <c r="N201" s="55">
        <f t="shared" si="57"/>
        <v>4.058888277380297</v>
      </c>
      <c r="O201" s="56">
        <v>46157</v>
      </c>
      <c r="P201" s="57">
        <v>26056</v>
      </c>
      <c r="Q201" s="57">
        <v>20101</v>
      </c>
      <c r="R201" s="57">
        <v>13809</v>
      </c>
      <c r="S201" s="57">
        <v>29894</v>
      </c>
      <c r="T201" s="57">
        <v>2454</v>
      </c>
      <c r="U201" s="57">
        <v>4121</v>
      </c>
      <c r="V201" s="57">
        <v>11188</v>
      </c>
      <c r="W201" s="57">
        <v>1046</v>
      </c>
      <c r="X201" s="58">
        <v>267</v>
      </c>
      <c r="Y201" s="56">
        <v>5354</v>
      </c>
      <c r="Z201" s="58">
        <v>10.490354303501883</v>
      </c>
      <c r="AA201" s="59">
        <v>36.4</v>
      </c>
      <c r="AB201" s="96" t="s">
        <v>210</v>
      </c>
      <c r="AC201" s="59">
        <v>4.17</v>
      </c>
      <c r="AD201" s="98">
        <v>21000</v>
      </c>
      <c r="AE201" s="55">
        <f t="shared" si="58"/>
        <v>180.58613098514033</v>
      </c>
      <c r="AF201" s="61">
        <v>116288</v>
      </c>
      <c r="AG201" s="62">
        <v>47.25</v>
      </c>
      <c r="AH201" s="62">
        <v>80.756446021417602</v>
      </c>
      <c r="AI201" s="62">
        <v>84.444674286003305</v>
      </c>
      <c r="AJ201" s="62">
        <v>82.600560153710461</v>
      </c>
      <c r="AK201" s="62">
        <v>19.423382587082699</v>
      </c>
      <c r="AL201" s="62">
        <v>22.2042189877662</v>
      </c>
      <c r="AM201" s="62">
        <v>20.813800787424448</v>
      </c>
      <c r="AN201" s="63">
        <v>157.26589306763157</v>
      </c>
      <c r="AO201" s="64">
        <v>1008</v>
      </c>
      <c r="AP201" s="64">
        <v>1114</v>
      </c>
      <c r="AQ201" s="64">
        <v>1166</v>
      </c>
      <c r="AR201" s="64">
        <v>1194</v>
      </c>
      <c r="AS201" s="64">
        <v>1282</v>
      </c>
      <c r="AT201" s="64">
        <v>1286</v>
      </c>
      <c r="AU201" s="64">
        <v>1223</v>
      </c>
      <c r="AV201" s="64">
        <v>1332</v>
      </c>
      <c r="AW201" s="64">
        <v>1369</v>
      </c>
      <c r="AX201" s="64">
        <v>1359</v>
      </c>
      <c r="AY201" s="64">
        <v>1431</v>
      </c>
      <c r="AZ201" s="64">
        <v>1404</v>
      </c>
      <c r="BA201" s="64">
        <v>1451</v>
      </c>
      <c r="BB201" s="64">
        <v>1390</v>
      </c>
      <c r="BC201" s="64">
        <v>1417</v>
      </c>
      <c r="BD201" s="64">
        <v>1441</v>
      </c>
      <c r="BE201" s="64">
        <v>1447</v>
      </c>
      <c r="BF201" s="64">
        <v>1477</v>
      </c>
      <c r="BG201" s="64">
        <v>1258</v>
      </c>
      <c r="BH201" s="64">
        <v>909</v>
      </c>
      <c r="BI201" s="64">
        <v>869</v>
      </c>
      <c r="BJ201" s="64">
        <v>831</v>
      </c>
      <c r="BK201" s="64">
        <v>997</v>
      </c>
      <c r="BL201" s="64">
        <v>1105</v>
      </c>
      <c r="BM201" s="64">
        <v>1116</v>
      </c>
      <c r="BN201" s="64">
        <v>1111</v>
      </c>
      <c r="BO201" s="64">
        <v>1153</v>
      </c>
      <c r="BP201" s="64">
        <v>1013</v>
      </c>
      <c r="BQ201" s="64">
        <v>1103</v>
      </c>
      <c r="BR201" s="64">
        <v>1114</v>
      </c>
      <c r="BS201" s="64">
        <v>1181</v>
      </c>
      <c r="BT201" s="64">
        <v>1245</v>
      </c>
      <c r="BU201" s="64">
        <v>1264</v>
      </c>
      <c r="BV201" s="64">
        <v>1175</v>
      </c>
      <c r="BW201" s="64">
        <v>1216</v>
      </c>
      <c r="BX201" s="64">
        <v>1224</v>
      </c>
      <c r="BY201" s="64">
        <v>1208</v>
      </c>
      <c r="BZ201" s="64">
        <v>1332</v>
      </c>
      <c r="CA201" s="64">
        <v>1194</v>
      </c>
      <c r="CB201" s="64">
        <v>1316</v>
      </c>
      <c r="CC201" s="64">
        <v>1265</v>
      </c>
      <c r="CD201" s="64">
        <v>1238</v>
      </c>
      <c r="CE201" s="64">
        <v>1241</v>
      </c>
      <c r="CF201" s="64">
        <v>1246</v>
      </c>
      <c r="CG201" s="64">
        <v>1266</v>
      </c>
      <c r="CH201" s="64">
        <v>1324</v>
      </c>
      <c r="CI201" s="64">
        <v>1460</v>
      </c>
      <c r="CJ201" s="64">
        <v>1515</v>
      </c>
      <c r="CK201" s="64">
        <v>1661</v>
      </c>
      <c r="CL201" s="64">
        <v>1675</v>
      </c>
      <c r="CM201" s="64">
        <v>1809</v>
      </c>
      <c r="CN201" s="64">
        <v>1734</v>
      </c>
      <c r="CO201" s="64">
        <v>1824</v>
      </c>
      <c r="CP201" s="64">
        <v>1854</v>
      </c>
      <c r="CQ201" s="64">
        <v>1848</v>
      </c>
      <c r="CR201" s="64">
        <v>1897</v>
      </c>
      <c r="CS201" s="64">
        <v>1882</v>
      </c>
      <c r="CT201" s="64">
        <v>1839</v>
      </c>
      <c r="CU201" s="64">
        <v>1752</v>
      </c>
      <c r="CV201" s="64">
        <v>1715</v>
      </c>
      <c r="CW201" s="64">
        <v>1534</v>
      </c>
      <c r="CX201" s="64">
        <v>1631</v>
      </c>
      <c r="CY201" s="64">
        <v>1669</v>
      </c>
      <c r="CZ201" s="64">
        <v>1463</v>
      </c>
      <c r="DA201" s="64">
        <v>1456</v>
      </c>
      <c r="DB201" s="64">
        <v>1486</v>
      </c>
      <c r="DC201" s="64">
        <v>1511</v>
      </c>
      <c r="DD201" s="64">
        <v>1524</v>
      </c>
      <c r="DE201" s="64">
        <v>1432</v>
      </c>
      <c r="DF201" s="64">
        <v>1471</v>
      </c>
      <c r="DG201" s="64">
        <v>1510</v>
      </c>
      <c r="DH201" s="64">
        <v>1502</v>
      </c>
      <c r="DI201" s="64">
        <v>1617</v>
      </c>
      <c r="DJ201" s="64">
        <v>1657</v>
      </c>
      <c r="DK201" s="64">
        <v>1320</v>
      </c>
      <c r="DL201" s="64">
        <v>1211</v>
      </c>
      <c r="DM201" s="64">
        <v>1211</v>
      </c>
      <c r="DN201" s="64">
        <v>1097</v>
      </c>
      <c r="DO201" s="64">
        <v>970</v>
      </c>
      <c r="DP201" s="64">
        <v>828</v>
      </c>
      <c r="DQ201" s="64">
        <v>829</v>
      </c>
      <c r="DR201" s="64">
        <v>760</v>
      </c>
      <c r="DS201" s="64">
        <v>759</v>
      </c>
      <c r="DT201" s="64">
        <v>692</v>
      </c>
      <c r="DU201" s="64">
        <v>647</v>
      </c>
      <c r="DV201" s="64">
        <v>552</v>
      </c>
      <c r="DW201" s="64">
        <v>492</v>
      </c>
      <c r="DX201" s="64">
        <v>465</v>
      </c>
      <c r="DY201" s="64">
        <v>383</v>
      </c>
      <c r="DZ201" s="64">
        <v>381</v>
      </c>
      <c r="EA201" s="64">
        <v>1458</v>
      </c>
      <c r="EB201" s="64">
        <f t="shared" si="59"/>
        <v>27765</v>
      </c>
      <c r="EC201" s="61">
        <v>113923</v>
      </c>
      <c r="ED201" s="64">
        <v>988</v>
      </c>
      <c r="EE201" s="64">
        <v>223</v>
      </c>
      <c r="EF201" s="64">
        <v>1059</v>
      </c>
      <c r="EG201" s="63">
        <v>95</v>
      </c>
      <c r="EH201" s="64">
        <v>5403</v>
      </c>
      <c r="EI201" s="100">
        <v>0.258861243724823</v>
      </c>
      <c r="EJ201" s="100">
        <v>5.1702558994293213E-3</v>
      </c>
      <c r="EK201" s="61">
        <v>5314</v>
      </c>
      <c r="EL201" s="65">
        <v>480</v>
      </c>
      <c r="EM201" s="60">
        <v>4515</v>
      </c>
      <c r="EN201" s="65">
        <v>406.1</v>
      </c>
      <c r="EO201" s="66">
        <f t="shared" si="52"/>
        <v>-0.15035754610462929</v>
      </c>
      <c r="EP201" s="56">
        <v>12995</v>
      </c>
      <c r="EQ201" s="67">
        <v>16.389824309155347</v>
      </c>
      <c r="ER201" s="61">
        <v>24</v>
      </c>
      <c r="ES201" s="64">
        <v>60</v>
      </c>
      <c r="ET201" s="64">
        <v>343</v>
      </c>
      <c r="EU201" s="64">
        <v>40.882002380000003</v>
      </c>
      <c r="EV201" s="64">
        <v>0</v>
      </c>
      <c r="EW201" s="64">
        <v>0</v>
      </c>
      <c r="EX201" s="64">
        <v>6763</v>
      </c>
      <c r="EY201" s="64">
        <v>17.251230769999999</v>
      </c>
      <c r="EZ201" s="64">
        <v>4924</v>
      </c>
      <c r="FA201" s="64">
        <v>15.79724094</v>
      </c>
      <c r="FB201" s="64">
        <v>12054</v>
      </c>
      <c r="FC201" s="63">
        <v>16.917419859999999</v>
      </c>
      <c r="FD201" s="61">
        <v>272</v>
      </c>
      <c r="FE201" s="64">
        <v>20</v>
      </c>
      <c r="FF201" s="64">
        <v>233</v>
      </c>
      <c r="FG201" s="64">
        <v>4</v>
      </c>
      <c r="FH201" s="64">
        <v>15</v>
      </c>
      <c r="FI201" s="63">
        <v>17</v>
      </c>
      <c r="FJ201" s="47">
        <v>19</v>
      </c>
      <c r="FK201" s="47">
        <v>6</v>
      </c>
      <c r="FL201" s="68">
        <f t="shared" si="53"/>
        <v>2.1666666666666665</v>
      </c>
      <c r="FM201" s="69">
        <v>3.3505539999999998</v>
      </c>
      <c r="FN201" s="62">
        <v>8.4636759999999995</v>
      </c>
      <c r="FO201" s="62">
        <v>10.12825</v>
      </c>
      <c r="FP201" s="77">
        <v>4869</v>
      </c>
      <c r="FQ201" s="88">
        <v>2921</v>
      </c>
      <c r="FR201" s="88">
        <v>7790</v>
      </c>
      <c r="FS201" s="88">
        <v>5997</v>
      </c>
      <c r="FT201" s="88">
        <v>3165</v>
      </c>
      <c r="FU201" s="88">
        <v>9162</v>
      </c>
      <c r="FV201" s="73">
        <f t="shared" si="60"/>
        <v>0.17612323491655968</v>
      </c>
      <c r="FW201" s="61">
        <v>26945</v>
      </c>
      <c r="FX201" s="70">
        <f t="shared" si="61"/>
        <v>231.70920473307649</v>
      </c>
      <c r="FY201" s="71">
        <v>11.8</v>
      </c>
      <c r="FZ201" s="72">
        <v>16.8</v>
      </c>
      <c r="GA201" s="73">
        <v>56.090687224826901</v>
      </c>
      <c r="GB201" s="61">
        <v>25200</v>
      </c>
      <c r="GC201" s="64">
        <v>1900</v>
      </c>
      <c r="GD201" s="64">
        <v>15500</v>
      </c>
      <c r="GE201" s="64">
        <v>2100</v>
      </c>
      <c r="GF201" s="68">
        <v>3.5310856100000003</v>
      </c>
      <c r="GG201" s="74">
        <v>1.0427404035999999</v>
      </c>
      <c r="GH201" s="75">
        <v>454.3</v>
      </c>
      <c r="GI201" s="76">
        <v>537.1</v>
      </c>
      <c r="GJ201" s="76">
        <v>361.3</v>
      </c>
      <c r="GK201" s="68">
        <v>-32.73133494693726</v>
      </c>
      <c r="GL201" s="72">
        <v>571.1</v>
      </c>
      <c r="GM201" s="72">
        <v>582.5</v>
      </c>
      <c r="GN201" s="72">
        <v>528.79999999999995</v>
      </c>
      <c r="GO201" s="72">
        <v>-9.2188841201716816</v>
      </c>
      <c r="GP201" s="72">
        <v>241.1</v>
      </c>
      <c r="GQ201" s="72" t="s">
        <v>211</v>
      </c>
      <c r="GR201" s="72">
        <v>241</v>
      </c>
      <c r="GS201" s="73" t="s">
        <v>211</v>
      </c>
      <c r="GT201" s="77">
        <v>780</v>
      </c>
      <c r="GU201" s="72">
        <v>6.8594170666042373</v>
      </c>
      <c r="GV201" s="73">
        <v>-0.95608774108807137</v>
      </c>
      <c r="GW201" s="64">
        <v>31998</v>
      </c>
      <c r="GX201" s="68">
        <f t="shared" si="62"/>
        <v>275.16166758392956</v>
      </c>
      <c r="GY201" s="64">
        <v>213</v>
      </c>
      <c r="GZ201" s="100">
        <f t="shared" si="63"/>
        <v>1.8316593285635663</v>
      </c>
      <c r="HA201" s="100">
        <f t="shared" si="64"/>
        <v>7.9182156133828993E-2</v>
      </c>
      <c r="HB201" s="63">
        <v>2690</v>
      </c>
    </row>
    <row r="202" spans="1:210" x14ac:dyDescent="0.3">
      <c r="A202" s="47" t="s">
        <v>998</v>
      </c>
      <c r="B202" s="47" t="s">
        <v>999</v>
      </c>
      <c r="C202" s="47" t="s">
        <v>999</v>
      </c>
      <c r="D202" s="83" t="s">
        <v>998</v>
      </c>
      <c r="E202" s="83" t="s">
        <v>998</v>
      </c>
      <c r="F202" s="47" t="s">
        <v>977</v>
      </c>
      <c r="G202" s="54" t="s">
        <v>977</v>
      </c>
      <c r="H202" s="47">
        <v>36</v>
      </c>
      <c r="I202" s="101">
        <v>0.22222222222222221</v>
      </c>
      <c r="J202" s="97">
        <v>3.75</v>
      </c>
      <c r="K202" s="57">
        <v>553</v>
      </c>
      <c r="L202" s="95">
        <f t="shared" si="56"/>
        <v>9.1519925857275251</v>
      </c>
      <c r="M202" s="57">
        <v>92</v>
      </c>
      <c r="N202" s="55">
        <f t="shared" si="57"/>
        <v>1.5225738117304382</v>
      </c>
      <c r="O202" s="56">
        <v>24264</v>
      </c>
      <c r="P202" s="57">
        <v>21182</v>
      </c>
      <c r="Q202" s="57">
        <v>3082</v>
      </c>
      <c r="R202" s="57">
        <v>6559</v>
      </c>
      <c r="S202" s="57">
        <v>16015</v>
      </c>
      <c r="T202" s="57">
        <v>1690</v>
      </c>
      <c r="U202" s="57">
        <v>3586</v>
      </c>
      <c r="V202" s="57">
        <v>4966</v>
      </c>
      <c r="W202" s="57">
        <v>1046</v>
      </c>
      <c r="X202" s="58">
        <v>304</v>
      </c>
      <c r="Y202" s="56">
        <v>3000</v>
      </c>
      <c r="Z202" s="58">
        <v>10</v>
      </c>
      <c r="AA202" s="59">
        <v>56.4</v>
      </c>
      <c r="AB202" s="96" t="s">
        <v>238</v>
      </c>
      <c r="AC202" s="59">
        <v>0</v>
      </c>
      <c r="AD202" s="60">
        <v>18500</v>
      </c>
      <c r="AE202" s="55">
        <f t="shared" si="58"/>
        <v>306.16973388057727</v>
      </c>
      <c r="AF202" s="61">
        <v>60424</v>
      </c>
      <c r="AG202" s="62">
        <v>40.380000000000003</v>
      </c>
      <c r="AH202" s="62">
        <v>77.374345255713493</v>
      </c>
      <c r="AI202" s="62">
        <v>80.645087493719899</v>
      </c>
      <c r="AJ202" s="62">
        <v>79.009716374716703</v>
      </c>
      <c r="AK202" s="62">
        <v>17.325858801232499</v>
      </c>
      <c r="AL202" s="62">
        <v>19.154251835797002</v>
      </c>
      <c r="AM202" s="62">
        <v>18.240055318514749</v>
      </c>
      <c r="AN202" s="63">
        <v>542.18040437412458</v>
      </c>
      <c r="AO202" s="64">
        <v>642</v>
      </c>
      <c r="AP202" s="64">
        <v>664</v>
      </c>
      <c r="AQ202" s="64">
        <v>711</v>
      </c>
      <c r="AR202" s="64">
        <v>742</v>
      </c>
      <c r="AS202" s="64">
        <v>735</v>
      </c>
      <c r="AT202" s="64">
        <v>811</v>
      </c>
      <c r="AU202" s="64">
        <v>711</v>
      </c>
      <c r="AV202" s="64">
        <v>751</v>
      </c>
      <c r="AW202" s="64">
        <v>775</v>
      </c>
      <c r="AX202" s="64">
        <v>757</v>
      </c>
      <c r="AY202" s="64">
        <v>711</v>
      </c>
      <c r="AZ202" s="64">
        <v>754</v>
      </c>
      <c r="BA202" s="64">
        <v>772</v>
      </c>
      <c r="BB202" s="64">
        <v>714</v>
      </c>
      <c r="BC202" s="64">
        <v>692</v>
      </c>
      <c r="BD202" s="64">
        <v>635</v>
      </c>
      <c r="BE202" s="64">
        <v>631</v>
      </c>
      <c r="BF202" s="64">
        <v>672</v>
      </c>
      <c r="BG202" s="64">
        <v>634</v>
      </c>
      <c r="BH202" s="64">
        <v>608</v>
      </c>
      <c r="BI202" s="64">
        <v>645</v>
      </c>
      <c r="BJ202" s="64">
        <v>687</v>
      </c>
      <c r="BK202" s="64">
        <v>643</v>
      </c>
      <c r="BL202" s="64">
        <v>757</v>
      </c>
      <c r="BM202" s="64">
        <v>694</v>
      </c>
      <c r="BN202" s="64">
        <v>771</v>
      </c>
      <c r="BO202" s="64">
        <v>840</v>
      </c>
      <c r="BP202" s="64">
        <v>823</v>
      </c>
      <c r="BQ202" s="64">
        <v>820</v>
      </c>
      <c r="BR202" s="64">
        <v>820</v>
      </c>
      <c r="BS202" s="64">
        <v>872</v>
      </c>
      <c r="BT202" s="64">
        <v>835</v>
      </c>
      <c r="BU202" s="64">
        <v>820</v>
      </c>
      <c r="BV202" s="64">
        <v>842</v>
      </c>
      <c r="BW202" s="64">
        <v>878</v>
      </c>
      <c r="BX202" s="64">
        <v>842</v>
      </c>
      <c r="BY202" s="64">
        <v>861</v>
      </c>
      <c r="BZ202" s="64">
        <v>739</v>
      </c>
      <c r="CA202" s="64">
        <v>820</v>
      </c>
      <c r="CB202" s="64">
        <v>801</v>
      </c>
      <c r="CC202" s="64">
        <v>737</v>
      </c>
      <c r="CD202" s="64">
        <v>680</v>
      </c>
      <c r="CE202" s="64">
        <v>625</v>
      </c>
      <c r="CF202" s="64">
        <v>629</v>
      </c>
      <c r="CG202" s="64">
        <v>607</v>
      </c>
      <c r="CH202" s="64">
        <v>654</v>
      </c>
      <c r="CI202" s="64">
        <v>647</v>
      </c>
      <c r="CJ202" s="64">
        <v>684</v>
      </c>
      <c r="CK202" s="64">
        <v>778</v>
      </c>
      <c r="CL202" s="64">
        <v>809</v>
      </c>
      <c r="CM202" s="64">
        <v>761</v>
      </c>
      <c r="CN202" s="64">
        <v>855</v>
      </c>
      <c r="CO202" s="64">
        <v>861</v>
      </c>
      <c r="CP202" s="64">
        <v>878</v>
      </c>
      <c r="CQ202" s="64">
        <v>873</v>
      </c>
      <c r="CR202" s="64">
        <v>821</v>
      </c>
      <c r="CS202" s="64">
        <v>894</v>
      </c>
      <c r="CT202" s="64">
        <v>817</v>
      </c>
      <c r="CU202" s="64">
        <v>882</v>
      </c>
      <c r="CV202" s="64">
        <v>837</v>
      </c>
      <c r="CW202" s="64">
        <v>838</v>
      </c>
      <c r="CX202" s="64">
        <v>762</v>
      </c>
      <c r="CY202" s="64">
        <v>826</v>
      </c>
      <c r="CZ202" s="64">
        <v>684</v>
      </c>
      <c r="DA202" s="64">
        <v>659</v>
      </c>
      <c r="DB202" s="64">
        <v>638</v>
      </c>
      <c r="DC202" s="64">
        <v>673</v>
      </c>
      <c r="DD202" s="64">
        <v>632</v>
      </c>
      <c r="DE202" s="64">
        <v>644</v>
      </c>
      <c r="DF202" s="64">
        <v>663</v>
      </c>
      <c r="DG202" s="64">
        <v>617</v>
      </c>
      <c r="DH202" s="64">
        <v>681</v>
      </c>
      <c r="DI202" s="64">
        <v>646</v>
      </c>
      <c r="DJ202" s="64">
        <v>642</v>
      </c>
      <c r="DK202" s="64">
        <v>494</v>
      </c>
      <c r="DL202" s="64">
        <v>535</v>
      </c>
      <c r="DM202" s="64">
        <v>508</v>
      </c>
      <c r="DN202" s="64">
        <v>424</v>
      </c>
      <c r="DO202" s="64">
        <v>398</v>
      </c>
      <c r="DP202" s="64">
        <v>378</v>
      </c>
      <c r="DQ202" s="64">
        <v>355</v>
      </c>
      <c r="DR202" s="64">
        <v>337</v>
      </c>
      <c r="DS202" s="64">
        <v>327</v>
      </c>
      <c r="DT202" s="64">
        <v>273</v>
      </c>
      <c r="DU202" s="64">
        <v>290</v>
      </c>
      <c r="DV202" s="64">
        <v>216</v>
      </c>
      <c r="DW202" s="64">
        <v>166</v>
      </c>
      <c r="DX202" s="64">
        <v>163</v>
      </c>
      <c r="DY202" s="64">
        <v>127</v>
      </c>
      <c r="DZ202" s="64">
        <v>141</v>
      </c>
      <c r="EA202" s="64">
        <v>426</v>
      </c>
      <c r="EB202" s="64">
        <f t="shared" si="59"/>
        <v>11394</v>
      </c>
      <c r="EC202" s="61">
        <v>58974</v>
      </c>
      <c r="ED202" s="64">
        <v>715</v>
      </c>
      <c r="EE202" s="64">
        <v>146</v>
      </c>
      <c r="EF202" s="64">
        <v>474</v>
      </c>
      <c r="EG202" s="63">
        <v>115</v>
      </c>
      <c r="EH202" s="64">
        <v>3669</v>
      </c>
      <c r="EI202" s="100">
        <v>0.31811791658401489</v>
      </c>
      <c r="EJ202" s="100">
        <v>1.1300593614578247E-2</v>
      </c>
      <c r="EK202" s="61">
        <v>535</v>
      </c>
      <c r="EL202" s="65">
        <v>438.23722149410224</v>
      </c>
      <c r="EM202" s="60">
        <v>605</v>
      </c>
      <c r="EN202" s="65">
        <v>495.57667103538665</v>
      </c>
      <c r="EO202" s="66" t="e" cm="1">
        <f t="array" ref="EO202">(EM373EK373)/EK202</f>
        <v>#NAME?</v>
      </c>
      <c r="EP202" s="56">
        <v>1921</v>
      </c>
      <c r="EQ202" s="67">
        <v>25.292955892034236</v>
      </c>
      <c r="ER202" s="61">
        <v>0</v>
      </c>
      <c r="ES202" s="64">
        <v>0</v>
      </c>
      <c r="ET202" s="64">
        <v>73</v>
      </c>
      <c r="EU202" s="64">
        <v>42.441860465116278</v>
      </c>
      <c r="EV202" s="64">
        <v>330</v>
      </c>
      <c r="EW202" s="64">
        <v>1.5839743212815023</v>
      </c>
      <c r="EX202" s="64">
        <v>1092</v>
      </c>
      <c r="EY202" s="64">
        <v>25.567782720674316</v>
      </c>
      <c r="EZ202" s="64">
        <v>718</v>
      </c>
      <c r="FA202" s="64">
        <v>23.380006512536632</v>
      </c>
      <c r="FB202" s="64">
        <v>2213</v>
      </c>
      <c r="FC202" s="63">
        <v>18.594724803921746</v>
      </c>
      <c r="FD202" s="61">
        <v>414</v>
      </c>
      <c r="FE202" s="64">
        <v>0</v>
      </c>
      <c r="FF202" s="64">
        <v>0</v>
      </c>
      <c r="FG202" s="64">
        <v>0</v>
      </c>
      <c r="FH202" s="64">
        <v>0</v>
      </c>
      <c r="FI202" s="63">
        <v>0</v>
      </c>
      <c r="FJ202" s="47">
        <v>7</v>
      </c>
      <c r="FK202" s="47">
        <v>9</v>
      </c>
      <c r="FL202" s="68" t="e" cm="1">
        <f t="array" ref="FL202">(FJ373FK373)/FK202</f>
        <v>#NAME?</v>
      </c>
      <c r="FM202" s="69">
        <v>10.080450000000001</v>
      </c>
      <c r="FN202" s="62">
        <v>27.966419999999999</v>
      </c>
      <c r="FO202" s="62">
        <v>15.12316</v>
      </c>
      <c r="FP202" s="77">
        <v>2229</v>
      </c>
      <c r="FQ202" s="88">
        <v>1394</v>
      </c>
      <c r="FR202" s="88">
        <v>3623</v>
      </c>
      <c r="FS202" s="88">
        <v>3529</v>
      </c>
      <c r="FT202" s="88">
        <v>1689</v>
      </c>
      <c r="FU202" s="88">
        <v>5218</v>
      </c>
      <c r="FV202" s="73" t="e" cm="1">
        <f t="array" ref="FV202">(FU373FR373)/FR202</f>
        <v>#NAME?</v>
      </c>
      <c r="FW202" s="61">
        <v>6569</v>
      </c>
      <c r="FX202" s="70">
        <f t="shared" si="61"/>
        <v>108.71508010062226</v>
      </c>
      <c r="FY202" s="71">
        <v>35.4</v>
      </c>
      <c r="FZ202" s="72">
        <v>39.248569000000003</v>
      </c>
      <c r="GA202" s="73">
        <v>23.105163000000001</v>
      </c>
      <c r="GB202" s="61">
        <v>10200</v>
      </c>
      <c r="GC202" s="64">
        <v>4200</v>
      </c>
      <c r="GD202" s="64">
        <v>5200</v>
      </c>
      <c r="GE202" s="64">
        <v>2500</v>
      </c>
      <c r="GF202" s="68">
        <v>4.8883590999999997</v>
      </c>
      <c r="GG202" s="74">
        <v>1.2309434647999999</v>
      </c>
      <c r="GH202" s="75">
        <v>476</v>
      </c>
      <c r="GI202" s="76">
        <v>549.6</v>
      </c>
      <c r="GJ202" s="76">
        <v>405.2</v>
      </c>
      <c r="GK202" s="68">
        <v>26.273653566229999</v>
      </c>
      <c r="GL202" s="72">
        <v>525.1</v>
      </c>
      <c r="GM202" s="72">
        <v>596.6</v>
      </c>
      <c r="GN202" s="72">
        <v>474.5</v>
      </c>
      <c r="GO202" s="72">
        <v>20.465973851826998</v>
      </c>
      <c r="GP202" s="72">
        <v>180.6</v>
      </c>
      <c r="GQ202" s="72"/>
      <c r="GR202" s="72"/>
      <c r="GS202" s="73"/>
      <c r="GT202" s="77">
        <v>15</v>
      </c>
      <c r="GU202" s="72">
        <v>5.4545450000000004</v>
      </c>
      <c r="GV202" s="73">
        <v>0.25</v>
      </c>
      <c r="GW202" s="64">
        <v>19132</v>
      </c>
      <c r="GX202" s="68">
        <f t="shared" si="62"/>
        <v>316.62915397855159</v>
      </c>
      <c r="GY202" s="64">
        <v>246</v>
      </c>
      <c r="GZ202" s="100">
        <f t="shared" si="63"/>
        <v>4.0712299748444325</v>
      </c>
      <c r="HA202" s="100">
        <f t="shared" si="64"/>
        <v>0.16248348745046234</v>
      </c>
      <c r="HB202" s="63">
        <v>1514</v>
      </c>
    </row>
    <row r="203" spans="1:210" x14ac:dyDescent="0.3">
      <c r="A203" s="47" t="s">
        <v>577</v>
      </c>
      <c r="B203" s="47" t="s">
        <v>578</v>
      </c>
      <c r="C203" s="47" t="s">
        <v>578</v>
      </c>
      <c r="D203" s="47" t="s">
        <v>577</v>
      </c>
      <c r="E203" s="47" t="s">
        <v>577</v>
      </c>
      <c r="F203" s="47" t="s">
        <v>237</v>
      </c>
      <c r="G203" s="54" t="s">
        <v>209</v>
      </c>
      <c r="H203" s="47">
        <v>124</v>
      </c>
      <c r="I203" s="101">
        <v>0</v>
      </c>
      <c r="J203" s="97">
        <v>6.887096774193548</v>
      </c>
      <c r="K203" s="57">
        <v>231</v>
      </c>
      <c r="L203" s="95">
        <f t="shared" si="56"/>
        <v>1.1188987323991417</v>
      </c>
      <c r="M203" s="57">
        <v>395</v>
      </c>
      <c r="N203" s="55">
        <f t="shared" si="57"/>
        <v>1.9132683952279697</v>
      </c>
      <c r="O203" s="56">
        <v>78757</v>
      </c>
      <c r="P203" s="57">
        <v>78757</v>
      </c>
      <c r="Q203" s="57">
        <v>0</v>
      </c>
      <c r="R203" s="57">
        <v>22294</v>
      </c>
      <c r="S203" s="57">
        <v>45323</v>
      </c>
      <c r="T203" s="57">
        <v>11140</v>
      </c>
      <c r="U203" s="57">
        <v>8122</v>
      </c>
      <c r="V203" s="57">
        <v>11528</v>
      </c>
      <c r="W203" s="57">
        <v>7215</v>
      </c>
      <c r="X203" s="58">
        <v>1486</v>
      </c>
      <c r="Y203" s="56">
        <v>12397</v>
      </c>
      <c r="Z203" s="58">
        <v>14.68781546193226</v>
      </c>
      <c r="AA203" s="59">
        <v>39.950000000000003</v>
      </c>
      <c r="AB203" s="96" t="s">
        <v>210</v>
      </c>
      <c r="AC203" s="59">
        <v>11.17</v>
      </c>
      <c r="AD203" s="98">
        <v>6300</v>
      </c>
      <c r="AE203" s="55">
        <f t="shared" si="58"/>
        <v>30.515419974522043</v>
      </c>
      <c r="AF203" s="61">
        <v>206453</v>
      </c>
      <c r="AG203" s="62">
        <v>37.729999999999997</v>
      </c>
      <c r="AH203" s="62">
        <v>81.030594226501506</v>
      </c>
      <c r="AI203" s="62">
        <v>84.339322665991602</v>
      </c>
      <c r="AJ203" s="62">
        <v>82.684958446246554</v>
      </c>
      <c r="AK203" s="62">
        <v>19.451049610610699</v>
      </c>
      <c r="AL203" s="62">
        <v>21.856525766602399</v>
      </c>
      <c r="AM203" s="62">
        <v>20.653787688606549</v>
      </c>
      <c r="AN203" s="63">
        <v>5487.2541801664365</v>
      </c>
      <c r="AO203" s="64">
        <v>2822</v>
      </c>
      <c r="AP203" s="64">
        <v>2805</v>
      </c>
      <c r="AQ203" s="64">
        <v>2914</v>
      </c>
      <c r="AR203" s="64">
        <v>2899</v>
      </c>
      <c r="AS203" s="64">
        <v>2973</v>
      </c>
      <c r="AT203" s="64">
        <v>2844</v>
      </c>
      <c r="AU203" s="64">
        <v>2855</v>
      </c>
      <c r="AV203" s="64">
        <v>2910</v>
      </c>
      <c r="AW203" s="64">
        <v>3022</v>
      </c>
      <c r="AX203" s="64">
        <v>2709</v>
      </c>
      <c r="AY203" s="64">
        <v>2727</v>
      </c>
      <c r="AZ203" s="64">
        <v>2551</v>
      </c>
      <c r="BA203" s="64">
        <v>2501</v>
      </c>
      <c r="BB203" s="64">
        <v>2527</v>
      </c>
      <c r="BC203" s="64">
        <v>2241</v>
      </c>
      <c r="BD203" s="64">
        <v>2271</v>
      </c>
      <c r="BE203" s="64">
        <v>2168</v>
      </c>
      <c r="BF203" s="64">
        <v>2001</v>
      </c>
      <c r="BG203" s="64">
        <v>1863</v>
      </c>
      <c r="BH203" s="64">
        <v>1407</v>
      </c>
      <c r="BI203" s="64">
        <v>1427</v>
      </c>
      <c r="BJ203" s="64">
        <v>1548</v>
      </c>
      <c r="BK203" s="64">
        <v>1959</v>
      </c>
      <c r="BL203" s="64">
        <v>2517</v>
      </c>
      <c r="BM203" s="64">
        <v>2767</v>
      </c>
      <c r="BN203" s="64">
        <v>2898</v>
      </c>
      <c r="BO203" s="64">
        <v>2924</v>
      </c>
      <c r="BP203" s="64">
        <v>3025</v>
      </c>
      <c r="BQ203" s="64">
        <v>2967</v>
      </c>
      <c r="BR203" s="64">
        <v>2908</v>
      </c>
      <c r="BS203" s="64">
        <v>3253</v>
      </c>
      <c r="BT203" s="64">
        <v>3231</v>
      </c>
      <c r="BU203" s="64">
        <v>3521</v>
      </c>
      <c r="BV203" s="64">
        <v>3421</v>
      </c>
      <c r="BW203" s="64">
        <v>3465</v>
      </c>
      <c r="BX203" s="64">
        <v>3772</v>
      </c>
      <c r="BY203" s="64">
        <v>3704</v>
      </c>
      <c r="BZ203" s="64">
        <v>3977</v>
      </c>
      <c r="CA203" s="64">
        <v>3810</v>
      </c>
      <c r="CB203" s="64">
        <v>3851</v>
      </c>
      <c r="CC203" s="64">
        <v>3875</v>
      </c>
      <c r="CD203" s="64">
        <v>3788</v>
      </c>
      <c r="CE203" s="64">
        <v>3352</v>
      </c>
      <c r="CF203" s="64">
        <v>3385</v>
      </c>
      <c r="CG203" s="64">
        <v>3191</v>
      </c>
      <c r="CH203" s="64">
        <v>2960</v>
      </c>
      <c r="CI203" s="64">
        <v>2748</v>
      </c>
      <c r="CJ203" s="64">
        <v>3058</v>
      </c>
      <c r="CK203" s="64">
        <v>2795</v>
      </c>
      <c r="CL203" s="64">
        <v>2821</v>
      </c>
      <c r="CM203" s="64">
        <v>2790</v>
      </c>
      <c r="CN203" s="64">
        <v>2850</v>
      </c>
      <c r="CO203" s="64">
        <v>2819</v>
      </c>
      <c r="CP203" s="64">
        <v>2787</v>
      </c>
      <c r="CQ203" s="64">
        <v>2684</v>
      </c>
      <c r="CR203" s="64">
        <v>2619</v>
      </c>
      <c r="CS203" s="64">
        <v>2563</v>
      </c>
      <c r="CT203" s="64">
        <v>2478</v>
      </c>
      <c r="CU203" s="64">
        <v>2373</v>
      </c>
      <c r="CV203" s="64">
        <v>2266</v>
      </c>
      <c r="CW203" s="64">
        <v>2124</v>
      </c>
      <c r="CX203" s="64">
        <v>1949</v>
      </c>
      <c r="CY203" s="64">
        <v>1895</v>
      </c>
      <c r="CZ203" s="64">
        <v>1894</v>
      </c>
      <c r="DA203" s="64">
        <v>1800</v>
      </c>
      <c r="DB203" s="64">
        <v>1623</v>
      </c>
      <c r="DC203" s="64">
        <v>1568</v>
      </c>
      <c r="DD203" s="64">
        <v>1545</v>
      </c>
      <c r="DE203" s="64">
        <v>1503</v>
      </c>
      <c r="DF203" s="64">
        <v>1462</v>
      </c>
      <c r="DG203" s="64">
        <v>1432</v>
      </c>
      <c r="DH203" s="64">
        <v>1455</v>
      </c>
      <c r="DI203" s="64">
        <v>1371</v>
      </c>
      <c r="DJ203" s="64">
        <v>1437</v>
      </c>
      <c r="DK203" s="64">
        <v>1101</v>
      </c>
      <c r="DL203" s="64">
        <v>1115</v>
      </c>
      <c r="DM203" s="64">
        <v>959</v>
      </c>
      <c r="DN203" s="64">
        <v>921</v>
      </c>
      <c r="DO203" s="64">
        <v>852</v>
      </c>
      <c r="DP203" s="64">
        <v>916</v>
      </c>
      <c r="DQ203" s="64">
        <v>830</v>
      </c>
      <c r="DR203" s="64">
        <v>849</v>
      </c>
      <c r="DS203" s="64">
        <v>758</v>
      </c>
      <c r="DT203" s="64">
        <v>684</v>
      </c>
      <c r="DU203" s="64">
        <v>628</v>
      </c>
      <c r="DV203" s="64">
        <v>565</v>
      </c>
      <c r="DW203" s="64">
        <v>456</v>
      </c>
      <c r="DX203" s="64">
        <v>488</v>
      </c>
      <c r="DY203" s="64">
        <v>429</v>
      </c>
      <c r="DZ203" s="64">
        <v>349</v>
      </c>
      <c r="EA203" s="64">
        <v>1338</v>
      </c>
      <c r="EB203" s="64">
        <f t="shared" si="59"/>
        <v>26634</v>
      </c>
      <c r="EC203" s="61">
        <v>133993</v>
      </c>
      <c r="ED203" s="64">
        <v>37366</v>
      </c>
      <c r="EE203" s="64">
        <v>21515</v>
      </c>
      <c r="EF203" s="64">
        <v>9649</v>
      </c>
      <c r="EG203" s="63">
        <v>3930</v>
      </c>
      <c r="EH203" s="64">
        <v>15479</v>
      </c>
      <c r="EI203" s="100">
        <v>0.35541227459907532</v>
      </c>
      <c r="EJ203" s="100">
        <v>-1.0316431522369385E-2</v>
      </c>
      <c r="EK203" s="61">
        <v>1967</v>
      </c>
      <c r="EL203" s="65">
        <v>416.2</v>
      </c>
      <c r="EM203" s="60">
        <v>1829</v>
      </c>
      <c r="EN203" s="65">
        <v>385.8</v>
      </c>
      <c r="EO203" s="66">
        <f t="shared" ref="EO203:EO209" si="65">(EM203-EK203)/EK203</f>
        <v>-7.0157600406710721E-2</v>
      </c>
      <c r="EP203" s="56">
        <v>5714</v>
      </c>
      <c r="EQ203" s="67">
        <v>17.40746382330541</v>
      </c>
      <c r="ER203" s="61">
        <v>5</v>
      </c>
      <c r="ES203" s="64">
        <v>17.241379309999999</v>
      </c>
      <c r="ET203" s="64">
        <v>181</v>
      </c>
      <c r="EU203" s="64">
        <v>45.477386930000002</v>
      </c>
      <c r="EV203" s="64">
        <v>0</v>
      </c>
      <c r="EW203" s="64">
        <v>0</v>
      </c>
      <c r="EX203" s="64">
        <v>3492</v>
      </c>
      <c r="EY203" s="64">
        <v>19.921273320000001</v>
      </c>
      <c r="EZ203" s="64">
        <v>2089</v>
      </c>
      <c r="FA203" s="64">
        <v>20.984429930000001</v>
      </c>
      <c r="FB203" s="64">
        <v>5767</v>
      </c>
      <c r="FC203" s="63">
        <v>20.662104549999999</v>
      </c>
      <c r="FD203" s="61">
        <v>155</v>
      </c>
      <c r="FE203" s="64">
        <v>18</v>
      </c>
      <c r="FF203" s="64">
        <v>129</v>
      </c>
      <c r="FG203" s="64">
        <v>2</v>
      </c>
      <c r="FH203" s="64">
        <v>6</v>
      </c>
      <c r="FI203" s="63">
        <v>13</v>
      </c>
      <c r="FJ203" s="47">
        <v>18</v>
      </c>
      <c r="FK203" s="47">
        <v>9</v>
      </c>
      <c r="FL203" s="68">
        <f t="shared" ref="FL203:FL209" si="66">(FJ203-FK203)/FK203</f>
        <v>1</v>
      </c>
      <c r="FM203" s="69">
        <v>3.4407909999999999</v>
      </c>
      <c r="FN203" s="62">
        <v>17.507639999999999</v>
      </c>
      <c r="FO203" s="62">
        <v>14.59872</v>
      </c>
      <c r="FP203" s="77">
        <v>4064</v>
      </c>
      <c r="FQ203" s="88">
        <v>2829</v>
      </c>
      <c r="FR203" s="88">
        <v>6893</v>
      </c>
      <c r="FS203" s="88">
        <v>10468</v>
      </c>
      <c r="FT203" s="88">
        <v>8537</v>
      </c>
      <c r="FU203" s="88">
        <v>19005</v>
      </c>
      <c r="FV203" s="73">
        <f>(FU203-FR203)/FR203</f>
        <v>1.757144929638764</v>
      </c>
      <c r="FW203" s="61">
        <v>7679</v>
      </c>
      <c r="FX203" s="70">
        <f t="shared" si="61"/>
        <v>37.194906346722981</v>
      </c>
      <c r="FY203" s="71">
        <v>8.6999999999999993</v>
      </c>
      <c r="FZ203" s="72">
        <v>20.100000000000001</v>
      </c>
      <c r="GA203" s="73">
        <v>53.211612257635402</v>
      </c>
      <c r="GB203" s="61">
        <v>49400</v>
      </c>
      <c r="GC203" s="64">
        <v>5600</v>
      </c>
      <c r="GD203" s="64">
        <v>23000</v>
      </c>
      <c r="GE203" s="64">
        <v>2500</v>
      </c>
      <c r="GF203" s="68">
        <v>6.2073500400000006</v>
      </c>
      <c r="GG203" s="74">
        <v>1.4311917452</v>
      </c>
      <c r="GH203" s="75">
        <v>586.29999999999995</v>
      </c>
      <c r="GI203" s="76">
        <v>630.9</v>
      </c>
      <c r="GJ203" s="76">
        <v>552.70000000000005</v>
      </c>
      <c r="GK203" s="68">
        <v>-12.394991282295123</v>
      </c>
      <c r="GL203" s="72">
        <v>681.7</v>
      </c>
      <c r="GM203" s="72">
        <v>690.1</v>
      </c>
      <c r="GN203" s="72">
        <v>675.4</v>
      </c>
      <c r="GO203" s="72">
        <v>-2.1301260686857044</v>
      </c>
      <c r="GP203" s="72">
        <v>246.7</v>
      </c>
      <c r="GQ203" s="72" t="s">
        <v>211</v>
      </c>
      <c r="GR203" s="72">
        <v>254.8</v>
      </c>
      <c r="GS203" s="73" t="s">
        <v>211</v>
      </c>
      <c r="GT203" s="77">
        <v>110</v>
      </c>
      <c r="GU203" s="72">
        <v>2.5391551969625059</v>
      </c>
      <c r="GV203" s="73">
        <v>0.23127199735956117</v>
      </c>
      <c r="GW203" s="64">
        <v>70293</v>
      </c>
      <c r="GX203" s="68">
        <f t="shared" si="62"/>
        <v>340.47943115382196</v>
      </c>
      <c r="GY203" s="64">
        <v>521</v>
      </c>
      <c r="GZ203" s="100">
        <f t="shared" si="63"/>
        <v>2.5235767947184105</v>
      </c>
      <c r="HA203" s="100">
        <f t="shared" si="64"/>
        <v>0.17619208657423063</v>
      </c>
      <c r="HB203" s="63">
        <v>2957</v>
      </c>
    </row>
    <row r="204" spans="1:210" x14ac:dyDescent="0.3">
      <c r="A204" s="47" t="s">
        <v>903</v>
      </c>
      <c r="B204" s="47" t="s">
        <v>904</v>
      </c>
      <c r="C204" s="47" t="s">
        <v>904</v>
      </c>
      <c r="D204" s="47" t="s">
        <v>903</v>
      </c>
      <c r="E204" s="47" t="s">
        <v>903</v>
      </c>
      <c r="F204" s="47" t="s">
        <v>888</v>
      </c>
      <c r="G204" s="54" t="s">
        <v>888</v>
      </c>
      <c r="H204" s="47">
        <v>65</v>
      </c>
      <c r="I204" s="101">
        <v>7.6923076923076927E-2</v>
      </c>
      <c r="J204" s="97">
        <v>5.8307692307692305</v>
      </c>
      <c r="K204" s="57">
        <v>412</v>
      </c>
      <c r="L204" s="95">
        <f t="shared" si="56"/>
        <v>2.9546122788522906</v>
      </c>
      <c r="M204" s="57">
        <v>412</v>
      </c>
      <c r="N204" s="55">
        <f t="shared" si="57"/>
        <v>2.9546122788522906</v>
      </c>
      <c r="O204" s="56">
        <v>54314</v>
      </c>
      <c r="P204" s="57">
        <v>35710</v>
      </c>
      <c r="Q204" s="57">
        <v>18604</v>
      </c>
      <c r="R204" s="57">
        <v>14897</v>
      </c>
      <c r="S204" s="57">
        <v>29319</v>
      </c>
      <c r="T204" s="57">
        <v>4484</v>
      </c>
      <c r="U204" s="57">
        <v>7105</v>
      </c>
      <c r="V204" s="57">
        <v>10964</v>
      </c>
      <c r="W204" s="57">
        <v>2313</v>
      </c>
      <c r="X204" s="58">
        <v>446</v>
      </c>
      <c r="Y204" s="56">
        <v>12061</v>
      </c>
      <c r="Z204" s="58">
        <v>21.5</v>
      </c>
      <c r="AA204" s="59">
        <v>44.6</v>
      </c>
      <c r="AB204" s="96" t="s">
        <v>216</v>
      </c>
      <c r="AC204" s="59">
        <v>5.91</v>
      </c>
      <c r="AD204" s="60">
        <v>13000</v>
      </c>
      <c r="AE204" s="55">
        <f t="shared" si="58"/>
        <v>93.228057342426666</v>
      </c>
      <c r="AF204" s="61">
        <v>139443</v>
      </c>
      <c r="AG204" s="62">
        <v>42.43</v>
      </c>
      <c r="AH204" s="62">
        <v>78.914400000000001</v>
      </c>
      <c r="AI204" s="62">
        <v>82.502809999999997</v>
      </c>
      <c r="AJ204" s="62">
        <v>80.708605000000006</v>
      </c>
      <c r="AK204" s="62">
        <v>18.506679999999999</v>
      </c>
      <c r="AL204" s="62">
        <v>20.70787</v>
      </c>
      <c r="AM204" s="62">
        <v>19.607275000000001</v>
      </c>
      <c r="AN204" s="63">
        <v>131.64768009471177</v>
      </c>
      <c r="AO204" s="64">
        <v>1420</v>
      </c>
      <c r="AP204" s="64">
        <v>1455</v>
      </c>
      <c r="AQ204" s="64">
        <v>1584</v>
      </c>
      <c r="AR204" s="64">
        <v>1666</v>
      </c>
      <c r="AS204" s="64">
        <v>1631</v>
      </c>
      <c r="AT204" s="64">
        <v>1698</v>
      </c>
      <c r="AU204" s="64">
        <v>1660</v>
      </c>
      <c r="AV204" s="64">
        <v>1695</v>
      </c>
      <c r="AW204" s="64">
        <v>1755</v>
      </c>
      <c r="AX204" s="64">
        <v>1743</v>
      </c>
      <c r="AY204" s="64">
        <v>1756</v>
      </c>
      <c r="AZ204" s="64">
        <v>1726</v>
      </c>
      <c r="BA204" s="64">
        <v>1832</v>
      </c>
      <c r="BB204" s="64">
        <v>1772</v>
      </c>
      <c r="BC204" s="64">
        <v>1753</v>
      </c>
      <c r="BD204" s="64">
        <v>1681</v>
      </c>
      <c r="BE204" s="64">
        <v>1613</v>
      </c>
      <c r="BF204" s="64">
        <v>1650</v>
      </c>
      <c r="BG204" s="64">
        <v>1567</v>
      </c>
      <c r="BH204" s="64">
        <v>1354</v>
      </c>
      <c r="BI204" s="64">
        <v>1340</v>
      </c>
      <c r="BJ204" s="64">
        <v>1433</v>
      </c>
      <c r="BK204" s="64">
        <v>1437</v>
      </c>
      <c r="BL204" s="64">
        <v>1562</v>
      </c>
      <c r="BM204" s="64">
        <v>1533</v>
      </c>
      <c r="BN204" s="64">
        <v>1568</v>
      </c>
      <c r="BO204" s="64">
        <v>1637</v>
      </c>
      <c r="BP204" s="64">
        <v>1671</v>
      </c>
      <c r="BQ204" s="64">
        <v>1731</v>
      </c>
      <c r="BR204" s="64">
        <v>1659</v>
      </c>
      <c r="BS204" s="64">
        <v>1785</v>
      </c>
      <c r="BT204" s="64">
        <v>1723</v>
      </c>
      <c r="BU204" s="64">
        <v>1772</v>
      </c>
      <c r="BV204" s="64">
        <v>1690</v>
      </c>
      <c r="BW204" s="64">
        <v>1700</v>
      </c>
      <c r="BX204" s="64">
        <v>1685</v>
      </c>
      <c r="BY204" s="64">
        <v>1648</v>
      </c>
      <c r="BZ204" s="64">
        <v>1634</v>
      </c>
      <c r="CA204" s="64">
        <v>1652</v>
      </c>
      <c r="CB204" s="64">
        <v>1714</v>
      </c>
      <c r="CC204" s="64">
        <v>1767</v>
      </c>
      <c r="CD204" s="64">
        <v>1701</v>
      </c>
      <c r="CE204" s="64">
        <v>1567</v>
      </c>
      <c r="CF204" s="64">
        <v>1584</v>
      </c>
      <c r="CG204" s="64">
        <v>1514</v>
      </c>
      <c r="CH204" s="64">
        <v>1683</v>
      </c>
      <c r="CI204" s="64">
        <v>1806</v>
      </c>
      <c r="CJ204" s="64">
        <v>1959</v>
      </c>
      <c r="CK204" s="64">
        <v>1907</v>
      </c>
      <c r="CL204" s="64">
        <v>2035</v>
      </c>
      <c r="CM204" s="64">
        <v>2039</v>
      </c>
      <c r="CN204" s="64">
        <v>2136</v>
      </c>
      <c r="CO204" s="64">
        <v>2123</v>
      </c>
      <c r="CP204" s="64">
        <v>2083</v>
      </c>
      <c r="CQ204" s="64">
        <v>2119</v>
      </c>
      <c r="CR204" s="64">
        <v>2103</v>
      </c>
      <c r="CS204" s="64">
        <v>2079</v>
      </c>
      <c r="CT204" s="64">
        <v>2081</v>
      </c>
      <c r="CU204" s="64">
        <v>1942</v>
      </c>
      <c r="CV204" s="64">
        <v>1874</v>
      </c>
      <c r="CW204" s="64">
        <v>1856</v>
      </c>
      <c r="CX204" s="64">
        <v>1823</v>
      </c>
      <c r="CY204" s="64">
        <v>1784</v>
      </c>
      <c r="CZ204" s="64">
        <v>1711</v>
      </c>
      <c r="DA204" s="64">
        <v>1658</v>
      </c>
      <c r="DB204" s="64">
        <v>1557</v>
      </c>
      <c r="DC204" s="64">
        <v>1491</v>
      </c>
      <c r="DD204" s="64">
        <v>1521</v>
      </c>
      <c r="DE204" s="64">
        <v>1417</v>
      </c>
      <c r="DF204" s="64">
        <v>1457</v>
      </c>
      <c r="DG204" s="64">
        <v>1424</v>
      </c>
      <c r="DH204" s="64">
        <v>1379</v>
      </c>
      <c r="DI204" s="64">
        <v>1395</v>
      </c>
      <c r="DJ204" s="64">
        <v>1440</v>
      </c>
      <c r="DK204" s="64">
        <v>1262</v>
      </c>
      <c r="DL204" s="64">
        <v>1209</v>
      </c>
      <c r="DM204" s="64">
        <v>1235</v>
      </c>
      <c r="DN204" s="64">
        <v>1189</v>
      </c>
      <c r="DO204" s="64">
        <v>1050</v>
      </c>
      <c r="DP204" s="64">
        <v>858</v>
      </c>
      <c r="DQ204" s="64">
        <v>863</v>
      </c>
      <c r="DR204" s="64">
        <v>812</v>
      </c>
      <c r="DS204" s="64">
        <v>714</v>
      </c>
      <c r="DT204" s="64">
        <v>693</v>
      </c>
      <c r="DU204" s="64">
        <v>612</v>
      </c>
      <c r="DV204" s="64">
        <v>590</v>
      </c>
      <c r="DW204" s="64">
        <v>508</v>
      </c>
      <c r="DX204" s="64">
        <v>416</v>
      </c>
      <c r="DY204" s="64">
        <v>361</v>
      </c>
      <c r="DZ204" s="64">
        <v>321</v>
      </c>
      <c r="EA204" s="64">
        <v>1150</v>
      </c>
      <c r="EB204" s="64">
        <f t="shared" si="59"/>
        <v>26924</v>
      </c>
      <c r="EC204" s="61">
        <v>138105</v>
      </c>
      <c r="ED204" s="64">
        <v>766</v>
      </c>
      <c r="EE204" s="64">
        <v>106</v>
      </c>
      <c r="EF204" s="64">
        <v>351</v>
      </c>
      <c r="EG204" s="63">
        <v>115</v>
      </c>
      <c r="EH204" s="64">
        <v>6289</v>
      </c>
      <c r="EI204" s="100">
        <v>0.23558689653873444</v>
      </c>
      <c r="EJ204" s="100">
        <v>-8.1298947334289551E-3</v>
      </c>
      <c r="EK204" s="61">
        <v>1435</v>
      </c>
      <c r="EL204" s="65">
        <v>476.9</v>
      </c>
      <c r="EM204" s="60">
        <v>1605</v>
      </c>
      <c r="EN204" s="65">
        <v>533.4</v>
      </c>
      <c r="EO204" s="66">
        <f t="shared" si="65"/>
        <v>0.11846689895470383</v>
      </c>
      <c r="EP204" s="56">
        <v>4080</v>
      </c>
      <c r="EQ204" s="67">
        <v>18.073089700996679</v>
      </c>
      <c r="ER204" s="61">
        <v>0</v>
      </c>
      <c r="ES204" s="64">
        <v>0</v>
      </c>
      <c r="ET204" s="64">
        <v>0</v>
      </c>
      <c r="EU204" s="64">
        <v>0</v>
      </c>
      <c r="EV204" s="64">
        <v>85</v>
      </c>
      <c r="EW204" s="64">
        <v>26</v>
      </c>
      <c r="EX204" s="64">
        <v>2695</v>
      </c>
      <c r="EY204" s="64">
        <v>24</v>
      </c>
      <c r="EZ204" s="64">
        <v>2355</v>
      </c>
      <c r="FA204" s="64">
        <v>23</v>
      </c>
      <c r="FB204" s="64">
        <v>5135</v>
      </c>
      <c r="FC204" s="63">
        <v>14.6</v>
      </c>
      <c r="FD204" s="61">
        <v>724</v>
      </c>
      <c r="FE204" s="64">
        <v>0</v>
      </c>
      <c r="FF204" s="64">
        <v>0</v>
      </c>
      <c r="FG204" s="64">
        <v>0</v>
      </c>
      <c r="FH204" s="64">
        <v>0</v>
      </c>
      <c r="FI204" s="63">
        <v>0</v>
      </c>
      <c r="FJ204" s="47">
        <v>24</v>
      </c>
      <c r="FK204" s="47">
        <v>22</v>
      </c>
      <c r="FL204" s="68">
        <f t="shared" si="66"/>
        <v>9.0909090909090912E-2</v>
      </c>
      <c r="FM204" s="69">
        <v>6.7643500000000003</v>
      </c>
      <c r="FN204" s="62">
        <v>11.63889</v>
      </c>
      <c r="FO204" s="62">
        <v>18.036950000000001</v>
      </c>
      <c r="FP204" s="77">
        <v>2367</v>
      </c>
      <c r="FQ204" s="88">
        <v>1588</v>
      </c>
      <c r="FR204" s="88">
        <v>3955</v>
      </c>
      <c r="FS204" s="88">
        <v>3098</v>
      </c>
      <c r="FT204" s="88">
        <v>2414</v>
      </c>
      <c r="FU204" s="88">
        <v>5512</v>
      </c>
      <c r="FV204" s="73">
        <f>(FU204-FR204)/FR204</f>
        <v>0.39367888748419722</v>
      </c>
      <c r="FW204" s="61">
        <v>32144</v>
      </c>
      <c r="FX204" s="70">
        <f t="shared" si="61"/>
        <v>230.51712886268942</v>
      </c>
      <c r="FY204" s="71">
        <v>22.05</v>
      </c>
      <c r="FZ204" s="72">
        <v>6.48</v>
      </c>
      <c r="GA204" s="73">
        <v>26</v>
      </c>
      <c r="GB204" s="61">
        <v>21100</v>
      </c>
      <c r="GC204" s="64">
        <v>6700</v>
      </c>
      <c r="GD204" s="64">
        <v>12100</v>
      </c>
      <c r="GE204" s="64">
        <v>4200</v>
      </c>
      <c r="GF204" s="68">
        <v>4.2</v>
      </c>
      <c r="GG204" s="74">
        <v>0.66511627906976745</v>
      </c>
      <c r="GH204" s="75">
        <v>410.1</v>
      </c>
      <c r="GI204" s="76">
        <v>454.8</v>
      </c>
      <c r="GJ204" s="76">
        <v>351.7</v>
      </c>
      <c r="GK204" s="68">
        <v>-22.669305189094111</v>
      </c>
      <c r="GL204" s="72">
        <v>537.29999999999995</v>
      </c>
      <c r="GM204" s="72">
        <v>576.79999999999995</v>
      </c>
      <c r="GN204" s="72">
        <v>487.6</v>
      </c>
      <c r="GO204" s="72">
        <v>-15.464632454923708</v>
      </c>
      <c r="GP204" s="72">
        <v>207</v>
      </c>
      <c r="GQ204" s="72" t="s">
        <v>211</v>
      </c>
      <c r="GR204" s="72">
        <v>213.5</v>
      </c>
      <c r="GS204" s="73" t="s">
        <v>211</v>
      </c>
      <c r="GT204" s="77">
        <v>1047</v>
      </c>
      <c r="GU204" s="72">
        <v>3.2</v>
      </c>
      <c r="GV204" s="73">
        <v>-0.17948717948717943</v>
      </c>
      <c r="GW204" s="64">
        <v>46248</v>
      </c>
      <c r="GX204" s="68">
        <f t="shared" si="62"/>
        <v>331.66239969019603</v>
      </c>
      <c r="GY204" s="64">
        <v>380</v>
      </c>
      <c r="GZ204" s="100">
        <f t="shared" si="63"/>
        <v>2.7251278300093946</v>
      </c>
      <c r="HA204" s="100">
        <f t="shared" si="64"/>
        <v>0.12790306294177045</v>
      </c>
      <c r="HB204" s="63">
        <v>2971</v>
      </c>
    </row>
    <row r="205" spans="1:210" x14ac:dyDescent="0.3">
      <c r="A205" s="47" t="s">
        <v>441</v>
      </c>
      <c r="B205" s="47" t="s">
        <v>442</v>
      </c>
      <c r="C205" s="47" t="s">
        <v>442</v>
      </c>
      <c r="D205" s="47" t="s">
        <v>441</v>
      </c>
      <c r="E205" s="47" t="s">
        <v>397</v>
      </c>
      <c r="F205" s="47" t="s">
        <v>255</v>
      </c>
      <c r="G205" s="54" t="s">
        <v>209</v>
      </c>
      <c r="H205" s="47">
        <v>43</v>
      </c>
      <c r="I205" s="101">
        <v>0</v>
      </c>
      <c r="J205" s="97">
        <v>5.8139534883720927</v>
      </c>
      <c r="K205" s="57">
        <v>370</v>
      </c>
      <c r="L205" s="95">
        <f t="shared" si="56"/>
        <v>4.4423100012006245</v>
      </c>
      <c r="M205" s="57">
        <v>406</v>
      </c>
      <c r="N205" s="55">
        <f t="shared" si="57"/>
        <v>4.8745347580741987</v>
      </c>
      <c r="O205" s="56">
        <v>32758</v>
      </c>
      <c r="P205" s="57">
        <v>8448</v>
      </c>
      <c r="Q205" s="57">
        <v>24310</v>
      </c>
      <c r="R205" s="57">
        <v>8995</v>
      </c>
      <c r="S205" s="57">
        <v>21915</v>
      </c>
      <c r="T205" s="57">
        <v>1848</v>
      </c>
      <c r="U205" s="57">
        <v>2597</v>
      </c>
      <c r="V205" s="57">
        <v>8235</v>
      </c>
      <c r="W205" s="57">
        <v>638</v>
      </c>
      <c r="X205" s="58">
        <v>138</v>
      </c>
      <c r="Y205" s="56">
        <v>4162</v>
      </c>
      <c r="Z205" s="58">
        <v>11.539375307070257</v>
      </c>
      <c r="AA205" s="59">
        <v>44.35</v>
      </c>
      <c r="AB205" s="96" t="s">
        <v>216</v>
      </c>
      <c r="AC205" s="59">
        <v>6.88</v>
      </c>
      <c r="AD205" s="98">
        <v>71000</v>
      </c>
      <c r="AE205" s="55">
        <f t="shared" si="58"/>
        <v>852.44327050066033</v>
      </c>
      <c r="AF205" s="61">
        <v>83290</v>
      </c>
      <c r="AG205" s="62">
        <v>46.79</v>
      </c>
      <c r="AH205" s="62">
        <v>81.024715565468199</v>
      </c>
      <c r="AI205" s="62">
        <v>84.361965989177307</v>
      </c>
      <c r="AJ205" s="62">
        <v>82.69334077732276</v>
      </c>
      <c r="AK205" s="62">
        <v>19.629099405453701</v>
      </c>
      <c r="AL205" s="62">
        <v>22.571949461038699</v>
      </c>
      <c r="AM205" s="62">
        <v>21.1005244332462</v>
      </c>
      <c r="AN205" s="63">
        <v>91.236938023073336</v>
      </c>
      <c r="AO205" s="64">
        <v>779</v>
      </c>
      <c r="AP205" s="64">
        <v>792</v>
      </c>
      <c r="AQ205" s="64">
        <v>806</v>
      </c>
      <c r="AR205" s="64">
        <v>861</v>
      </c>
      <c r="AS205" s="64">
        <v>852</v>
      </c>
      <c r="AT205" s="64">
        <v>922</v>
      </c>
      <c r="AU205" s="64">
        <v>942</v>
      </c>
      <c r="AV205" s="64">
        <v>959</v>
      </c>
      <c r="AW205" s="64">
        <v>1042</v>
      </c>
      <c r="AX205" s="64">
        <v>1010</v>
      </c>
      <c r="AY205" s="64">
        <v>1051</v>
      </c>
      <c r="AZ205" s="64">
        <v>1058</v>
      </c>
      <c r="BA205" s="64">
        <v>1019</v>
      </c>
      <c r="BB205" s="64">
        <v>1146</v>
      </c>
      <c r="BC205" s="64">
        <v>1047</v>
      </c>
      <c r="BD205" s="64">
        <v>1017</v>
      </c>
      <c r="BE205" s="64">
        <v>924</v>
      </c>
      <c r="BF205" s="64">
        <v>985</v>
      </c>
      <c r="BG205" s="64">
        <v>881</v>
      </c>
      <c r="BH205" s="64">
        <v>703</v>
      </c>
      <c r="BI205" s="64">
        <v>605</v>
      </c>
      <c r="BJ205" s="64">
        <v>680</v>
      </c>
      <c r="BK205" s="64">
        <v>759</v>
      </c>
      <c r="BL205" s="64">
        <v>824</v>
      </c>
      <c r="BM205" s="64">
        <v>867</v>
      </c>
      <c r="BN205" s="64">
        <v>796</v>
      </c>
      <c r="BO205" s="64">
        <v>858</v>
      </c>
      <c r="BP205" s="64">
        <v>739</v>
      </c>
      <c r="BQ205" s="64">
        <v>742</v>
      </c>
      <c r="BR205" s="64">
        <v>779</v>
      </c>
      <c r="BS205" s="64">
        <v>945</v>
      </c>
      <c r="BT205" s="64">
        <v>815</v>
      </c>
      <c r="BU205" s="64">
        <v>865</v>
      </c>
      <c r="BV205" s="64">
        <v>867</v>
      </c>
      <c r="BW205" s="64">
        <v>827</v>
      </c>
      <c r="BX205" s="64">
        <v>896</v>
      </c>
      <c r="BY205" s="64">
        <v>991</v>
      </c>
      <c r="BZ205" s="64">
        <v>917</v>
      </c>
      <c r="CA205" s="64">
        <v>915</v>
      </c>
      <c r="CB205" s="64">
        <v>919</v>
      </c>
      <c r="CC205" s="64">
        <v>881</v>
      </c>
      <c r="CD205" s="64">
        <v>889</v>
      </c>
      <c r="CE205" s="64">
        <v>912</v>
      </c>
      <c r="CF205" s="64">
        <v>886</v>
      </c>
      <c r="CG205" s="64">
        <v>894</v>
      </c>
      <c r="CH205" s="64">
        <v>1005</v>
      </c>
      <c r="CI205" s="64">
        <v>980</v>
      </c>
      <c r="CJ205" s="64">
        <v>1041</v>
      </c>
      <c r="CK205" s="64">
        <v>1154</v>
      </c>
      <c r="CL205" s="64">
        <v>1260</v>
      </c>
      <c r="CM205" s="64">
        <v>1240</v>
      </c>
      <c r="CN205" s="64">
        <v>1280</v>
      </c>
      <c r="CO205" s="64">
        <v>1264</v>
      </c>
      <c r="CP205" s="64">
        <v>1258</v>
      </c>
      <c r="CQ205" s="64">
        <v>1192</v>
      </c>
      <c r="CR205" s="64">
        <v>1341</v>
      </c>
      <c r="CS205" s="64">
        <v>1310</v>
      </c>
      <c r="CT205" s="64">
        <v>1288</v>
      </c>
      <c r="CU205" s="64">
        <v>1201</v>
      </c>
      <c r="CV205" s="64">
        <v>1252</v>
      </c>
      <c r="CW205" s="64">
        <v>1184</v>
      </c>
      <c r="CX205" s="64">
        <v>1145</v>
      </c>
      <c r="CY205" s="64">
        <v>1129</v>
      </c>
      <c r="CZ205" s="64">
        <v>1052</v>
      </c>
      <c r="DA205" s="64">
        <v>1090</v>
      </c>
      <c r="DB205" s="64">
        <v>1065</v>
      </c>
      <c r="DC205" s="64">
        <v>1039</v>
      </c>
      <c r="DD205" s="64">
        <v>1086</v>
      </c>
      <c r="DE205" s="64">
        <v>1062</v>
      </c>
      <c r="DF205" s="64">
        <v>1044</v>
      </c>
      <c r="DG205" s="64">
        <v>1082</v>
      </c>
      <c r="DH205" s="64">
        <v>1090</v>
      </c>
      <c r="DI205" s="64">
        <v>1156</v>
      </c>
      <c r="DJ205" s="64">
        <v>1194</v>
      </c>
      <c r="DK205" s="64">
        <v>930</v>
      </c>
      <c r="DL205" s="64">
        <v>856</v>
      </c>
      <c r="DM205" s="64">
        <v>885</v>
      </c>
      <c r="DN205" s="64">
        <v>797</v>
      </c>
      <c r="DO205" s="64">
        <v>699</v>
      </c>
      <c r="DP205" s="64">
        <v>605</v>
      </c>
      <c r="DQ205" s="64">
        <v>592</v>
      </c>
      <c r="DR205" s="64">
        <v>528</v>
      </c>
      <c r="DS205" s="64">
        <v>518</v>
      </c>
      <c r="DT205" s="64">
        <v>510</v>
      </c>
      <c r="DU205" s="64">
        <v>429</v>
      </c>
      <c r="DV205" s="64">
        <v>386</v>
      </c>
      <c r="DW205" s="64">
        <v>333</v>
      </c>
      <c r="DX205" s="64">
        <v>307</v>
      </c>
      <c r="DY205" s="64">
        <v>301</v>
      </c>
      <c r="DZ205" s="64">
        <v>256</v>
      </c>
      <c r="EA205" s="64">
        <v>1010</v>
      </c>
      <c r="EB205" s="64">
        <f t="shared" si="59"/>
        <v>19760</v>
      </c>
      <c r="EC205" s="61">
        <v>82160</v>
      </c>
      <c r="ED205" s="64">
        <v>458</v>
      </c>
      <c r="EE205" s="64">
        <v>100</v>
      </c>
      <c r="EF205" s="64">
        <v>518</v>
      </c>
      <c r="EG205" s="63">
        <v>54</v>
      </c>
      <c r="EH205" s="64">
        <v>4110</v>
      </c>
      <c r="EI205" s="100">
        <v>0.2711808979511261</v>
      </c>
      <c r="EJ205" s="100">
        <v>8.1390738487243652E-3</v>
      </c>
      <c r="EK205" s="61">
        <v>7404</v>
      </c>
      <c r="EL205" s="65">
        <v>507.5</v>
      </c>
      <c r="EM205" s="60">
        <v>5416</v>
      </c>
      <c r="EN205" s="65">
        <v>368.8</v>
      </c>
      <c r="EO205" s="66">
        <f t="shared" si="65"/>
        <v>-0.26850351161534308</v>
      </c>
      <c r="EP205" s="56">
        <v>19901</v>
      </c>
      <c r="EQ205" s="67">
        <v>18.57285512967681</v>
      </c>
      <c r="ER205" s="61">
        <v>29</v>
      </c>
      <c r="ES205" s="64">
        <v>35.802469139999999</v>
      </c>
      <c r="ET205" s="64">
        <v>543</v>
      </c>
      <c r="EU205" s="64">
        <v>37.319587630000001</v>
      </c>
      <c r="EV205" s="64">
        <v>23</v>
      </c>
      <c r="EW205" s="64">
        <v>14.93506494</v>
      </c>
      <c r="EX205" s="64">
        <v>8409</v>
      </c>
      <c r="EY205" s="64">
        <v>14.681542009999999</v>
      </c>
      <c r="EZ205" s="64">
        <v>5726</v>
      </c>
      <c r="FA205" s="64">
        <v>14.08610086</v>
      </c>
      <c r="FB205" s="64">
        <v>14730</v>
      </c>
      <c r="FC205" s="63">
        <v>14.78678124</v>
      </c>
      <c r="FD205" s="61">
        <v>207</v>
      </c>
      <c r="FE205" s="64">
        <v>23</v>
      </c>
      <c r="FF205" s="64">
        <v>167</v>
      </c>
      <c r="FG205" s="64">
        <v>8</v>
      </c>
      <c r="FH205" s="64">
        <v>9</v>
      </c>
      <c r="FI205" s="63">
        <v>2</v>
      </c>
      <c r="FJ205" s="47">
        <v>7</v>
      </c>
      <c r="FK205" s="47">
        <v>14</v>
      </c>
      <c r="FL205" s="68">
        <f t="shared" si="66"/>
        <v>-0.5</v>
      </c>
      <c r="FM205" s="69">
        <v>6.3844900000000004</v>
      </c>
      <c r="FN205" s="62">
        <v>11.52033</v>
      </c>
      <c r="FO205" s="62">
        <v>11.9594</v>
      </c>
      <c r="FP205" s="77" t="s">
        <v>269</v>
      </c>
      <c r="FQ205" s="88" t="s">
        <v>269</v>
      </c>
      <c r="FR205" s="88" t="s">
        <v>269</v>
      </c>
      <c r="FS205" s="88">
        <v>51.651935719503285</v>
      </c>
      <c r="FT205" s="88">
        <v>41.448250728862973</v>
      </c>
      <c r="FU205" s="88">
        <v>93.100186448366259</v>
      </c>
      <c r="FV205" s="89" t="s">
        <v>269</v>
      </c>
      <c r="FW205" s="61">
        <v>38810</v>
      </c>
      <c r="FX205" s="70">
        <f t="shared" si="61"/>
        <v>465.96230039620599</v>
      </c>
      <c r="FY205" s="71">
        <v>3.7</v>
      </c>
      <c r="FZ205" s="72">
        <v>13.5</v>
      </c>
      <c r="GA205" s="73">
        <v>66.959665225563398</v>
      </c>
      <c r="GB205" s="61">
        <v>14500</v>
      </c>
      <c r="GC205" s="64">
        <v>1300</v>
      </c>
      <c r="GD205" s="64">
        <v>7400</v>
      </c>
      <c r="GE205" s="64">
        <v>1800</v>
      </c>
      <c r="GF205" s="68">
        <v>3.61090227</v>
      </c>
      <c r="GG205" s="74">
        <v>1.2471543307999999</v>
      </c>
      <c r="GH205" s="75">
        <v>454.7</v>
      </c>
      <c r="GI205" s="76">
        <v>594.6</v>
      </c>
      <c r="GJ205" s="76">
        <v>370.9</v>
      </c>
      <c r="GK205" s="68">
        <v>-37.621930709720822</v>
      </c>
      <c r="GL205" s="72">
        <v>595.20000000000005</v>
      </c>
      <c r="GM205" s="72">
        <v>625.9</v>
      </c>
      <c r="GN205" s="72">
        <v>419</v>
      </c>
      <c r="GO205" s="72">
        <v>-33.05639878574852</v>
      </c>
      <c r="GP205" s="72">
        <v>231.2</v>
      </c>
      <c r="GQ205" s="72" t="s">
        <v>211</v>
      </c>
      <c r="GR205" s="72">
        <v>207.8</v>
      </c>
      <c r="GS205" s="73" t="s">
        <v>211</v>
      </c>
      <c r="GT205" s="77">
        <v>790</v>
      </c>
      <c r="GU205" s="72">
        <v>5.0710284752837946</v>
      </c>
      <c r="GV205" s="73">
        <v>-6.9508618370017761E-3</v>
      </c>
      <c r="GW205" s="64">
        <v>22543</v>
      </c>
      <c r="GX205" s="68">
        <f t="shared" si="62"/>
        <v>270.65674150558289</v>
      </c>
      <c r="GY205" s="64">
        <v>108</v>
      </c>
      <c r="GZ205" s="100">
        <f t="shared" si="63"/>
        <v>1.2966742706207226</v>
      </c>
      <c r="HA205" s="100">
        <f t="shared" si="64"/>
        <v>6.1328790459965928E-2</v>
      </c>
      <c r="HB205" s="63">
        <v>1761</v>
      </c>
    </row>
    <row r="206" spans="1:210" x14ac:dyDescent="0.3">
      <c r="A206" s="47" t="s">
        <v>581</v>
      </c>
      <c r="B206" s="47" t="s">
        <v>582</v>
      </c>
      <c r="C206" s="47" t="s">
        <v>582</v>
      </c>
      <c r="D206" s="47" t="s">
        <v>581</v>
      </c>
      <c r="E206" s="47" t="s">
        <v>233</v>
      </c>
      <c r="F206" s="47" t="s">
        <v>234</v>
      </c>
      <c r="G206" s="54" t="s">
        <v>209</v>
      </c>
      <c r="H206" s="47">
        <v>56</v>
      </c>
      <c r="I206" s="101">
        <v>0</v>
      </c>
      <c r="J206" s="97">
        <v>7.0714285714285712</v>
      </c>
      <c r="K206" s="57">
        <v>428</v>
      </c>
      <c r="L206" s="95">
        <f t="shared" si="56"/>
        <v>4.0817494301763357</v>
      </c>
      <c r="M206" s="57">
        <v>458</v>
      </c>
      <c r="N206" s="55">
        <f t="shared" si="57"/>
        <v>4.3678533621980415</v>
      </c>
      <c r="O206" s="56">
        <v>40306</v>
      </c>
      <c r="P206" s="57">
        <v>10269</v>
      </c>
      <c r="Q206" s="57">
        <v>30037</v>
      </c>
      <c r="R206" s="57">
        <v>10219</v>
      </c>
      <c r="S206" s="57">
        <v>28436</v>
      </c>
      <c r="T206" s="57">
        <v>1651</v>
      </c>
      <c r="U206" s="57">
        <v>3066</v>
      </c>
      <c r="V206" s="57">
        <v>9997</v>
      </c>
      <c r="W206" s="57">
        <v>650</v>
      </c>
      <c r="X206" s="58">
        <v>186</v>
      </c>
      <c r="Y206" s="56">
        <v>5850</v>
      </c>
      <c r="Z206" s="58">
        <v>13.272524631193344</v>
      </c>
      <c r="AA206" s="59">
        <v>36.700000000000003</v>
      </c>
      <c r="AB206" s="96" t="s">
        <v>210</v>
      </c>
      <c r="AC206" s="59">
        <v>8.76</v>
      </c>
      <c r="AD206" s="98">
        <v>54000</v>
      </c>
      <c r="AE206" s="55">
        <f t="shared" si="58"/>
        <v>514.98707763907032</v>
      </c>
      <c r="AF206" s="61">
        <v>104857</v>
      </c>
      <c r="AG206" s="62">
        <v>47.99</v>
      </c>
      <c r="AH206" s="62">
        <v>81.689764929298804</v>
      </c>
      <c r="AI206" s="62">
        <v>85.008261040496606</v>
      </c>
      <c r="AJ206" s="62">
        <v>83.349012984897712</v>
      </c>
      <c r="AK206" s="62">
        <v>19.801881207624199</v>
      </c>
      <c r="AL206" s="62">
        <v>22.1824299341481</v>
      </c>
      <c r="AM206" s="62">
        <v>20.992155570886148</v>
      </c>
      <c r="AN206" s="63">
        <v>120.37715427429188</v>
      </c>
      <c r="AO206" s="64">
        <v>862</v>
      </c>
      <c r="AP206" s="64">
        <v>824</v>
      </c>
      <c r="AQ206" s="64">
        <v>876</v>
      </c>
      <c r="AR206" s="64">
        <v>906</v>
      </c>
      <c r="AS206" s="64">
        <v>1022</v>
      </c>
      <c r="AT206" s="64">
        <v>986</v>
      </c>
      <c r="AU206" s="64">
        <v>1097</v>
      </c>
      <c r="AV206" s="64">
        <v>1086</v>
      </c>
      <c r="AW206" s="64">
        <v>1100</v>
      </c>
      <c r="AX206" s="64">
        <v>1235</v>
      </c>
      <c r="AY206" s="64">
        <v>1213</v>
      </c>
      <c r="AZ206" s="64">
        <v>1269</v>
      </c>
      <c r="BA206" s="64">
        <v>1214</v>
      </c>
      <c r="BB206" s="64">
        <v>1218</v>
      </c>
      <c r="BC206" s="64">
        <v>1243</v>
      </c>
      <c r="BD206" s="64">
        <v>1165</v>
      </c>
      <c r="BE206" s="64">
        <v>1237</v>
      </c>
      <c r="BF206" s="64">
        <v>1101</v>
      </c>
      <c r="BG206" s="64">
        <v>1068</v>
      </c>
      <c r="BH206" s="64">
        <v>751</v>
      </c>
      <c r="BI206" s="64">
        <v>749</v>
      </c>
      <c r="BJ206" s="64">
        <v>850</v>
      </c>
      <c r="BK206" s="64">
        <v>895</v>
      </c>
      <c r="BL206" s="64">
        <v>1057</v>
      </c>
      <c r="BM206" s="64">
        <v>1094</v>
      </c>
      <c r="BN206" s="64">
        <v>1025</v>
      </c>
      <c r="BO206" s="64">
        <v>1080</v>
      </c>
      <c r="BP206" s="64">
        <v>1023</v>
      </c>
      <c r="BQ206" s="64">
        <v>1061</v>
      </c>
      <c r="BR206" s="64">
        <v>1125</v>
      </c>
      <c r="BS206" s="64">
        <v>1122</v>
      </c>
      <c r="BT206" s="64">
        <v>1206</v>
      </c>
      <c r="BU206" s="64">
        <v>1190</v>
      </c>
      <c r="BV206" s="64">
        <v>1126</v>
      </c>
      <c r="BW206" s="64">
        <v>1116</v>
      </c>
      <c r="BX206" s="64">
        <v>1156</v>
      </c>
      <c r="BY206" s="64">
        <v>1083</v>
      </c>
      <c r="BZ206" s="64">
        <v>1201</v>
      </c>
      <c r="CA206" s="64">
        <v>1123</v>
      </c>
      <c r="CB206" s="64">
        <v>1202</v>
      </c>
      <c r="CC206" s="64">
        <v>1205</v>
      </c>
      <c r="CD206" s="64">
        <v>1212</v>
      </c>
      <c r="CE206" s="64">
        <v>1041</v>
      </c>
      <c r="CF206" s="64">
        <v>1069</v>
      </c>
      <c r="CG206" s="64">
        <v>1125</v>
      </c>
      <c r="CH206" s="64">
        <v>1201</v>
      </c>
      <c r="CI206" s="64">
        <v>1271</v>
      </c>
      <c r="CJ206" s="64">
        <v>1366</v>
      </c>
      <c r="CK206" s="64">
        <v>1443</v>
      </c>
      <c r="CL206" s="64">
        <v>1544</v>
      </c>
      <c r="CM206" s="64">
        <v>1505</v>
      </c>
      <c r="CN206" s="64">
        <v>1637</v>
      </c>
      <c r="CO206" s="64">
        <v>1574</v>
      </c>
      <c r="CP206" s="64">
        <v>1687</v>
      </c>
      <c r="CQ206" s="64">
        <v>1672</v>
      </c>
      <c r="CR206" s="64">
        <v>1726</v>
      </c>
      <c r="CS206" s="64">
        <v>1666</v>
      </c>
      <c r="CT206" s="64">
        <v>1592</v>
      </c>
      <c r="CU206" s="64">
        <v>1536</v>
      </c>
      <c r="CV206" s="64">
        <v>1631</v>
      </c>
      <c r="CW206" s="64">
        <v>1453</v>
      </c>
      <c r="CX206" s="64">
        <v>1487</v>
      </c>
      <c r="CY206" s="64">
        <v>1477</v>
      </c>
      <c r="CZ206" s="64">
        <v>1450</v>
      </c>
      <c r="DA206" s="64">
        <v>1291</v>
      </c>
      <c r="DB206" s="64">
        <v>1402</v>
      </c>
      <c r="DC206" s="64">
        <v>1468</v>
      </c>
      <c r="DD206" s="64">
        <v>1322</v>
      </c>
      <c r="DE206" s="64">
        <v>1421</v>
      </c>
      <c r="DF206" s="64">
        <v>1338</v>
      </c>
      <c r="DG206" s="64">
        <v>1402</v>
      </c>
      <c r="DH206" s="64">
        <v>1485</v>
      </c>
      <c r="DI206" s="64">
        <v>1541</v>
      </c>
      <c r="DJ206" s="64">
        <v>1689</v>
      </c>
      <c r="DK206" s="64">
        <v>1226</v>
      </c>
      <c r="DL206" s="64">
        <v>1144</v>
      </c>
      <c r="DM206" s="64">
        <v>1177</v>
      </c>
      <c r="DN206" s="64">
        <v>1021</v>
      </c>
      <c r="DO206" s="64">
        <v>950</v>
      </c>
      <c r="DP206" s="64">
        <v>807</v>
      </c>
      <c r="DQ206" s="64">
        <v>784</v>
      </c>
      <c r="DR206" s="64">
        <v>756</v>
      </c>
      <c r="DS206" s="64">
        <v>696</v>
      </c>
      <c r="DT206" s="64">
        <v>630</v>
      </c>
      <c r="DU206" s="64">
        <v>552</v>
      </c>
      <c r="DV206" s="64">
        <v>531</v>
      </c>
      <c r="DW206" s="64">
        <v>439</v>
      </c>
      <c r="DX206" s="64">
        <v>419</v>
      </c>
      <c r="DY206" s="64">
        <v>333</v>
      </c>
      <c r="DZ206" s="64">
        <v>321</v>
      </c>
      <c r="EA206" s="64">
        <v>1185</v>
      </c>
      <c r="EB206" s="64">
        <f t="shared" si="59"/>
        <v>26039</v>
      </c>
      <c r="EC206" s="61">
        <v>102619</v>
      </c>
      <c r="ED206" s="64">
        <v>701</v>
      </c>
      <c r="EE206" s="64">
        <v>402</v>
      </c>
      <c r="EF206" s="64">
        <v>1033</v>
      </c>
      <c r="EG206" s="63">
        <v>102</v>
      </c>
      <c r="EH206" s="64">
        <v>3871</v>
      </c>
      <c r="EI206" s="100">
        <v>0.22188909351825714</v>
      </c>
      <c r="EJ206" s="100">
        <v>4.1658282279968262E-3</v>
      </c>
      <c r="EK206" s="61">
        <v>6678</v>
      </c>
      <c r="EL206" s="65">
        <v>437.2</v>
      </c>
      <c r="EM206" s="60">
        <v>6897</v>
      </c>
      <c r="EN206" s="65">
        <v>449</v>
      </c>
      <c r="EO206" s="66">
        <f t="shared" si="65"/>
        <v>3.2794249775381853E-2</v>
      </c>
      <c r="EP206" s="56">
        <v>16659</v>
      </c>
      <c r="EQ206" s="67">
        <v>15.004323233778866</v>
      </c>
      <c r="ER206" s="61">
        <v>76</v>
      </c>
      <c r="ES206" s="64">
        <v>45.783132530000003</v>
      </c>
      <c r="ET206" s="64">
        <v>470</v>
      </c>
      <c r="EU206" s="64">
        <v>36.209553159999999</v>
      </c>
      <c r="EV206" s="64">
        <v>3</v>
      </c>
      <c r="EW206" s="64">
        <v>3.5294117649999999</v>
      </c>
      <c r="EX206" s="64">
        <v>10387</v>
      </c>
      <c r="EY206" s="64">
        <v>18.37398949</v>
      </c>
      <c r="EZ206" s="64">
        <v>6862</v>
      </c>
      <c r="FA206" s="64">
        <v>15.239745040000001</v>
      </c>
      <c r="FB206" s="64">
        <v>17798</v>
      </c>
      <c r="FC206" s="63">
        <v>17.261679610000002</v>
      </c>
      <c r="FD206" s="61">
        <v>98</v>
      </c>
      <c r="FE206" s="64">
        <v>9</v>
      </c>
      <c r="FF206" s="64">
        <v>82</v>
      </c>
      <c r="FG206" s="64">
        <v>1</v>
      </c>
      <c r="FH206" s="64">
        <v>6</v>
      </c>
      <c r="FI206" s="63">
        <v>1</v>
      </c>
      <c r="FJ206" s="47">
        <v>12</v>
      </c>
      <c r="FK206" s="47">
        <v>10</v>
      </c>
      <c r="FL206" s="68">
        <f t="shared" si="66"/>
        <v>0.2</v>
      </c>
      <c r="FM206" s="69">
        <v>1.082168</v>
      </c>
      <c r="FN206" s="62">
        <v>4.5926989999999996</v>
      </c>
      <c r="FO206" s="62">
        <v>8.5914710000000003</v>
      </c>
      <c r="FP206" s="77">
        <v>6433.5859213250533</v>
      </c>
      <c r="FQ206" s="88">
        <v>3739.7626459143971</v>
      </c>
      <c r="FR206" s="88">
        <v>10173.348567239449</v>
      </c>
      <c r="FS206" s="88">
        <v>8482.4479184367046</v>
      </c>
      <c r="FT206" s="88">
        <v>5310.1276836158195</v>
      </c>
      <c r="FU206" s="88">
        <v>13792.575602052526</v>
      </c>
      <c r="FV206" s="73">
        <f>(FU206-FR206)/FR206</f>
        <v>0.35575572889223817</v>
      </c>
      <c r="FW206" s="61">
        <v>34809</v>
      </c>
      <c r="FX206" s="70">
        <f t="shared" si="61"/>
        <v>331.9663923247852</v>
      </c>
      <c r="FY206" s="71">
        <v>7.6</v>
      </c>
      <c r="FZ206" s="72">
        <v>17.399999999999999</v>
      </c>
      <c r="GA206" s="73">
        <v>61.8226046695357</v>
      </c>
      <c r="GB206" s="61">
        <v>22600</v>
      </c>
      <c r="GC206" s="64">
        <v>1700</v>
      </c>
      <c r="GD206" s="64">
        <v>9300</v>
      </c>
      <c r="GE206" s="64">
        <v>1900</v>
      </c>
      <c r="GF206" s="68">
        <v>3.6162922499999999</v>
      </c>
      <c r="GG206" s="74">
        <v>1.0574257035999999</v>
      </c>
      <c r="GH206" s="69">
        <v>493</v>
      </c>
      <c r="GI206" s="68">
        <v>566.6</v>
      </c>
      <c r="GJ206" s="68">
        <v>354.5</v>
      </c>
      <c r="GK206" s="68">
        <v>-37.433815743028589</v>
      </c>
      <c r="GL206" s="72">
        <v>590.79999999999995</v>
      </c>
      <c r="GM206" s="72">
        <v>586.1</v>
      </c>
      <c r="GN206" s="72">
        <v>592.20000000000005</v>
      </c>
      <c r="GO206" s="72">
        <v>1.0407780242279512</v>
      </c>
      <c r="GP206" s="72">
        <v>212</v>
      </c>
      <c r="GQ206" s="72">
        <v>236.5</v>
      </c>
      <c r="GR206" s="72">
        <v>196.2</v>
      </c>
      <c r="GS206" s="73">
        <v>-17.040169133192393</v>
      </c>
      <c r="GT206" s="77">
        <v>760</v>
      </c>
      <c r="GU206" s="72">
        <v>5.0269815994338289</v>
      </c>
      <c r="GV206" s="73">
        <v>-0.55534491312524203</v>
      </c>
      <c r="GW206" s="64">
        <v>27209</v>
      </c>
      <c r="GX206" s="68">
        <f t="shared" si="62"/>
        <v>259.4867295459531</v>
      </c>
      <c r="GY206" s="64">
        <v>238</v>
      </c>
      <c r="GZ206" s="100">
        <f t="shared" si="63"/>
        <v>2.2697578607055324</v>
      </c>
      <c r="HA206" s="100">
        <f t="shared" si="64"/>
        <v>0.10475352112676056</v>
      </c>
      <c r="HB206" s="63">
        <v>2272</v>
      </c>
    </row>
    <row r="207" spans="1:210" x14ac:dyDescent="0.3">
      <c r="A207" s="47" t="s">
        <v>583</v>
      </c>
      <c r="B207" s="47" t="s">
        <v>584</v>
      </c>
      <c r="C207" s="47" t="s">
        <v>584</v>
      </c>
      <c r="D207" s="47" t="s">
        <v>583</v>
      </c>
      <c r="E207" s="47" t="s">
        <v>207</v>
      </c>
      <c r="F207" s="47" t="s">
        <v>208</v>
      </c>
      <c r="G207" s="54" t="s">
        <v>209</v>
      </c>
      <c r="H207" s="47">
        <v>86</v>
      </c>
      <c r="I207" s="101">
        <v>0</v>
      </c>
      <c r="J207" s="97">
        <v>8.7674418604651159</v>
      </c>
      <c r="K207" s="57">
        <v>326</v>
      </c>
      <c r="L207" s="95">
        <f t="shared" si="56"/>
        <v>2.142735076441745</v>
      </c>
      <c r="M207" s="57">
        <v>427</v>
      </c>
      <c r="N207" s="55">
        <f t="shared" si="57"/>
        <v>2.8065885817197094</v>
      </c>
      <c r="O207" s="56">
        <v>57409</v>
      </c>
      <c r="P207" s="57">
        <v>47677</v>
      </c>
      <c r="Q207" s="57">
        <v>9732</v>
      </c>
      <c r="R207" s="57">
        <v>15768</v>
      </c>
      <c r="S207" s="57">
        <v>38352</v>
      </c>
      <c r="T207" s="57">
        <v>3289</v>
      </c>
      <c r="U207" s="57">
        <v>4465</v>
      </c>
      <c r="V207" s="57">
        <v>13166</v>
      </c>
      <c r="W207" s="57">
        <v>167</v>
      </c>
      <c r="X207" s="58">
        <v>271</v>
      </c>
      <c r="Y207" s="56">
        <v>3572</v>
      </c>
      <c r="Z207" s="58">
        <v>5.7341238210474961</v>
      </c>
      <c r="AA207" s="59">
        <v>34.166666666666664</v>
      </c>
      <c r="AB207" s="96" t="s">
        <v>210</v>
      </c>
      <c r="AC207" s="59">
        <v>7.93</v>
      </c>
      <c r="AD207" s="98">
        <v>3000</v>
      </c>
      <c r="AE207" s="55">
        <f t="shared" si="58"/>
        <v>19.718420948850415</v>
      </c>
      <c r="AF207" s="61">
        <v>152142</v>
      </c>
      <c r="AG207" s="62">
        <v>43.86</v>
      </c>
      <c r="AH207" s="62">
        <v>81.514307308464595</v>
      </c>
      <c r="AI207" s="62">
        <v>85.173494871143902</v>
      </c>
      <c r="AJ207" s="62">
        <v>83.343901089804248</v>
      </c>
      <c r="AK207" s="62">
        <v>19.774963037381902</v>
      </c>
      <c r="AL207" s="62">
        <v>22.181408684648101</v>
      </c>
      <c r="AM207" s="62">
        <v>20.978185861015</v>
      </c>
      <c r="AN207" s="63">
        <v>455.47487736109457</v>
      </c>
      <c r="AO207" s="64">
        <v>1520</v>
      </c>
      <c r="AP207" s="64">
        <v>1560</v>
      </c>
      <c r="AQ207" s="64">
        <v>1679</v>
      </c>
      <c r="AR207" s="64">
        <v>1752</v>
      </c>
      <c r="AS207" s="64">
        <v>1871</v>
      </c>
      <c r="AT207" s="64">
        <v>1854</v>
      </c>
      <c r="AU207" s="64">
        <v>1909</v>
      </c>
      <c r="AV207" s="64">
        <v>1925</v>
      </c>
      <c r="AW207" s="64">
        <v>1964</v>
      </c>
      <c r="AX207" s="64">
        <v>2087</v>
      </c>
      <c r="AY207" s="64">
        <v>2132</v>
      </c>
      <c r="AZ207" s="64">
        <v>1963</v>
      </c>
      <c r="BA207" s="64">
        <v>2025</v>
      </c>
      <c r="BB207" s="64">
        <v>1942</v>
      </c>
      <c r="BC207" s="64">
        <v>1885</v>
      </c>
      <c r="BD207" s="64">
        <v>1833</v>
      </c>
      <c r="BE207" s="64">
        <v>1775</v>
      </c>
      <c r="BF207" s="64">
        <v>1798</v>
      </c>
      <c r="BG207" s="64">
        <v>1543</v>
      </c>
      <c r="BH207" s="64">
        <v>1151</v>
      </c>
      <c r="BI207" s="64">
        <v>1010</v>
      </c>
      <c r="BJ207" s="64">
        <v>1029</v>
      </c>
      <c r="BK207" s="64">
        <v>1221</v>
      </c>
      <c r="BL207" s="64">
        <v>1380</v>
      </c>
      <c r="BM207" s="64">
        <v>1384</v>
      </c>
      <c r="BN207" s="64">
        <v>1354</v>
      </c>
      <c r="BO207" s="64">
        <v>1514</v>
      </c>
      <c r="BP207" s="64">
        <v>1392</v>
      </c>
      <c r="BQ207" s="64">
        <v>1352</v>
      </c>
      <c r="BR207" s="64">
        <v>1527</v>
      </c>
      <c r="BS207" s="64">
        <v>1616</v>
      </c>
      <c r="BT207" s="64">
        <v>1706</v>
      </c>
      <c r="BU207" s="64">
        <v>1749</v>
      </c>
      <c r="BV207" s="64">
        <v>1739</v>
      </c>
      <c r="BW207" s="64">
        <v>1784</v>
      </c>
      <c r="BX207" s="64">
        <v>1924</v>
      </c>
      <c r="BY207" s="64">
        <v>1912</v>
      </c>
      <c r="BZ207" s="64">
        <v>1970</v>
      </c>
      <c r="CA207" s="64">
        <v>2196</v>
      </c>
      <c r="CB207" s="64">
        <v>1998</v>
      </c>
      <c r="CC207" s="64">
        <v>2138</v>
      </c>
      <c r="CD207" s="64">
        <v>2227</v>
      </c>
      <c r="CE207" s="64">
        <v>2050</v>
      </c>
      <c r="CF207" s="64">
        <v>2022</v>
      </c>
      <c r="CG207" s="64">
        <v>2092</v>
      </c>
      <c r="CH207" s="64">
        <v>2071</v>
      </c>
      <c r="CI207" s="64">
        <v>2288</v>
      </c>
      <c r="CJ207" s="64">
        <v>2181</v>
      </c>
      <c r="CK207" s="64">
        <v>2371</v>
      </c>
      <c r="CL207" s="64">
        <v>2400</v>
      </c>
      <c r="CM207" s="64">
        <v>2334</v>
      </c>
      <c r="CN207" s="64">
        <v>2278</v>
      </c>
      <c r="CO207" s="64">
        <v>2303</v>
      </c>
      <c r="CP207" s="64">
        <v>2289</v>
      </c>
      <c r="CQ207" s="64">
        <v>2263</v>
      </c>
      <c r="CR207" s="64">
        <v>2279</v>
      </c>
      <c r="CS207" s="64">
        <v>2268</v>
      </c>
      <c r="CT207" s="64">
        <v>2201</v>
      </c>
      <c r="CU207" s="64">
        <v>1991</v>
      </c>
      <c r="CV207" s="64">
        <v>1965</v>
      </c>
      <c r="CW207" s="64">
        <v>1895</v>
      </c>
      <c r="CX207" s="64">
        <v>1884</v>
      </c>
      <c r="CY207" s="64">
        <v>1836</v>
      </c>
      <c r="CZ207" s="64">
        <v>1624</v>
      </c>
      <c r="DA207" s="64">
        <v>1688</v>
      </c>
      <c r="DB207" s="64">
        <v>1652</v>
      </c>
      <c r="DC207" s="64">
        <v>1648</v>
      </c>
      <c r="DD207" s="64">
        <v>1537</v>
      </c>
      <c r="DE207" s="64">
        <v>1560</v>
      </c>
      <c r="DF207" s="64">
        <v>1538</v>
      </c>
      <c r="DG207" s="64">
        <v>1562</v>
      </c>
      <c r="DH207" s="64">
        <v>1560</v>
      </c>
      <c r="DI207" s="64">
        <v>1753</v>
      </c>
      <c r="DJ207" s="64">
        <v>1952</v>
      </c>
      <c r="DK207" s="64">
        <v>1495</v>
      </c>
      <c r="DL207" s="64">
        <v>1449</v>
      </c>
      <c r="DM207" s="64">
        <v>1429</v>
      </c>
      <c r="DN207" s="64">
        <v>1299</v>
      </c>
      <c r="DO207" s="64">
        <v>1100</v>
      </c>
      <c r="DP207" s="64">
        <v>844</v>
      </c>
      <c r="DQ207" s="64">
        <v>922</v>
      </c>
      <c r="DR207" s="64">
        <v>920</v>
      </c>
      <c r="DS207" s="64">
        <v>875</v>
      </c>
      <c r="DT207" s="64">
        <v>741</v>
      </c>
      <c r="DU207" s="64">
        <v>777</v>
      </c>
      <c r="DV207" s="64">
        <v>702</v>
      </c>
      <c r="DW207" s="64">
        <v>602</v>
      </c>
      <c r="DX207" s="64">
        <v>599</v>
      </c>
      <c r="DY207" s="64">
        <v>502</v>
      </c>
      <c r="DZ207" s="64">
        <v>530</v>
      </c>
      <c r="EA207" s="64">
        <v>1731</v>
      </c>
      <c r="EB207" s="64">
        <f t="shared" si="59"/>
        <v>31279</v>
      </c>
      <c r="EC207" s="61">
        <v>144699</v>
      </c>
      <c r="ED207" s="64">
        <v>4091</v>
      </c>
      <c r="EE207" s="64">
        <v>857</v>
      </c>
      <c r="EF207" s="64">
        <v>2139</v>
      </c>
      <c r="EG207" s="63">
        <v>356</v>
      </c>
      <c r="EH207" s="64">
        <v>4847</v>
      </c>
      <c r="EI207" s="100">
        <v>0.1632106751203537</v>
      </c>
      <c r="EJ207" s="100">
        <v>-1.6412109136581421E-2</v>
      </c>
      <c r="EK207" s="61">
        <v>7368</v>
      </c>
      <c r="EL207" s="65">
        <v>421.8</v>
      </c>
      <c r="EM207" s="60">
        <v>8037</v>
      </c>
      <c r="EN207" s="65">
        <v>456.4</v>
      </c>
      <c r="EO207" s="66">
        <f t="shared" si="65"/>
        <v>9.0798045602605862E-2</v>
      </c>
      <c r="EP207" s="56">
        <v>22907</v>
      </c>
      <c r="EQ207" s="67">
        <v>17.924100156494525</v>
      </c>
      <c r="ER207" s="61">
        <v>59</v>
      </c>
      <c r="ES207" s="64">
        <v>45.38461538</v>
      </c>
      <c r="ET207" s="64">
        <v>639</v>
      </c>
      <c r="EU207" s="64">
        <v>31.524420330000002</v>
      </c>
      <c r="EV207" s="64">
        <v>0</v>
      </c>
      <c r="EW207" s="64">
        <v>0</v>
      </c>
      <c r="EX207" s="64">
        <v>7623</v>
      </c>
      <c r="EY207" s="64">
        <v>11.787718999999999</v>
      </c>
      <c r="EZ207" s="64">
        <v>5097</v>
      </c>
      <c r="FA207" s="64">
        <v>10.42843113</v>
      </c>
      <c r="FB207" s="64">
        <v>13418</v>
      </c>
      <c r="FC207" s="63">
        <v>11.561161800000001</v>
      </c>
      <c r="FD207" s="61">
        <v>247</v>
      </c>
      <c r="FE207" s="64">
        <v>46</v>
      </c>
      <c r="FF207" s="64">
        <v>179</v>
      </c>
      <c r="FG207" s="64">
        <v>12</v>
      </c>
      <c r="FH207" s="64">
        <v>10</v>
      </c>
      <c r="FI207" s="63">
        <v>3</v>
      </c>
      <c r="FJ207" s="47">
        <v>14</v>
      </c>
      <c r="FK207" s="47">
        <v>13</v>
      </c>
      <c r="FL207" s="68">
        <f t="shared" si="66"/>
        <v>7.6923076923076927E-2</v>
      </c>
      <c r="FM207" s="69">
        <v>4.4188289999999997</v>
      </c>
      <c r="FN207" s="62">
        <v>9.7035260000000001</v>
      </c>
      <c r="FO207" s="62">
        <v>8.5371819999999996</v>
      </c>
      <c r="FP207" s="77">
        <v>1457</v>
      </c>
      <c r="FQ207" s="88">
        <v>648</v>
      </c>
      <c r="FR207" s="88">
        <v>2105</v>
      </c>
      <c r="FS207" s="88">
        <v>4520</v>
      </c>
      <c r="FT207" s="88">
        <v>2454</v>
      </c>
      <c r="FU207" s="88">
        <v>6974</v>
      </c>
      <c r="FV207" s="73">
        <f>(FU207-FR207)/FR207</f>
        <v>2.3130641330166273</v>
      </c>
      <c r="FW207" s="61">
        <v>36708</v>
      </c>
      <c r="FX207" s="70">
        <f t="shared" si="61"/>
        <v>241.27459873013368</v>
      </c>
      <c r="FY207" s="71">
        <v>5.5</v>
      </c>
      <c r="FZ207" s="72">
        <v>11.9</v>
      </c>
      <c r="GA207" s="73">
        <v>55.599130664361901</v>
      </c>
      <c r="GB207" s="61">
        <v>33800</v>
      </c>
      <c r="GC207" s="64">
        <v>4500</v>
      </c>
      <c r="GD207" s="64">
        <v>18100</v>
      </c>
      <c r="GE207" s="64">
        <v>3900</v>
      </c>
      <c r="GF207" s="68">
        <v>3.0635693399999999</v>
      </c>
      <c r="GG207" s="74">
        <v>0.89096374639999998</v>
      </c>
      <c r="GH207" s="75">
        <v>542.70000000000005</v>
      </c>
      <c r="GI207" s="76">
        <v>667</v>
      </c>
      <c r="GJ207" s="76">
        <v>464.6</v>
      </c>
      <c r="GK207" s="68">
        <v>-30.34482758620689</v>
      </c>
      <c r="GL207" s="72">
        <v>674.3</v>
      </c>
      <c r="GM207" s="72">
        <v>737</v>
      </c>
      <c r="GN207" s="72">
        <v>609.5</v>
      </c>
      <c r="GO207" s="72">
        <v>-17.299864314789687</v>
      </c>
      <c r="GP207" s="72">
        <v>207.8</v>
      </c>
      <c r="GQ207" s="72" t="s">
        <v>211</v>
      </c>
      <c r="GR207" s="72">
        <v>210</v>
      </c>
      <c r="GS207" s="73" t="s">
        <v>211</v>
      </c>
      <c r="GT207" s="77">
        <v>1320</v>
      </c>
      <c r="GU207" s="72">
        <v>7.6575878501414136</v>
      </c>
      <c r="GV207" s="73">
        <v>-4.321651874925216</v>
      </c>
      <c r="GW207" s="64">
        <v>48777</v>
      </c>
      <c r="GX207" s="68">
        <f t="shared" si="62"/>
        <v>320.60180620735889</v>
      </c>
      <c r="GY207" s="64">
        <v>388</v>
      </c>
      <c r="GZ207" s="100">
        <f t="shared" si="63"/>
        <v>2.5502491093846538</v>
      </c>
      <c r="HA207" s="100">
        <f t="shared" si="64"/>
        <v>0.12435897435897436</v>
      </c>
      <c r="HB207" s="63">
        <v>3120</v>
      </c>
    </row>
    <row r="208" spans="1:210" x14ac:dyDescent="0.3">
      <c r="A208" s="47" t="s">
        <v>905</v>
      </c>
      <c r="B208" s="47" t="s">
        <v>906</v>
      </c>
      <c r="C208" s="47" t="s">
        <v>906</v>
      </c>
      <c r="D208" s="47" t="s">
        <v>905</v>
      </c>
      <c r="E208" s="47" t="s">
        <v>905</v>
      </c>
      <c r="F208" s="47" t="s">
        <v>888</v>
      </c>
      <c r="G208" s="54" t="s">
        <v>888</v>
      </c>
      <c r="H208" s="47">
        <v>59</v>
      </c>
      <c r="I208" s="101">
        <v>1.6949152542372881E-2</v>
      </c>
      <c r="J208" s="97">
        <v>4.9322033898305087</v>
      </c>
      <c r="K208" s="57">
        <v>461</v>
      </c>
      <c r="L208" s="95">
        <f t="shared" si="56"/>
        <v>3.0949359865192374</v>
      </c>
      <c r="M208" s="57">
        <v>461</v>
      </c>
      <c r="N208" s="55">
        <f t="shared" si="57"/>
        <v>3.0949359865192374</v>
      </c>
      <c r="O208" s="56">
        <v>47772</v>
      </c>
      <c r="P208" s="57">
        <v>13170</v>
      </c>
      <c r="Q208" s="57">
        <v>34602</v>
      </c>
      <c r="R208" s="57">
        <v>10963</v>
      </c>
      <c r="S208" s="57">
        <v>26833</v>
      </c>
      <c r="T208" s="57">
        <v>3505</v>
      </c>
      <c r="U208" s="57">
        <v>6104</v>
      </c>
      <c r="V208" s="57">
        <v>7711</v>
      </c>
      <c r="W208" s="57">
        <v>3287</v>
      </c>
      <c r="X208" s="58">
        <v>513</v>
      </c>
      <c r="Y208" s="56">
        <v>15876</v>
      </c>
      <c r="Z208" s="58">
        <v>31.5</v>
      </c>
      <c r="AA208" s="59">
        <v>41.9</v>
      </c>
      <c r="AB208" s="96" t="s">
        <v>216</v>
      </c>
      <c r="AC208" s="59">
        <v>4.4400000000000004</v>
      </c>
      <c r="AD208" s="60">
        <v>21000</v>
      </c>
      <c r="AE208" s="55">
        <f t="shared" si="58"/>
        <v>140.98406880022557</v>
      </c>
      <c r="AF208" s="61">
        <v>148953</v>
      </c>
      <c r="AG208" s="62">
        <v>37.04</v>
      </c>
      <c r="AH208" s="62">
        <v>79.303330000000003</v>
      </c>
      <c r="AI208" s="62">
        <v>82.698899999999995</v>
      </c>
      <c r="AJ208" s="62">
        <v>81.001114999999999</v>
      </c>
      <c r="AK208" s="62">
        <v>18.520009999999999</v>
      </c>
      <c r="AL208" s="62">
        <v>20.756689999999999</v>
      </c>
      <c r="AM208" s="62">
        <v>19.638349999999999</v>
      </c>
      <c r="AN208" s="63">
        <v>81.335471511261801</v>
      </c>
      <c r="AO208" s="64">
        <v>2062</v>
      </c>
      <c r="AP208" s="64">
        <v>2062</v>
      </c>
      <c r="AQ208" s="64">
        <v>2147</v>
      </c>
      <c r="AR208" s="64">
        <v>2217</v>
      </c>
      <c r="AS208" s="64">
        <v>2209</v>
      </c>
      <c r="AT208" s="64">
        <v>2173</v>
      </c>
      <c r="AU208" s="64">
        <v>2215</v>
      </c>
      <c r="AV208" s="64">
        <v>2277</v>
      </c>
      <c r="AW208" s="64">
        <v>2185</v>
      </c>
      <c r="AX208" s="64">
        <v>2263</v>
      </c>
      <c r="AY208" s="64">
        <v>2295</v>
      </c>
      <c r="AZ208" s="64">
        <v>2272</v>
      </c>
      <c r="BA208" s="64">
        <v>2186</v>
      </c>
      <c r="BB208" s="64">
        <v>2109</v>
      </c>
      <c r="BC208" s="64">
        <v>2071</v>
      </c>
      <c r="BD208" s="64">
        <v>2057</v>
      </c>
      <c r="BE208" s="64">
        <v>1944</v>
      </c>
      <c r="BF208" s="64">
        <v>1842</v>
      </c>
      <c r="BG208" s="64">
        <v>1882</v>
      </c>
      <c r="BH208" s="64">
        <v>1544</v>
      </c>
      <c r="BI208" s="64">
        <v>1493</v>
      </c>
      <c r="BJ208" s="64">
        <v>1543</v>
      </c>
      <c r="BK208" s="64">
        <v>1560</v>
      </c>
      <c r="BL208" s="64">
        <v>1696</v>
      </c>
      <c r="BM208" s="64">
        <v>1814</v>
      </c>
      <c r="BN208" s="64">
        <v>1903</v>
      </c>
      <c r="BO208" s="64">
        <v>1947</v>
      </c>
      <c r="BP208" s="64">
        <v>1848</v>
      </c>
      <c r="BQ208" s="64">
        <v>2033</v>
      </c>
      <c r="BR208" s="64">
        <v>2017</v>
      </c>
      <c r="BS208" s="64">
        <v>2073</v>
      </c>
      <c r="BT208" s="64">
        <v>2057</v>
      </c>
      <c r="BU208" s="64">
        <v>2040</v>
      </c>
      <c r="BV208" s="64">
        <v>2126</v>
      </c>
      <c r="BW208" s="64">
        <v>2001</v>
      </c>
      <c r="BX208" s="64">
        <v>2074</v>
      </c>
      <c r="BY208" s="64">
        <v>2147</v>
      </c>
      <c r="BZ208" s="64">
        <v>2091</v>
      </c>
      <c r="CA208" s="64">
        <v>2086</v>
      </c>
      <c r="CB208" s="64">
        <v>2191</v>
      </c>
      <c r="CC208" s="64">
        <v>2080</v>
      </c>
      <c r="CD208" s="64">
        <v>2003</v>
      </c>
      <c r="CE208" s="64">
        <v>1937</v>
      </c>
      <c r="CF208" s="64">
        <v>1883</v>
      </c>
      <c r="CG208" s="64">
        <v>1913</v>
      </c>
      <c r="CH208" s="64">
        <v>1965</v>
      </c>
      <c r="CI208" s="64">
        <v>1982</v>
      </c>
      <c r="CJ208" s="64">
        <v>2055</v>
      </c>
      <c r="CK208" s="64">
        <v>2010</v>
      </c>
      <c r="CL208" s="64">
        <v>2008</v>
      </c>
      <c r="CM208" s="64">
        <v>1966</v>
      </c>
      <c r="CN208" s="64">
        <v>1967</v>
      </c>
      <c r="CO208" s="64">
        <v>1911</v>
      </c>
      <c r="CP208" s="64">
        <v>1911</v>
      </c>
      <c r="CQ208" s="64">
        <v>1934</v>
      </c>
      <c r="CR208" s="64">
        <v>1874</v>
      </c>
      <c r="CS208" s="64">
        <v>1832</v>
      </c>
      <c r="CT208" s="64">
        <v>1832</v>
      </c>
      <c r="CU208" s="64">
        <v>1771</v>
      </c>
      <c r="CV208" s="64">
        <v>1720</v>
      </c>
      <c r="CW208" s="64">
        <v>1633</v>
      </c>
      <c r="CX208" s="64">
        <v>1595</v>
      </c>
      <c r="CY208" s="64">
        <v>1545</v>
      </c>
      <c r="CZ208" s="64">
        <v>1498</v>
      </c>
      <c r="DA208" s="64">
        <v>1384</v>
      </c>
      <c r="DB208" s="64">
        <v>1312</v>
      </c>
      <c r="DC208" s="64">
        <v>1320</v>
      </c>
      <c r="DD208" s="64">
        <v>1298</v>
      </c>
      <c r="DE208" s="64">
        <v>1243</v>
      </c>
      <c r="DF208" s="64">
        <v>1239</v>
      </c>
      <c r="DG208" s="64">
        <v>1192</v>
      </c>
      <c r="DH208" s="64">
        <v>1115</v>
      </c>
      <c r="DI208" s="64">
        <v>1136</v>
      </c>
      <c r="DJ208" s="64">
        <v>1140</v>
      </c>
      <c r="DK208" s="64">
        <v>1038</v>
      </c>
      <c r="DL208" s="64">
        <v>1044</v>
      </c>
      <c r="DM208" s="64">
        <v>950</v>
      </c>
      <c r="DN208" s="64">
        <v>874</v>
      </c>
      <c r="DO208" s="64">
        <v>796</v>
      </c>
      <c r="DP208" s="64">
        <v>734</v>
      </c>
      <c r="DQ208" s="64">
        <v>679</v>
      </c>
      <c r="DR208" s="64">
        <v>665</v>
      </c>
      <c r="DS208" s="64">
        <v>554</v>
      </c>
      <c r="DT208" s="64">
        <v>495</v>
      </c>
      <c r="DU208" s="64">
        <v>491</v>
      </c>
      <c r="DV208" s="64">
        <v>440</v>
      </c>
      <c r="DW208" s="64">
        <v>381</v>
      </c>
      <c r="DX208" s="64">
        <v>357</v>
      </c>
      <c r="DY208" s="64">
        <v>301</v>
      </c>
      <c r="DZ208" s="64">
        <v>251</v>
      </c>
      <c r="EA208" s="64">
        <v>947</v>
      </c>
      <c r="EB208" s="64">
        <f t="shared" si="59"/>
        <v>21992</v>
      </c>
      <c r="EC208" s="61">
        <v>146964</v>
      </c>
      <c r="ED208" s="64">
        <v>728</v>
      </c>
      <c r="EE208" s="64">
        <v>507</v>
      </c>
      <c r="EF208" s="64">
        <v>424</v>
      </c>
      <c r="EG208" s="63">
        <v>330</v>
      </c>
      <c r="EH208" s="64">
        <v>8156</v>
      </c>
      <c r="EI208" s="100">
        <v>0.23561172187328339</v>
      </c>
      <c r="EJ208" s="100">
        <v>-1.8663570284843445E-2</v>
      </c>
      <c r="EK208" s="61">
        <v>2078</v>
      </c>
      <c r="EL208" s="65">
        <v>538.6</v>
      </c>
      <c r="EM208" s="60">
        <v>2058</v>
      </c>
      <c r="EN208" s="65">
        <v>533.4</v>
      </c>
      <c r="EO208" s="66">
        <f t="shared" si="65"/>
        <v>-9.6246390760346481E-3</v>
      </c>
      <c r="EP208" s="56">
        <v>4950</v>
      </c>
      <c r="EQ208" s="67">
        <v>17.310718657107884</v>
      </c>
      <c r="ER208" s="61">
        <v>0</v>
      </c>
      <c r="ES208" s="64">
        <v>0</v>
      </c>
      <c r="ET208" s="64">
        <v>0</v>
      </c>
      <c r="EU208" s="64">
        <v>0</v>
      </c>
      <c r="EV208" s="64">
        <v>50</v>
      </c>
      <c r="EW208" s="64">
        <v>16</v>
      </c>
      <c r="EX208" s="64">
        <v>3295</v>
      </c>
      <c r="EY208" s="64">
        <v>22</v>
      </c>
      <c r="EZ208" s="64">
        <v>2795</v>
      </c>
      <c r="FA208" s="64">
        <v>23</v>
      </c>
      <c r="FB208" s="64">
        <v>6140</v>
      </c>
      <c r="FC208" s="63">
        <v>12.2</v>
      </c>
      <c r="FD208" s="61">
        <v>413</v>
      </c>
      <c r="FE208" s="64">
        <v>0</v>
      </c>
      <c r="FF208" s="64">
        <v>0</v>
      </c>
      <c r="FG208" s="64">
        <v>0</v>
      </c>
      <c r="FH208" s="64">
        <v>0</v>
      </c>
      <c r="FI208" s="63">
        <v>0</v>
      </c>
      <c r="FJ208" s="47">
        <v>20</v>
      </c>
      <c r="FK208" s="47">
        <v>13</v>
      </c>
      <c r="FL208" s="68">
        <f t="shared" si="66"/>
        <v>0.53846153846153844</v>
      </c>
      <c r="FM208" s="69">
        <v>5.6705949999999996</v>
      </c>
      <c r="FN208" s="62">
        <v>11.571400000000001</v>
      </c>
      <c r="FO208" s="62">
        <v>18.832989999999999</v>
      </c>
      <c r="FP208" s="77">
        <v>388</v>
      </c>
      <c r="FQ208" s="88">
        <v>257</v>
      </c>
      <c r="FR208" s="88">
        <v>645</v>
      </c>
      <c r="FS208" s="88">
        <v>883</v>
      </c>
      <c r="FT208" s="88">
        <v>740</v>
      </c>
      <c r="FU208" s="88">
        <v>1623</v>
      </c>
      <c r="FV208" s="73">
        <f>(FU208-FR208)/FR208</f>
        <v>1.5162790697674418</v>
      </c>
      <c r="FW208" s="61">
        <v>39933</v>
      </c>
      <c r="FX208" s="70">
        <f t="shared" si="61"/>
        <v>268.09127711425754</v>
      </c>
      <c r="FY208" s="71">
        <v>21.14</v>
      </c>
      <c r="FZ208" s="72">
        <v>5.89</v>
      </c>
      <c r="GA208" s="73">
        <v>28</v>
      </c>
      <c r="GB208" s="61">
        <v>36200</v>
      </c>
      <c r="GC208" s="64">
        <v>5500</v>
      </c>
      <c r="GD208" s="64">
        <v>12000</v>
      </c>
      <c r="GE208" s="64">
        <v>4700</v>
      </c>
      <c r="GF208" s="68">
        <v>3.6</v>
      </c>
      <c r="GG208" s="74">
        <v>1.078616352201258</v>
      </c>
      <c r="GH208" s="75">
        <v>439.9</v>
      </c>
      <c r="GI208" s="76">
        <v>480.4</v>
      </c>
      <c r="GJ208" s="76">
        <v>364.1</v>
      </c>
      <c r="GK208" s="68">
        <v>-24.208992506244787</v>
      </c>
      <c r="GL208" s="72">
        <v>531.1</v>
      </c>
      <c r="GM208" s="72">
        <v>550.4</v>
      </c>
      <c r="GN208" s="72">
        <v>460</v>
      </c>
      <c r="GO208" s="72">
        <v>-16.424418604651159</v>
      </c>
      <c r="GP208" s="72">
        <v>152</v>
      </c>
      <c r="GQ208" s="72" t="s">
        <v>211</v>
      </c>
      <c r="GR208" s="72">
        <v>175.7</v>
      </c>
      <c r="GS208" s="73" t="s">
        <v>211</v>
      </c>
      <c r="GT208" s="77">
        <v>1317</v>
      </c>
      <c r="GU208" s="72">
        <v>4</v>
      </c>
      <c r="GV208" s="73">
        <v>8.108108108108103E-2</v>
      </c>
      <c r="GW208" s="64">
        <v>55332</v>
      </c>
      <c r="GX208" s="68">
        <f t="shared" si="62"/>
        <v>371.4728807073372</v>
      </c>
      <c r="GY208" s="64">
        <v>362</v>
      </c>
      <c r="GZ208" s="100">
        <f t="shared" si="63"/>
        <v>2.4302968050324596</v>
      </c>
      <c r="HA208" s="100">
        <f t="shared" si="64"/>
        <v>0.15108514190317196</v>
      </c>
      <c r="HB208" s="63">
        <v>2396</v>
      </c>
    </row>
    <row r="209" spans="1:210" x14ac:dyDescent="0.3">
      <c r="A209" s="47" t="s">
        <v>585</v>
      </c>
      <c r="B209" s="47" t="s">
        <v>586</v>
      </c>
      <c r="C209" s="47" t="s">
        <v>586</v>
      </c>
      <c r="D209" s="47" t="s">
        <v>585</v>
      </c>
      <c r="E209" s="47" t="s">
        <v>585</v>
      </c>
      <c r="F209" s="47" t="s">
        <v>369</v>
      </c>
      <c r="G209" s="54" t="s">
        <v>209</v>
      </c>
      <c r="H209" s="47">
        <v>86</v>
      </c>
      <c r="I209" s="101">
        <v>0.48837209302325579</v>
      </c>
      <c r="J209" s="97">
        <v>3.3837209302325579</v>
      </c>
      <c r="K209" s="57">
        <v>151</v>
      </c>
      <c r="L209" s="95">
        <f t="shared" si="56"/>
        <v>1.0687617227589623</v>
      </c>
      <c r="M209" s="57">
        <v>179</v>
      </c>
      <c r="N209" s="55">
        <f t="shared" si="57"/>
        <v>1.2669427044626109</v>
      </c>
      <c r="O209" s="56">
        <v>57203</v>
      </c>
      <c r="P209" s="57">
        <v>56870</v>
      </c>
      <c r="Q209" s="57">
        <v>333</v>
      </c>
      <c r="R209" s="57">
        <v>17708</v>
      </c>
      <c r="S209" s="57">
        <v>34875</v>
      </c>
      <c r="T209" s="57">
        <v>4620</v>
      </c>
      <c r="U209" s="57">
        <v>8533</v>
      </c>
      <c r="V209" s="57">
        <v>11416</v>
      </c>
      <c r="W209" s="57">
        <v>2596</v>
      </c>
      <c r="X209" s="58">
        <v>691</v>
      </c>
      <c r="Y209" s="56">
        <v>9966</v>
      </c>
      <c r="Z209" s="58">
        <v>16.467752031526064</v>
      </c>
      <c r="AA209" s="59">
        <v>62.3</v>
      </c>
      <c r="AB209" s="96" t="s">
        <v>238</v>
      </c>
      <c r="AC209" s="59">
        <v>16.649999999999999</v>
      </c>
      <c r="AD209" s="98">
        <v>14000</v>
      </c>
      <c r="AE209" s="55">
        <f t="shared" si="58"/>
        <v>99.090490851824327</v>
      </c>
      <c r="AF209" s="61">
        <v>141285</v>
      </c>
      <c r="AG209" s="62">
        <v>36.18</v>
      </c>
      <c r="AH209" s="62">
        <v>75.274910685388093</v>
      </c>
      <c r="AI209" s="62">
        <v>80.022336470475295</v>
      </c>
      <c r="AJ209" s="62">
        <v>77.648623577931687</v>
      </c>
      <c r="AK209" s="62">
        <v>16.495417586576998</v>
      </c>
      <c r="AL209" s="62">
        <v>19.199881579387402</v>
      </c>
      <c r="AM209" s="62">
        <v>17.8476495829822</v>
      </c>
      <c r="AN209" s="63">
        <v>2622.1381696163439</v>
      </c>
      <c r="AO209" s="64">
        <v>1772</v>
      </c>
      <c r="AP209" s="64">
        <v>1811</v>
      </c>
      <c r="AQ209" s="64">
        <v>1945</v>
      </c>
      <c r="AR209" s="64">
        <v>1999</v>
      </c>
      <c r="AS209" s="64">
        <v>1904</v>
      </c>
      <c r="AT209" s="64">
        <v>1952</v>
      </c>
      <c r="AU209" s="64">
        <v>1956</v>
      </c>
      <c r="AV209" s="64">
        <v>1993</v>
      </c>
      <c r="AW209" s="64">
        <v>1989</v>
      </c>
      <c r="AX209" s="64">
        <v>1950</v>
      </c>
      <c r="AY209" s="64">
        <v>1898</v>
      </c>
      <c r="AZ209" s="64">
        <v>1793</v>
      </c>
      <c r="BA209" s="64">
        <v>1794</v>
      </c>
      <c r="BB209" s="64">
        <v>1744</v>
      </c>
      <c r="BC209" s="64">
        <v>1802</v>
      </c>
      <c r="BD209" s="64">
        <v>1653</v>
      </c>
      <c r="BE209" s="64">
        <v>1625</v>
      </c>
      <c r="BF209" s="64">
        <v>1549</v>
      </c>
      <c r="BG209" s="64">
        <v>1579</v>
      </c>
      <c r="BH209" s="64">
        <v>1861</v>
      </c>
      <c r="BI209" s="64">
        <v>1965</v>
      </c>
      <c r="BJ209" s="64">
        <v>2091</v>
      </c>
      <c r="BK209" s="64">
        <v>2169</v>
      </c>
      <c r="BL209" s="64">
        <v>2274</v>
      </c>
      <c r="BM209" s="64">
        <v>2242</v>
      </c>
      <c r="BN209" s="64">
        <v>2120</v>
      </c>
      <c r="BO209" s="64">
        <v>2240</v>
      </c>
      <c r="BP209" s="64">
        <v>2340</v>
      </c>
      <c r="BQ209" s="64">
        <v>2276</v>
      </c>
      <c r="BR209" s="64">
        <v>2148</v>
      </c>
      <c r="BS209" s="64">
        <v>2131</v>
      </c>
      <c r="BT209" s="64">
        <v>2155</v>
      </c>
      <c r="BU209" s="64">
        <v>2077</v>
      </c>
      <c r="BV209" s="64">
        <v>1789</v>
      </c>
      <c r="BW209" s="64">
        <v>1911</v>
      </c>
      <c r="BX209" s="64">
        <v>1829</v>
      </c>
      <c r="BY209" s="64">
        <v>1788</v>
      </c>
      <c r="BZ209" s="64">
        <v>1742</v>
      </c>
      <c r="CA209" s="64">
        <v>1653</v>
      </c>
      <c r="CB209" s="64">
        <v>1627</v>
      </c>
      <c r="CC209" s="64">
        <v>1547</v>
      </c>
      <c r="CD209" s="64">
        <v>1487</v>
      </c>
      <c r="CE209" s="64">
        <v>1428</v>
      </c>
      <c r="CF209" s="64">
        <v>1351</v>
      </c>
      <c r="CG209" s="64">
        <v>1481</v>
      </c>
      <c r="CH209" s="64">
        <v>1511</v>
      </c>
      <c r="CI209" s="64">
        <v>1486</v>
      </c>
      <c r="CJ209" s="64">
        <v>1565</v>
      </c>
      <c r="CK209" s="64">
        <v>1602</v>
      </c>
      <c r="CL209" s="64">
        <v>1756</v>
      </c>
      <c r="CM209" s="64">
        <v>1689</v>
      </c>
      <c r="CN209" s="64">
        <v>1566</v>
      </c>
      <c r="CO209" s="64">
        <v>1661</v>
      </c>
      <c r="CP209" s="64">
        <v>1674</v>
      </c>
      <c r="CQ209" s="64">
        <v>1790</v>
      </c>
      <c r="CR209" s="64">
        <v>1925</v>
      </c>
      <c r="CS209" s="64">
        <v>1775</v>
      </c>
      <c r="CT209" s="64">
        <v>1786</v>
      </c>
      <c r="CU209" s="64">
        <v>1911</v>
      </c>
      <c r="CV209" s="64">
        <v>1739</v>
      </c>
      <c r="CW209" s="64">
        <v>1669</v>
      </c>
      <c r="CX209" s="64">
        <v>1677</v>
      </c>
      <c r="CY209" s="64">
        <v>1680</v>
      </c>
      <c r="CZ209" s="64">
        <v>1628</v>
      </c>
      <c r="DA209" s="64">
        <v>1551</v>
      </c>
      <c r="DB209" s="64">
        <v>1487</v>
      </c>
      <c r="DC209" s="64">
        <v>1390</v>
      </c>
      <c r="DD209" s="64">
        <v>1405</v>
      </c>
      <c r="DE209" s="64">
        <v>1249</v>
      </c>
      <c r="DF209" s="64">
        <v>1241</v>
      </c>
      <c r="DG209" s="64">
        <v>1249</v>
      </c>
      <c r="DH209" s="64">
        <v>1206</v>
      </c>
      <c r="DI209" s="64">
        <v>1290</v>
      </c>
      <c r="DJ209" s="64">
        <v>1339</v>
      </c>
      <c r="DK209" s="64">
        <v>1023</v>
      </c>
      <c r="DL209" s="64">
        <v>955</v>
      </c>
      <c r="DM209" s="64">
        <v>902</v>
      </c>
      <c r="DN209" s="64">
        <v>868</v>
      </c>
      <c r="DO209" s="64">
        <v>796</v>
      </c>
      <c r="DP209" s="64">
        <v>725</v>
      </c>
      <c r="DQ209" s="64">
        <v>708</v>
      </c>
      <c r="DR209" s="64">
        <v>675</v>
      </c>
      <c r="DS209" s="64">
        <v>712</v>
      </c>
      <c r="DT209" s="64">
        <v>613</v>
      </c>
      <c r="DU209" s="64">
        <v>566</v>
      </c>
      <c r="DV209" s="64">
        <v>516</v>
      </c>
      <c r="DW209" s="64">
        <v>434</v>
      </c>
      <c r="DX209" s="64">
        <v>391</v>
      </c>
      <c r="DY209" s="64">
        <v>286</v>
      </c>
      <c r="DZ209" s="64">
        <v>304</v>
      </c>
      <c r="EA209" s="64">
        <v>884</v>
      </c>
      <c r="EB209" s="64">
        <f t="shared" si="59"/>
        <v>23214</v>
      </c>
      <c r="EC209" s="61">
        <v>124588</v>
      </c>
      <c r="ED209" s="64">
        <v>10991</v>
      </c>
      <c r="EE209" s="64">
        <v>1766</v>
      </c>
      <c r="EF209" s="64">
        <v>2411</v>
      </c>
      <c r="EG209" s="63">
        <v>1529</v>
      </c>
      <c r="EH209" s="64">
        <v>11727</v>
      </c>
      <c r="EI209" s="100">
        <v>0.39423853158950806</v>
      </c>
      <c r="EJ209" s="100">
        <v>0.1026289165019989</v>
      </c>
      <c r="EK209" s="61">
        <v>3346</v>
      </c>
      <c r="EL209" s="65">
        <v>1029.0999999999999</v>
      </c>
      <c r="EM209" s="60">
        <v>4015</v>
      </c>
      <c r="EN209" s="65">
        <v>1224.3</v>
      </c>
      <c r="EO209" s="66">
        <f t="shared" si="65"/>
        <v>0.19994022713687987</v>
      </c>
      <c r="EP209" s="56">
        <v>4389</v>
      </c>
      <c r="EQ209" s="67">
        <v>17.532856629249391</v>
      </c>
      <c r="ER209" s="61">
        <v>30</v>
      </c>
      <c r="ES209" s="64">
        <v>56.603773580000002</v>
      </c>
      <c r="ET209" s="64">
        <v>296</v>
      </c>
      <c r="EU209" s="64">
        <v>54.014598540000001</v>
      </c>
      <c r="EV209" s="64">
        <v>0</v>
      </c>
      <c r="EW209" s="64">
        <v>0</v>
      </c>
      <c r="EX209" s="64">
        <v>5205</v>
      </c>
      <c r="EY209" s="64">
        <v>33.604493509999998</v>
      </c>
      <c r="EZ209" s="64">
        <v>2887</v>
      </c>
      <c r="FA209" s="64">
        <v>33.51909904</v>
      </c>
      <c r="FB209" s="64">
        <v>8418</v>
      </c>
      <c r="FC209" s="63">
        <v>34.076832770000003</v>
      </c>
      <c r="FD209" s="61">
        <v>482</v>
      </c>
      <c r="FE209" s="64">
        <v>11</v>
      </c>
      <c r="FF209" s="64">
        <v>466</v>
      </c>
      <c r="FG209" s="64">
        <v>2</v>
      </c>
      <c r="FH209" s="64">
        <v>3</v>
      </c>
      <c r="FI209" s="63">
        <v>8</v>
      </c>
      <c r="FJ209" s="47">
        <v>25</v>
      </c>
      <c r="FK209" s="47">
        <v>16</v>
      </c>
      <c r="FL209" s="68">
        <f t="shared" si="66"/>
        <v>0.5625</v>
      </c>
      <c r="FM209" s="69">
        <v>7.4043150000000004</v>
      </c>
      <c r="FN209" s="62">
        <v>13.73541</v>
      </c>
      <c r="FO209" s="62">
        <v>16.592030000000001</v>
      </c>
      <c r="FP209" s="77">
        <v>5255</v>
      </c>
      <c r="FQ209" s="88">
        <v>3339</v>
      </c>
      <c r="FR209" s="88">
        <v>8594</v>
      </c>
      <c r="FS209" s="88">
        <v>8146</v>
      </c>
      <c r="FT209" s="88">
        <v>4024</v>
      </c>
      <c r="FU209" s="88">
        <v>12170</v>
      </c>
      <c r="FV209" s="73">
        <f>(FU209-FR209)/FR209</f>
        <v>0.41610425878519897</v>
      </c>
      <c r="FW209" s="61">
        <v>10543</v>
      </c>
      <c r="FX209" s="70">
        <f t="shared" si="61"/>
        <v>74.622217503627425</v>
      </c>
      <c r="FY209" s="71">
        <v>14.6</v>
      </c>
      <c r="FZ209" s="72">
        <v>25.2</v>
      </c>
      <c r="GA209" s="73">
        <v>71.734626362447997</v>
      </c>
      <c r="GB209" s="61">
        <v>26900</v>
      </c>
      <c r="GC209" s="64">
        <v>11800</v>
      </c>
      <c r="GD209" s="64">
        <v>15800</v>
      </c>
      <c r="GE209" s="64">
        <v>6700</v>
      </c>
      <c r="GF209" s="68">
        <v>7.49928171</v>
      </c>
      <c r="GG209" s="74">
        <v>1.5247494639999999</v>
      </c>
      <c r="GH209" s="69">
        <v>420.8</v>
      </c>
      <c r="GI209" s="68">
        <v>469.6</v>
      </c>
      <c r="GJ209" s="68">
        <v>316.2</v>
      </c>
      <c r="GK209" s="68">
        <v>-32.66609880749575</v>
      </c>
      <c r="GL209" s="72">
        <v>528.79999999999995</v>
      </c>
      <c r="GM209" s="72">
        <v>536.1</v>
      </c>
      <c r="GN209" s="72">
        <v>520.6</v>
      </c>
      <c r="GO209" s="72">
        <v>-2.8912516321581792</v>
      </c>
      <c r="GP209" s="72">
        <v>176.5</v>
      </c>
      <c r="GQ209" s="72">
        <v>208.2</v>
      </c>
      <c r="GR209" s="72">
        <v>170.4</v>
      </c>
      <c r="GS209" s="73">
        <v>-18.155619596541779</v>
      </c>
      <c r="GT209" s="77">
        <v>190</v>
      </c>
      <c r="GU209" s="72">
        <v>6.0865883349211387</v>
      </c>
      <c r="GV209" s="73">
        <v>1.3503839071207204</v>
      </c>
      <c r="GW209" s="64">
        <v>51277</v>
      </c>
      <c r="GX209" s="68">
        <f t="shared" si="62"/>
        <v>362.93307852921401</v>
      </c>
      <c r="GY209" s="64">
        <v>454</v>
      </c>
      <c r="GZ209" s="100">
        <f t="shared" si="63"/>
        <v>3.2133630604805887</v>
      </c>
      <c r="HA209" s="100">
        <f t="shared" si="64"/>
        <v>0.13341169556273877</v>
      </c>
      <c r="HB209" s="63">
        <v>3403</v>
      </c>
    </row>
    <row r="210" spans="1:210" x14ac:dyDescent="0.3">
      <c r="A210" s="82" t="s">
        <v>945</v>
      </c>
      <c r="B210" s="47" t="s">
        <v>946</v>
      </c>
      <c r="C210" s="82" t="s">
        <v>946</v>
      </c>
      <c r="D210" s="82" t="s">
        <v>945</v>
      </c>
      <c r="E210" s="82" t="s">
        <v>945</v>
      </c>
      <c r="F210" s="47" t="s">
        <v>911</v>
      </c>
      <c r="G210" s="54" t="s">
        <v>911</v>
      </c>
      <c r="H210" s="47">
        <v>115</v>
      </c>
      <c r="I210" s="101">
        <v>4.3478260869565216E-2</v>
      </c>
      <c r="J210" s="97">
        <v>4.8434782608695652</v>
      </c>
      <c r="K210" s="57">
        <v>380</v>
      </c>
      <c r="L210" s="95">
        <f t="shared" si="56"/>
        <v>4.0794417606011804</v>
      </c>
      <c r="M210" s="57">
        <v>380</v>
      </c>
      <c r="N210" s="55">
        <f t="shared" si="57"/>
        <v>4.0794417606011804</v>
      </c>
      <c r="O210" s="56">
        <v>40137</v>
      </c>
      <c r="P210" s="57">
        <v>33676.5</v>
      </c>
      <c r="Q210" s="57">
        <v>6460.5</v>
      </c>
      <c r="R210" s="57">
        <v>13481</v>
      </c>
      <c r="S210" s="57">
        <v>26555</v>
      </c>
      <c r="T210" s="57">
        <v>101</v>
      </c>
      <c r="U210" s="57">
        <v>2582</v>
      </c>
      <c r="V210" s="57">
        <v>7321</v>
      </c>
      <c r="W210" s="57">
        <v>2515</v>
      </c>
      <c r="X210" s="58">
        <v>571</v>
      </c>
      <c r="Y210" s="56">
        <v>9138.5899999999983</v>
      </c>
      <c r="Z210" s="58">
        <v>23</v>
      </c>
      <c r="AA210" s="59">
        <v>45.8</v>
      </c>
      <c r="AB210" s="96" t="s">
        <v>216</v>
      </c>
      <c r="AC210" s="59">
        <v>0</v>
      </c>
      <c r="AD210" s="98">
        <v>7000</v>
      </c>
      <c r="AE210" s="55">
        <f t="shared" si="58"/>
        <v>75.147611379495444</v>
      </c>
      <c r="AF210" s="61">
        <v>93150</v>
      </c>
      <c r="AG210" s="62">
        <v>41.55</v>
      </c>
      <c r="AH210" s="62">
        <v>77.921097763266999</v>
      </c>
      <c r="AI210" s="62">
        <v>81.679028665549097</v>
      </c>
      <c r="AJ210" s="62">
        <v>79.800063214408056</v>
      </c>
      <c r="AK210" s="62">
        <v>17.767153057163402</v>
      </c>
      <c r="AL210" s="62">
        <v>20.033210025480301</v>
      </c>
      <c r="AM210" s="62">
        <v>18.900181541321849</v>
      </c>
      <c r="AN210" s="63">
        <v>263.37233072213496</v>
      </c>
      <c r="AO210" s="64">
        <v>1015</v>
      </c>
      <c r="AP210" s="64">
        <v>1124</v>
      </c>
      <c r="AQ210" s="64">
        <v>1146</v>
      </c>
      <c r="AR210" s="64">
        <v>1147</v>
      </c>
      <c r="AS210" s="64">
        <v>1251</v>
      </c>
      <c r="AT210" s="64">
        <v>1240</v>
      </c>
      <c r="AU210" s="64">
        <v>1205</v>
      </c>
      <c r="AV210" s="64">
        <v>1146</v>
      </c>
      <c r="AW210" s="64">
        <v>1212</v>
      </c>
      <c r="AX210" s="64">
        <v>1169</v>
      </c>
      <c r="AY210" s="64">
        <v>1156</v>
      </c>
      <c r="AZ210" s="64">
        <v>1095</v>
      </c>
      <c r="BA210" s="64">
        <v>1093</v>
      </c>
      <c r="BB210" s="64">
        <v>1007</v>
      </c>
      <c r="BC210" s="64">
        <v>1072</v>
      </c>
      <c r="BD210" s="64">
        <v>1011</v>
      </c>
      <c r="BE210" s="64">
        <v>1003</v>
      </c>
      <c r="BF210" s="64">
        <v>944</v>
      </c>
      <c r="BG210" s="64">
        <v>914</v>
      </c>
      <c r="BH210" s="64">
        <v>936</v>
      </c>
      <c r="BI210" s="64">
        <v>945</v>
      </c>
      <c r="BJ210" s="64">
        <v>948</v>
      </c>
      <c r="BK210" s="64">
        <v>911</v>
      </c>
      <c r="BL210" s="64">
        <v>974</v>
      </c>
      <c r="BM210" s="64">
        <v>919</v>
      </c>
      <c r="BN210" s="64">
        <v>1038</v>
      </c>
      <c r="BO210" s="64">
        <v>1094</v>
      </c>
      <c r="BP210" s="64">
        <v>1109</v>
      </c>
      <c r="BQ210" s="64">
        <v>1206</v>
      </c>
      <c r="BR210" s="64">
        <v>1193</v>
      </c>
      <c r="BS210" s="64">
        <v>1175</v>
      </c>
      <c r="BT210" s="64">
        <v>1211</v>
      </c>
      <c r="BU210" s="64">
        <v>1270</v>
      </c>
      <c r="BV210" s="64">
        <v>1202</v>
      </c>
      <c r="BW210" s="64">
        <v>1251</v>
      </c>
      <c r="BX210" s="64">
        <v>1232</v>
      </c>
      <c r="BY210" s="64">
        <v>1224</v>
      </c>
      <c r="BZ210" s="64">
        <v>1249</v>
      </c>
      <c r="CA210" s="64">
        <v>1300</v>
      </c>
      <c r="CB210" s="64">
        <v>1273</v>
      </c>
      <c r="CC210" s="64">
        <v>1294</v>
      </c>
      <c r="CD210" s="64">
        <v>1211</v>
      </c>
      <c r="CE210" s="64">
        <v>1096</v>
      </c>
      <c r="CF210" s="64">
        <v>1069</v>
      </c>
      <c r="CG210" s="64">
        <v>1114</v>
      </c>
      <c r="CH210" s="64">
        <v>1099</v>
      </c>
      <c r="CI210" s="64">
        <v>1192</v>
      </c>
      <c r="CJ210" s="64">
        <v>1142</v>
      </c>
      <c r="CK210" s="64">
        <v>1230</v>
      </c>
      <c r="CL210" s="64">
        <v>1335</v>
      </c>
      <c r="CM210" s="64">
        <v>1346</v>
      </c>
      <c r="CN210" s="64">
        <v>1312</v>
      </c>
      <c r="CO210" s="64">
        <v>1369</v>
      </c>
      <c r="CP210" s="64">
        <v>1359</v>
      </c>
      <c r="CQ210" s="64">
        <v>1296</v>
      </c>
      <c r="CR210" s="64">
        <v>1344</v>
      </c>
      <c r="CS210" s="64">
        <v>1302</v>
      </c>
      <c r="CT210" s="64">
        <v>1366</v>
      </c>
      <c r="CU210" s="64">
        <v>1330</v>
      </c>
      <c r="CV210" s="64">
        <v>1275</v>
      </c>
      <c r="CW210" s="64">
        <v>1231</v>
      </c>
      <c r="CX210" s="64">
        <v>1192</v>
      </c>
      <c r="CY210" s="64">
        <v>1183</v>
      </c>
      <c r="CZ210" s="64">
        <v>1201</v>
      </c>
      <c r="DA210" s="64">
        <v>1082</v>
      </c>
      <c r="DB210" s="64">
        <v>1037</v>
      </c>
      <c r="DC210" s="64">
        <v>1033</v>
      </c>
      <c r="DD210" s="64">
        <v>1013</v>
      </c>
      <c r="DE210" s="64">
        <v>979</v>
      </c>
      <c r="DF210" s="64">
        <v>1002</v>
      </c>
      <c r="DG210" s="64">
        <v>970</v>
      </c>
      <c r="DH210" s="64">
        <v>1028</v>
      </c>
      <c r="DI210" s="64">
        <v>1009</v>
      </c>
      <c r="DJ210" s="64">
        <v>1153</v>
      </c>
      <c r="DK210" s="64">
        <v>843</v>
      </c>
      <c r="DL210" s="64">
        <v>774</v>
      </c>
      <c r="DM210" s="64">
        <v>769</v>
      </c>
      <c r="DN210" s="64">
        <v>705</v>
      </c>
      <c r="DO210" s="64">
        <v>583</v>
      </c>
      <c r="DP210" s="64">
        <v>568</v>
      </c>
      <c r="DQ210" s="64">
        <v>496</v>
      </c>
      <c r="DR210" s="64">
        <v>492</v>
      </c>
      <c r="DS210" s="64">
        <v>456</v>
      </c>
      <c r="DT210" s="64">
        <v>406</v>
      </c>
      <c r="DU210" s="64">
        <v>378</v>
      </c>
      <c r="DV210" s="64">
        <v>350</v>
      </c>
      <c r="DW210" s="64">
        <v>264</v>
      </c>
      <c r="DX210" s="64">
        <v>239</v>
      </c>
      <c r="DY210" s="64">
        <v>220</v>
      </c>
      <c r="DZ210" s="64">
        <v>182</v>
      </c>
      <c r="EA210" s="64">
        <v>621</v>
      </c>
      <c r="EB210" s="64">
        <f t="shared" si="59"/>
        <v>17570</v>
      </c>
      <c r="EC210" s="61">
        <v>91501</v>
      </c>
      <c r="ED210" s="64">
        <v>1018</v>
      </c>
      <c r="EE210" s="64">
        <v>288</v>
      </c>
      <c r="EF210" s="64">
        <v>235</v>
      </c>
      <c r="EG210" s="63">
        <v>108</v>
      </c>
      <c r="EH210" s="64">
        <v>4289</v>
      </c>
      <c r="EI210" s="100">
        <v>0.23896877467632294</v>
      </c>
      <c r="EJ210" s="100">
        <v>2.1055951714515686E-2</v>
      </c>
      <c r="EK210" s="61">
        <v>233</v>
      </c>
      <c r="EL210" s="65">
        <v>116.29067678179277</v>
      </c>
      <c r="EM210" s="60">
        <v>218</v>
      </c>
      <c r="EN210" s="65">
        <v>108.80415252545417</v>
      </c>
      <c r="EO210" s="66" t="e" cm="1">
        <f t="array" ref="EO210">(EM347EK347)/EK210</f>
        <v>#NAME?</v>
      </c>
      <c r="EP210" s="56">
        <v>130</v>
      </c>
      <c r="EQ210" s="67">
        <v>6.5228299046663318</v>
      </c>
      <c r="ER210" s="61">
        <v>0</v>
      </c>
      <c r="ES210" s="64">
        <v>0</v>
      </c>
      <c r="ET210" s="64">
        <v>49</v>
      </c>
      <c r="EU210" s="64">
        <v>47.573</v>
      </c>
      <c r="EV210" s="64">
        <v>0</v>
      </c>
      <c r="EW210" s="64">
        <v>0</v>
      </c>
      <c r="EX210" s="64">
        <v>3933</v>
      </c>
      <c r="EY210" s="64">
        <v>67.052062500000005</v>
      </c>
      <c r="EZ210" s="64">
        <v>601</v>
      </c>
      <c r="FA210" s="64">
        <v>12.135333333333334</v>
      </c>
      <c r="FB210" s="64">
        <v>4583</v>
      </c>
      <c r="FC210" s="63">
        <v>42.253465277777785</v>
      </c>
      <c r="FD210" s="61">
        <v>455</v>
      </c>
      <c r="FE210" s="64">
        <v>135</v>
      </c>
      <c r="FF210" s="64">
        <v>295</v>
      </c>
      <c r="FG210" s="64">
        <v>15</v>
      </c>
      <c r="FH210" s="64">
        <v>10</v>
      </c>
      <c r="FI210" s="63">
        <v>5</v>
      </c>
      <c r="FJ210" s="47">
        <v>11</v>
      </c>
      <c r="FK210" s="47">
        <v>12</v>
      </c>
      <c r="FL210" s="68" t="e" cm="1">
        <f t="array" ref="FL210">(FJ347FK347)/FK210</f>
        <v>#NAME?</v>
      </c>
      <c r="FM210" s="69">
        <v>8.8097159999999999</v>
      </c>
      <c r="FN210" s="62">
        <v>17.244009999999999</v>
      </c>
      <c r="FO210" s="62">
        <v>7.9637840000000004</v>
      </c>
      <c r="FP210" s="77">
        <v>2307</v>
      </c>
      <c r="FQ210" s="88">
        <v>2090</v>
      </c>
      <c r="FR210" s="88">
        <v>4397</v>
      </c>
      <c r="FS210" s="88">
        <v>2377</v>
      </c>
      <c r="FT210" s="88">
        <v>1965</v>
      </c>
      <c r="FU210" s="88">
        <v>4342</v>
      </c>
      <c r="FV210" s="73" t="e" cm="1">
        <f t="array" ref="FV210">(FU347FR347)/FR210</f>
        <v>#NAME?</v>
      </c>
      <c r="FW210" s="61">
        <v>25051</v>
      </c>
      <c r="FX210" s="70">
        <f t="shared" si="61"/>
        <v>268.93183038110573</v>
      </c>
      <c r="FY210" s="71">
        <v>6.3291139240506302</v>
      </c>
      <c r="FZ210" s="72"/>
      <c r="GA210" s="73">
        <v>0</v>
      </c>
      <c r="GB210" s="61">
        <v>15800</v>
      </c>
      <c r="GC210" s="64">
        <v>4500</v>
      </c>
      <c r="GD210" s="64">
        <v>7800</v>
      </c>
      <c r="GE210" s="64">
        <v>2600</v>
      </c>
      <c r="GF210" s="68">
        <v>3.7296698799999999</v>
      </c>
      <c r="GG210" s="74">
        <v>0.91933703960000002</v>
      </c>
      <c r="GH210" s="69">
        <v>505.8</v>
      </c>
      <c r="GI210" s="68">
        <v>569</v>
      </c>
      <c r="GJ210" s="68">
        <v>478.6</v>
      </c>
      <c r="GK210" s="68">
        <v>15.887521968365601</v>
      </c>
      <c r="GL210" s="72">
        <v>598.6</v>
      </c>
      <c r="GM210" s="72">
        <v>651.70000000000005</v>
      </c>
      <c r="GN210" s="72">
        <v>580.70000000000005</v>
      </c>
      <c r="GO210" s="72">
        <v>10.894583397268701</v>
      </c>
      <c r="GP210" s="72">
        <v>270.60000000000002</v>
      </c>
      <c r="GQ210" s="72">
        <v>251.5</v>
      </c>
      <c r="GR210" s="72">
        <v>273.5</v>
      </c>
      <c r="GS210" s="73">
        <v>8.7475149105367791</v>
      </c>
      <c r="GT210" s="77">
        <v>35</v>
      </c>
      <c r="GU210" s="72">
        <v>1.8607123870281765</v>
      </c>
      <c r="GV210" s="73">
        <v>0.186046511627907</v>
      </c>
      <c r="GW210" s="64">
        <v>31941</v>
      </c>
      <c r="GX210" s="68">
        <f t="shared" si="62"/>
        <v>342.89855072463769</v>
      </c>
      <c r="GY210" s="64">
        <v>257</v>
      </c>
      <c r="GZ210" s="100">
        <f t="shared" si="63"/>
        <v>2.7589908749329042</v>
      </c>
      <c r="HA210" s="100">
        <f t="shared" si="64"/>
        <v>0.13132345426673481</v>
      </c>
      <c r="HB210" s="63">
        <v>1957</v>
      </c>
    </row>
    <row r="211" spans="1:210" x14ac:dyDescent="0.3">
      <c r="A211" s="47" t="s">
        <v>587</v>
      </c>
      <c r="B211" s="47" t="s">
        <v>588</v>
      </c>
      <c r="C211" s="47" t="s">
        <v>588</v>
      </c>
      <c r="D211" s="47" t="s">
        <v>587</v>
      </c>
      <c r="E211" s="47" t="s">
        <v>587</v>
      </c>
      <c r="F211" s="47" t="s">
        <v>208</v>
      </c>
      <c r="G211" s="54" t="s">
        <v>209</v>
      </c>
      <c r="H211" s="47">
        <v>152</v>
      </c>
      <c r="I211" s="101">
        <v>5.2631578947368418E-2</v>
      </c>
      <c r="J211" s="97">
        <v>6.1381578947368425</v>
      </c>
      <c r="K211" s="57">
        <v>443</v>
      </c>
      <c r="L211" s="95">
        <f t="shared" si="56"/>
        <v>1.6395080735595089</v>
      </c>
      <c r="M211" s="57">
        <v>554</v>
      </c>
      <c r="N211" s="55">
        <f t="shared" si="57"/>
        <v>2.0503103222392056</v>
      </c>
      <c r="O211" s="56">
        <v>98584</v>
      </c>
      <c r="P211" s="57">
        <v>89555</v>
      </c>
      <c r="Q211" s="57">
        <v>9029</v>
      </c>
      <c r="R211" s="57">
        <v>25546</v>
      </c>
      <c r="S211" s="57">
        <v>64729</v>
      </c>
      <c r="T211" s="57">
        <v>8309</v>
      </c>
      <c r="U211" s="57">
        <v>11422</v>
      </c>
      <c r="V211" s="57">
        <v>14177</v>
      </c>
      <c r="W211" s="57">
        <v>4904</v>
      </c>
      <c r="X211" s="58">
        <v>1154</v>
      </c>
      <c r="Y211" s="56">
        <v>6746</v>
      </c>
      <c r="Z211" s="58">
        <v>6.2737405572307789</v>
      </c>
      <c r="AA211" s="59">
        <v>43</v>
      </c>
      <c r="AB211" s="96" t="s">
        <v>216</v>
      </c>
      <c r="AC211" s="59">
        <v>9.31</v>
      </c>
      <c r="AD211" s="98">
        <v>12000</v>
      </c>
      <c r="AE211" s="55">
        <f t="shared" si="58"/>
        <v>44.411053911318525</v>
      </c>
      <c r="AF211" s="61">
        <v>270203</v>
      </c>
      <c r="AG211" s="62">
        <v>38.340000000000003</v>
      </c>
      <c r="AH211" s="62">
        <v>79.236112837845297</v>
      </c>
      <c r="AI211" s="62">
        <v>83.016390287305498</v>
      </c>
      <c r="AJ211" s="62">
        <v>81.126251562575391</v>
      </c>
      <c r="AK211" s="62">
        <v>18.358028409887101</v>
      </c>
      <c r="AL211" s="62">
        <v>21.1228270534118</v>
      </c>
      <c r="AM211" s="62">
        <v>19.740427731649451</v>
      </c>
      <c r="AN211" s="63">
        <v>875.50105029798146</v>
      </c>
      <c r="AO211" s="64">
        <v>3255</v>
      </c>
      <c r="AP211" s="64">
        <v>3491</v>
      </c>
      <c r="AQ211" s="64">
        <v>3666</v>
      </c>
      <c r="AR211" s="64">
        <v>3764</v>
      </c>
      <c r="AS211" s="64">
        <v>4004</v>
      </c>
      <c r="AT211" s="64">
        <v>4039</v>
      </c>
      <c r="AU211" s="64">
        <v>4025</v>
      </c>
      <c r="AV211" s="64">
        <v>4169</v>
      </c>
      <c r="AW211" s="64">
        <v>4357</v>
      </c>
      <c r="AX211" s="64">
        <v>4372</v>
      </c>
      <c r="AY211" s="64">
        <v>4223</v>
      </c>
      <c r="AZ211" s="64">
        <v>4164</v>
      </c>
      <c r="BA211" s="64">
        <v>4164</v>
      </c>
      <c r="BB211" s="64">
        <v>3938</v>
      </c>
      <c r="BC211" s="64">
        <v>3758</v>
      </c>
      <c r="BD211" s="64">
        <v>3370</v>
      </c>
      <c r="BE211" s="64">
        <v>3362</v>
      </c>
      <c r="BF211" s="64">
        <v>3187</v>
      </c>
      <c r="BG211" s="64">
        <v>2936</v>
      </c>
      <c r="BH211" s="64">
        <v>1998</v>
      </c>
      <c r="BI211" s="64">
        <v>1976</v>
      </c>
      <c r="BJ211" s="64">
        <v>2032</v>
      </c>
      <c r="BK211" s="64">
        <v>2498</v>
      </c>
      <c r="BL211" s="64">
        <v>2765</v>
      </c>
      <c r="BM211" s="64">
        <v>3020</v>
      </c>
      <c r="BN211" s="64">
        <v>3176</v>
      </c>
      <c r="BO211" s="64">
        <v>3138</v>
      </c>
      <c r="BP211" s="64">
        <v>3038</v>
      </c>
      <c r="BQ211" s="64">
        <v>3113</v>
      </c>
      <c r="BR211" s="64">
        <v>3260</v>
      </c>
      <c r="BS211" s="64">
        <v>3424</v>
      </c>
      <c r="BT211" s="64">
        <v>3337</v>
      </c>
      <c r="BU211" s="64">
        <v>3779</v>
      </c>
      <c r="BV211" s="64">
        <v>3659</v>
      </c>
      <c r="BW211" s="64">
        <v>4249</v>
      </c>
      <c r="BX211" s="64">
        <v>4291</v>
      </c>
      <c r="BY211" s="64">
        <v>4309</v>
      </c>
      <c r="BZ211" s="64">
        <v>4279</v>
      </c>
      <c r="CA211" s="64">
        <v>4446</v>
      </c>
      <c r="CB211" s="64">
        <v>4644</v>
      </c>
      <c r="CC211" s="64">
        <v>4514</v>
      </c>
      <c r="CD211" s="64">
        <v>4457</v>
      </c>
      <c r="CE211" s="64">
        <v>4198</v>
      </c>
      <c r="CF211" s="64">
        <v>4120</v>
      </c>
      <c r="CG211" s="64">
        <v>3883</v>
      </c>
      <c r="CH211" s="64">
        <v>3957</v>
      </c>
      <c r="CI211" s="64">
        <v>3941</v>
      </c>
      <c r="CJ211" s="64">
        <v>3857</v>
      </c>
      <c r="CK211" s="64">
        <v>3751</v>
      </c>
      <c r="CL211" s="64">
        <v>3720</v>
      </c>
      <c r="CM211" s="64">
        <v>3638</v>
      </c>
      <c r="CN211" s="64">
        <v>3676</v>
      </c>
      <c r="CO211" s="64">
        <v>3537</v>
      </c>
      <c r="CP211" s="64">
        <v>3670</v>
      </c>
      <c r="CQ211" s="64">
        <v>3468</v>
      </c>
      <c r="CR211" s="64">
        <v>3411</v>
      </c>
      <c r="CS211" s="64">
        <v>3452</v>
      </c>
      <c r="CT211" s="64">
        <v>3225</v>
      </c>
      <c r="CU211" s="64">
        <v>3034</v>
      </c>
      <c r="CV211" s="64">
        <v>3028</v>
      </c>
      <c r="CW211" s="64">
        <v>2973</v>
      </c>
      <c r="CX211" s="64">
        <v>2945</v>
      </c>
      <c r="CY211" s="64">
        <v>2783</v>
      </c>
      <c r="CZ211" s="64">
        <v>2650</v>
      </c>
      <c r="DA211" s="64">
        <v>2623</v>
      </c>
      <c r="DB211" s="64">
        <v>2497</v>
      </c>
      <c r="DC211" s="64">
        <v>2475</v>
      </c>
      <c r="DD211" s="64">
        <v>2435</v>
      </c>
      <c r="DE211" s="64">
        <v>2362</v>
      </c>
      <c r="DF211" s="64">
        <v>2304</v>
      </c>
      <c r="DG211" s="64">
        <v>2275</v>
      </c>
      <c r="DH211" s="64">
        <v>2233</v>
      </c>
      <c r="DI211" s="64">
        <v>2161</v>
      </c>
      <c r="DJ211" s="64">
        <v>2341</v>
      </c>
      <c r="DK211" s="64">
        <v>1776</v>
      </c>
      <c r="DL211" s="64">
        <v>1533</v>
      </c>
      <c r="DM211" s="64">
        <v>1631</v>
      </c>
      <c r="DN211" s="64">
        <v>1407</v>
      </c>
      <c r="DO211" s="64">
        <v>1269</v>
      </c>
      <c r="DP211" s="64">
        <v>1114</v>
      </c>
      <c r="DQ211" s="64">
        <v>1071</v>
      </c>
      <c r="DR211" s="64">
        <v>1117</v>
      </c>
      <c r="DS211" s="64">
        <v>929</v>
      </c>
      <c r="DT211" s="64">
        <v>906</v>
      </c>
      <c r="DU211" s="64">
        <v>788</v>
      </c>
      <c r="DV211" s="64">
        <v>616</v>
      </c>
      <c r="DW211" s="64">
        <v>578</v>
      </c>
      <c r="DX211" s="64">
        <v>568</v>
      </c>
      <c r="DY211" s="64">
        <v>462</v>
      </c>
      <c r="DZ211" s="64">
        <v>467</v>
      </c>
      <c r="EA211" s="64">
        <v>1702</v>
      </c>
      <c r="EB211" s="64">
        <f t="shared" si="59"/>
        <v>39017</v>
      </c>
      <c r="EC211" s="61">
        <v>216202</v>
      </c>
      <c r="ED211" s="64">
        <v>24739</v>
      </c>
      <c r="EE211" s="64">
        <v>18603</v>
      </c>
      <c r="EF211" s="64">
        <v>8942</v>
      </c>
      <c r="EG211" s="63">
        <v>1717</v>
      </c>
      <c r="EH211" s="64">
        <v>18538</v>
      </c>
      <c r="EI211" s="100">
        <v>0.29727271199226379</v>
      </c>
      <c r="EJ211" s="100">
        <v>-5.439460277557373E-3</v>
      </c>
      <c r="EK211" s="61">
        <v>3315</v>
      </c>
      <c r="EL211" s="65">
        <v>485.5</v>
      </c>
      <c r="EM211" s="60">
        <v>3924</v>
      </c>
      <c r="EN211" s="65">
        <v>570.29999999999995</v>
      </c>
      <c r="EO211" s="66">
        <f>(EM211-EK211)/EK211</f>
        <v>0.18371040723981902</v>
      </c>
      <c r="EP211" s="56">
        <v>6928</v>
      </c>
      <c r="EQ211" s="67">
        <v>13.916117628153623</v>
      </c>
      <c r="ER211" s="61">
        <v>7</v>
      </c>
      <c r="ES211" s="64">
        <v>24.137931030000001</v>
      </c>
      <c r="ET211" s="64">
        <v>282</v>
      </c>
      <c r="EU211" s="64">
        <v>33.254716979999998</v>
      </c>
      <c r="EV211" s="64">
        <v>0</v>
      </c>
      <c r="EW211" s="64">
        <v>0</v>
      </c>
      <c r="EX211" s="64">
        <v>4764</v>
      </c>
      <c r="EY211" s="64">
        <v>17.83534873</v>
      </c>
      <c r="EZ211" s="64">
        <v>3261</v>
      </c>
      <c r="FA211" s="64">
        <v>15.780304859999999</v>
      </c>
      <c r="FB211" s="64">
        <v>8314</v>
      </c>
      <c r="FC211" s="63">
        <v>17.193316240000001</v>
      </c>
      <c r="FD211" s="61">
        <v>1218</v>
      </c>
      <c r="FE211" s="64">
        <v>267</v>
      </c>
      <c r="FF211" s="64">
        <v>848</v>
      </c>
      <c r="FG211" s="64">
        <v>44</v>
      </c>
      <c r="FH211" s="64">
        <v>59</v>
      </c>
      <c r="FI211" s="63">
        <v>18</v>
      </c>
      <c r="FJ211" s="47">
        <v>26</v>
      </c>
      <c r="FK211" s="47">
        <v>27</v>
      </c>
      <c r="FL211" s="68">
        <f>(FJ211-FK211)/FK211</f>
        <v>-3.7037037037037035E-2</v>
      </c>
      <c r="FM211" s="69">
        <v>2.1941890000000002</v>
      </c>
      <c r="FN211" s="62">
        <v>8.6627240000000008</v>
      </c>
      <c r="FO211" s="62">
        <v>10.42456</v>
      </c>
      <c r="FP211" s="77" t="s">
        <v>269</v>
      </c>
      <c r="FQ211" s="88" t="s">
        <v>269</v>
      </c>
      <c r="FR211" s="88" t="s">
        <v>269</v>
      </c>
      <c r="FS211" s="88" t="s">
        <v>269</v>
      </c>
      <c r="FT211" s="88" t="s">
        <v>269</v>
      </c>
      <c r="FU211" s="88" t="s">
        <v>269</v>
      </c>
      <c r="FV211" s="89" t="s">
        <v>269</v>
      </c>
      <c r="FW211" s="61">
        <v>10288</v>
      </c>
      <c r="FX211" s="70">
        <f t="shared" si="61"/>
        <v>38.075076886637085</v>
      </c>
      <c r="FY211" s="71">
        <v>9.3000000000000007</v>
      </c>
      <c r="FZ211" s="72">
        <v>19.8</v>
      </c>
      <c r="GA211" s="73">
        <v>62.356481816817599</v>
      </c>
      <c r="GB211" s="61">
        <v>111100</v>
      </c>
      <c r="GC211" s="64">
        <v>17300</v>
      </c>
      <c r="GD211" s="64">
        <v>47000</v>
      </c>
      <c r="GE211" s="64">
        <v>7300</v>
      </c>
      <c r="GF211" s="68">
        <v>4.27435849</v>
      </c>
      <c r="GG211" s="74">
        <v>0.89109635999999992</v>
      </c>
      <c r="GH211" s="69">
        <v>561.70000000000005</v>
      </c>
      <c r="GI211" s="68">
        <v>645.79999999999995</v>
      </c>
      <c r="GJ211" s="68">
        <v>478.4</v>
      </c>
      <c r="GK211" s="68">
        <v>-25.921337875503248</v>
      </c>
      <c r="GL211" s="72">
        <v>642.70000000000005</v>
      </c>
      <c r="GM211" s="72">
        <v>717.8</v>
      </c>
      <c r="GN211" s="72">
        <v>568.70000000000005</v>
      </c>
      <c r="GO211" s="72">
        <v>-20.771802730565607</v>
      </c>
      <c r="GP211" s="72">
        <v>239.6</v>
      </c>
      <c r="GQ211" s="72">
        <v>239.5</v>
      </c>
      <c r="GR211" s="72">
        <v>236</v>
      </c>
      <c r="GS211" s="73">
        <v>-1.4613778705636742</v>
      </c>
      <c r="GT211" s="77">
        <v>310</v>
      </c>
      <c r="GU211" s="72">
        <v>4.6984287886467309</v>
      </c>
      <c r="GV211" s="73">
        <v>-0.99032214788329143</v>
      </c>
      <c r="GW211" s="64">
        <v>95011</v>
      </c>
      <c r="GX211" s="68">
        <f t="shared" si="62"/>
        <v>351.62822026402375</v>
      </c>
      <c r="GY211" s="64">
        <v>615</v>
      </c>
      <c r="GZ211" s="100">
        <f t="shared" si="63"/>
        <v>2.2760665129550746</v>
      </c>
      <c r="HA211" s="100">
        <f t="shared" si="64"/>
        <v>0.14525271610769958</v>
      </c>
      <c r="HB211" s="63">
        <v>4234</v>
      </c>
    </row>
    <row r="212" spans="1:210" x14ac:dyDescent="0.3">
      <c r="A212" s="47" t="s">
        <v>589</v>
      </c>
      <c r="B212" s="47" t="s">
        <v>590</v>
      </c>
      <c r="C212" s="47" t="s">
        <v>590</v>
      </c>
      <c r="D212" s="47" t="s">
        <v>589</v>
      </c>
      <c r="E212" s="47" t="s">
        <v>432</v>
      </c>
      <c r="F212" s="47" t="s">
        <v>208</v>
      </c>
      <c r="G212" s="54" t="s">
        <v>209</v>
      </c>
      <c r="H212" s="47">
        <v>54</v>
      </c>
      <c r="I212" s="101">
        <v>0</v>
      </c>
      <c r="J212" s="97">
        <v>8.2962962962962958</v>
      </c>
      <c r="K212" s="57">
        <v>318</v>
      </c>
      <c r="L212" s="95">
        <f t="shared" si="56"/>
        <v>3.6323346316835528</v>
      </c>
      <c r="M212" s="57">
        <v>410</v>
      </c>
      <c r="N212" s="55">
        <f t="shared" si="57"/>
        <v>4.683198738963072</v>
      </c>
      <c r="O212" s="56">
        <v>35828</v>
      </c>
      <c r="P212" s="57">
        <v>26698</v>
      </c>
      <c r="Q212" s="57">
        <v>9130</v>
      </c>
      <c r="R212" s="57">
        <v>10477</v>
      </c>
      <c r="S212" s="57">
        <v>23511</v>
      </c>
      <c r="T212" s="57">
        <v>1840</v>
      </c>
      <c r="U212" s="57">
        <v>2519</v>
      </c>
      <c r="V212" s="57">
        <v>9363</v>
      </c>
      <c r="W212" s="57">
        <v>947</v>
      </c>
      <c r="X212" s="58">
        <v>219</v>
      </c>
      <c r="Y212" s="56">
        <v>2381</v>
      </c>
      <c r="Z212" s="58">
        <v>6.0282950171545444</v>
      </c>
      <c r="AA212" s="59">
        <v>33.4</v>
      </c>
      <c r="AB212" s="96" t="s">
        <v>210</v>
      </c>
      <c r="AC212" s="59">
        <v>10.93</v>
      </c>
      <c r="AD212" s="98">
        <v>5500</v>
      </c>
      <c r="AE212" s="55">
        <f t="shared" si="58"/>
        <v>62.823397717797299</v>
      </c>
      <c r="AF212" s="61">
        <v>87547</v>
      </c>
      <c r="AG212" s="62">
        <v>47.63</v>
      </c>
      <c r="AH212" s="62">
        <v>81.953280345372207</v>
      </c>
      <c r="AI212" s="62">
        <v>86.262567942234199</v>
      </c>
      <c r="AJ212" s="62">
        <v>84.107924143803203</v>
      </c>
      <c r="AK212" s="62">
        <v>20.2343388138456</v>
      </c>
      <c r="AL212" s="62">
        <v>23.010397714913001</v>
      </c>
      <c r="AM212" s="62">
        <v>21.6223682643793</v>
      </c>
      <c r="AN212" s="63">
        <v>338.90766182088879</v>
      </c>
      <c r="AO212" s="64">
        <v>708</v>
      </c>
      <c r="AP212" s="64">
        <v>764</v>
      </c>
      <c r="AQ212" s="64">
        <v>874</v>
      </c>
      <c r="AR212" s="64">
        <v>834</v>
      </c>
      <c r="AS212" s="64">
        <v>867</v>
      </c>
      <c r="AT212" s="64">
        <v>942</v>
      </c>
      <c r="AU212" s="64">
        <v>902</v>
      </c>
      <c r="AV212" s="64">
        <v>945</v>
      </c>
      <c r="AW212" s="64">
        <v>1030</v>
      </c>
      <c r="AX212" s="64">
        <v>1098</v>
      </c>
      <c r="AY212" s="64">
        <v>1091</v>
      </c>
      <c r="AZ212" s="64">
        <v>1089</v>
      </c>
      <c r="BA212" s="64">
        <v>1058</v>
      </c>
      <c r="BB212" s="64">
        <v>1060</v>
      </c>
      <c r="BC212" s="64">
        <v>1056</v>
      </c>
      <c r="BD212" s="64">
        <v>1064</v>
      </c>
      <c r="BE212" s="64">
        <v>1081</v>
      </c>
      <c r="BF212" s="64">
        <v>1025</v>
      </c>
      <c r="BG212" s="64">
        <v>984</v>
      </c>
      <c r="BH212" s="64">
        <v>642</v>
      </c>
      <c r="BI212" s="64">
        <v>537</v>
      </c>
      <c r="BJ212" s="64">
        <v>681</v>
      </c>
      <c r="BK212" s="64">
        <v>694</v>
      </c>
      <c r="BL212" s="64">
        <v>950</v>
      </c>
      <c r="BM212" s="64">
        <v>939</v>
      </c>
      <c r="BN212" s="64">
        <v>889</v>
      </c>
      <c r="BO212" s="64">
        <v>772</v>
      </c>
      <c r="BP212" s="64">
        <v>765</v>
      </c>
      <c r="BQ212" s="64">
        <v>852</v>
      </c>
      <c r="BR212" s="64">
        <v>671</v>
      </c>
      <c r="BS212" s="64">
        <v>756</v>
      </c>
      <c r="BT212" s="64">
        <v>802</v>
      </c>
      <c r="BU212" s="64">
        <v>751</v>
      </c>
      <c r="BV212" s="64">
        <v>740</v>
      </c>
      <c r="BW212" s="64">
        <v>840</v>
      </c>
      <c r="BX212" s="64">
        <v>798</v>
      </c>
      <c r="BY212" s="64">
        <v>883</v>
      </c>
      <c r="BZ212" s="64">
        <v>835</v>
      </c>
      <c r="CA212" s="64">
        <v>871</v>
      </c>
      <c r="CB212" s="64">
        <v>1028</v>
      </c>
      <c r="CC212" s="64">
        <v>1060</v>
      </c>
      <c r="CD212" s="64">
        <v>1084</v>
      </c>
      <c r="CE212" s="64">
        <v>1126</v>
      </c>
      <c r="CF212" s="64">
        <v>1107</v>
      </c>
      <c r="CG212" s="64">
        <v>1165</v>
      </c>
      <c r="CH212" s="64">
        <v>1128</v>
      </c>
      <c r="CI212" s="64">
        <v>1190</v>
      </c>
      <c r="CJ212" s="64">
        <v>1182</v>
      </c>
      <c r="CK212" s="64">
        <v>1276</v>
      </c>
      <c r="CL212" s="64">
        <v>1448</v>
      </c>
      <c r="CM212" s="64">
        <v>1259</v>
      </c>
      <c r="CN212" s="64">
        <v>1314</v>
      </c>
      <c r="CO212" s="64">
        <v>1405</v>
      </c>
      <c r="CP212" s="64">
        <v>1478</v>
      </c>
      <c r="CQ212" s="64">
        <v>1475</v>
      </c>
      <c r="CR212" s="64">
        <v>1430</v>
      </c>
      <c r="CS212" s="64">
        <v>1473</v>
      </c>
      <c r="CT212" s="64">
        <v>1374</v>
      </c>
      <c r="CU212" s="64">
        <v>1330</v>
      </c>
      <c r="CV212" s="64">
        <v>1289</v>
      </c>
      <c r="CW212" s="64">
        <v>1272</v>
      </c>
      <c r="CX212" s="64">
        <v>1274</v>
      </c>
      <c r="CY212" s="64">
        <v>1113</v>
      </c>
      <c r="CZ212" s="64">
        <v>1138</v>
      </c>
      <c r="DA212" s="64">
        <v>1107</v>
      </c>
      <c r="DB212" s="64">
        <v>1071</v>
      </c>
      <c r="DC212" s="64">
        <v>1013</v>
      </c>
      <c r="DD212" s="64">
        <v>1030</v>
      </c>
      <c r="DE212" s="64">
        <v>1023</v>
      </c>
      <c r="DF212" s="64">
        <v>891</v>
      </c>
      <c r="DG212" s="64">
        <v>1017</v>
      </c>
      <c r="DH212" s="64">
        <v>980</v>
      </c>
      <c r="DI212" s="64">
        <v>1110</v>
      </c>
      <c r="DJ212" s="64">
        <v>1253</v>
      </c>
      <c r="DK212" s="64">
        <v>1004</v>
      </c>
      <c r="DL212" s="64">
        <v>951</v>
      </c>
      <c r="DM212" s="64">
        <v>916</v>
      </c>
      <c r="DN212" s="64">
        <v>877</v>
      </c>
      <c r="DO212" s="64">
        <v>723</v>
      </c>
      <c r="DP212" s="64">
        <v>592</v>
      </c>
      <c r="DQ212" s="64">
        <v>659</v>
      </c>
      <c r="DR212" s="64">
        <v>675</v>
      </c>
      <c r="DS212" s="64">
        <v>630</v>
      </c>
      <c r="DT212" s="64">
        <v>594</v>
      </c>
      <c r="DU212" s="64">
        <v>508</v>
      </c>
      <c r="DV212" s="64">
        <v>506</v>
      </c>
      <c r="DW212" s="64">
        <v>437</v>
      </c>
      <c r="DX212" s="64">
        <v>403</v>
      </c>
      <c r="DY212" s="64">
        <v>419</v>
      </c>
      <c r="DZ212" s="64">
        <v>333</v>
      </c>
      <c r="EA212" s="64">
        <v>1267</v>
      </c>
      <c r="EB212" s="64">
        <f t="shared" si="59"/>
        <v>20882</v>
      </c>
      <c r="EC212" s="61">
        <v>83232</v>
      </c>
      <c r="ED212" s="64">
        <v>2232</v>
      </c>
      <c r="EE212" s="64">
        <v>409</v>
      </c>
      <c r="EF212" s="64">
        <v>1288</v>
      </c>
      <c r="EG212" s="63">
        <v>386</v>
      </c>
      <c r="EH212" s="64">
        <v>2647</v>
      </c>
      <c r="EI212" s="100">
        <v>0.17048995196819305</v>
      </c>
      <c r="EJ212" s="100">
        <v>-1.6626626253128052E-2</v>
      </c>
      <c r="EK212" s="61">
        <v>14313</v>
      </c>
      <c r="EL212" s="65">
        <v>546.5</v>
      </c>
      <c r="EM212" s="60">
        <v>12109</v>
      </c>
      <c r="EN212" s="65">
        <v>459.1</v>
      </c>
      <c r="EO212" s="66">
        <f>(EM212-EK212)/EK212</f>
        <v>-0.1539858869559142</v>
      </c>
      <c r="EP212" s="56">
        <v>33421</v>
      </c>
      <c r="EQ212" s="67">
        <v>16.713592014522689</v>
      </c>
      <c r="ER212" s="61">
        <v>29</v>
      </c>
      <c r="ES212" s="64">
        <v>52.727272730000003</v>
      </c>
      <c r="ET212" s="64">
        <v>897</v>
      </c>
      <c r="EU212" s="64">
        <v>29.123376619999998</v>
      </c>
      <c r="EV212" s="64">
        <v>62</v>
      </c>
      <c r="EW212" s="64">
        <v>16.315789469999999</v>
      </c>
      <c r="EX212" s="64">
        <v>10685</v>
      </c>
      <c r="EY212" s="64">
        <v>11.594470250000001</v>
      </c>
      <c r="EZ212" s="64">
        <v>5810</v>
      </c>
      <c r="FA212" s="64">
        <v>9.0336624430000008</v>
      </c>
      <c r="FB212" s="64">
        <v>17483</v>
      </c>
      <c r="FC212" s="63">
        <v>10.927831189999999</v>
      </c>
      <c r="FD212" s="61">
        <v>120</v>
      </c>
      <c r="FE212" s="64">
        <v>14</v>
      </c>
      <c r="FF212" s="64">
        <v>100</v>
      </c>
      <c r="FG212" s="64">
        <v>1</v>
      </c>
      <c r="FH212" s="64">
        <v>5</v>
      </c>
      <c r="FI212" s="63">
        <v>0</v>
      </c>
      <c r="FJ212" s="47">
        <v>13</v>
      </c>
      <c r="FK212" s="47">
        <v>6</v>
      </c>
      <c r="FL212" s="68">
        <f>(FJ212-FK212)/FK212</f>
        <v>1.1666666666666667</v>
      </c>
      <c r="FM212" s="69">
        <v>3.238254</v>
      </c>
      <c r="FN212" s="62">
        <v>8.6923779999999997</v>
      </c>
      <c r="FO212" s="62">
        <v>8.9901119999999999</v>
      </c>
      <c r="FP212" s="77">
        <v>5587</v>
      </c>
      <c r="FQ212" s="88">
        <v>3329</v>
      </c>
      <c r="FR212" s="88">
        <v>8916</v>
      </c>
      <c r="FS212" s="88">
        <v>10202</v>
      </c>
      <c r="FT212" s="88">
        <v>7729</v>
      </c>
      <c r="FU212" s="88">
        <v>17931</v>
      </c>
      <c r="FV212" s="73">
        <f>(FU212-FR212)/FR212</f>
        <v>1.0111036339165544</v>
      </c>
      <c r="FW212" s="61">
        <v>39128</v>
      </c>
      <c r="FX212" s="70">
        <f t="shared" si="61"/>
        <v>446.93707380035869</v>
      </c>
      <c r="FY212" s="71">
        <v>8.6999999999999993</v>
      </c>
      <c r="FZ212" s="72">
        <v>10.4</v>
      </c>
      <c r="GA212" s="73">
        <v>54.173916537957801</v>
      </c>
      <c r="GB212" s="61">
        <v>29800</v>
      </c>
      <c r="GC212" s="64">
        <v>2300</v>
      </c>
      <c r="GD212" s="64">
        <v>12700</v>
      </c>
      <c r="GE212" s="64">
        <v>1700</v>
      </c>
      <c r="GF212" s="68">
        <v>3.0329318700000001</v>
      </c>
      <c r="GG212" s="74">
        <v>0.94213764119999999</v>
      </c>
      <c r="GH212" s="75">
        <v>540.5</v>
      </c>
      <c r="GI212" s="76">
        <v>841.9</v>
      </c>
      <c r="GJ212" s="76">
        <v>406</v>
      </c>
      <c r="GK212" s="68">
        <v>-51.775745337926118</v>
      </c>
      <c r="GL212" s="72">
        <v>708</v>
      </c>
      <c r="GM212" s="72">
        <v>898</v>
      </c>
      <c r="GN212" s="72">
        <v>575.70000000000005</v>
      </c>
      <c r="GO212" s="72">
        <v>-35.890868596881951</v>
      </c>
      <c r="GP212" s="72">
        <v>208.4</v>
      </c>
      <c r="GQ212" s="72" t="s">
        <v>211</v>
      </c>
      <c r="GR212" s="72">
        <v>208.9</v>
      </c>
      <c r="GS212" s="73" t="s">
        <v>211</v>
      </c>
      <c r="GT212" s="77">
        <v>2150</v>
      </c>
      <c r="GU212" s="72">
        <v>9.4856300663227717</v>
      </c>
      <c r="GV212" s="73">
        <v>5.7148193879750657</v>
      </c>
      <c r="GW212" s="64">
        <v>26645</v>
      </c>
      <c r="GX212" s="68">
        <f t="shared" si="62"/>
        <v>304.35080585285618</v>
      </c>
      <c r="GY212" s="64">
        <v>277</v>
      </c>
      <c r="GZ212" s="100">
        <f t="shared" si="63"/>
        <v>3.1640147577872457</v>
      </c>
      <c r="HA212" s="100">
        <f t="shared" si="64"/>
        <v>0.13638601674052192</v>
      </c>
      <c r="HB212" s="63">
        <v>2031</v>
      </c>
    </row>
    <row r="213" spans="1:210" x14ac:dyDescent="0.3">
      <c r="A213" s="47" t="s">
        <v>1000</v>
      </c>
      <c r="B213" s="47" t="s">
        <v>1001</v>
      </c>
      <c r="C213" s="47" t="s">
        <v>1001</v>
      </c>
      <c r="D213" s="83" t="s">
        <v>1000</v>
      </c>
      <c r="E213" s="83" t="s">
        <v>1000</v>
      </c>
      <c r="F213" s="47" t="s">
        <v>977</v>
      </c>
      <c r="G213" s="54" t="s">
        <v>977</v>
      </c>
      <c r="H213" s="47">
        <v>56</v>
      </c>
      <c r="I213" s="101">
        <v>0</v>
      </c>
      <c r="J213" s="97">
        <v>7.1607142857142856</v>
      </c>
      <c r="K213" s="57">
        <v>1129</v>
      </c>
      <c r="L213" s="95">
        <f t="shared" si="56"/>
        <v>11.863729981925937</v>
      </c>
      <c r="M213" s="57">
        <v>336</v>
      </c>
      <c r="N213" s="55">
        <f t="shared" si="57"/>
        <v>3.5307469211046194</v>
      </c>
      <c r="O213" s="56">
        <v>38233</v>
      </c>
      <c r="P213" s="57">
        <v>20846</v>
      </c>
      <c r="Q213" s="57">
        <v>17387</v>
      </c>
      <c r="R213" s="57">
        <v>10592</v>
      </c>
      <c r="S213" s="57">
        <v>25711</v>
      </c>
      <c r="T213" s="57">
        <v>1930</v>
      </c>
      <c r="U213" s="57">
        <v>3268</v>
      </c>
      <c r="V213" s="57">
        <v>9972</v>
      </c>
      <c r="W213" s="57">
        <v>771</v>
      </c>
      <c r="X213" s="58">
        <v>201</v>
      </c>
      <c r="Y213" s="56">
        <v>4000</v>
      </c>
      <c r="Z213" s="58">
        <v>10</v>
      </c>
      <c r="AA213" s="59">
        <v>52.7</v>
      </c>
      <c r="AB213" s="96" t="s">
        <v>238</v>
      </c>
      <c r="AC213" s="59">
        <v>0</v>
      </c>
      <c r="AD213" s="60">
        <v>4000</v>
      </c>
      <c r="AE213" s="55">
        <f t="shared" si="58"/>
        <v>42.032701441721656</v>
      </c>
      <c r="AF213" s="61">
        <v>95164</v>
      </c>
      <c r="AG213" s="62">
        <v>49.21</v>
      </c>
      <c r="AH213" s="62">
        <v>80.822637363650401</v>
      </c>
      <c r="AI213" s="62">
        <v>84.189318309175107</v>
      </c>
      <c r="AJ213" s="62">
        <v>82.505977836412754</v>
      </c>
      <c r="AK213" s="62">
        <v>19.7292613399934</v>
      </c>
      <c r="AL213" s="62">
        <v>21.934116403996399</v>
      </c>
      <c r="AM213" s="62">
        <v>20.831688871994899</v>
      </c>
      <c r="AN213" s="63">
        <v>112.07065383223484</v>
      </c>
      <c r="AO213" s="64">
        <v>719</v>
      </c>
      <c r="AP213" s="64">
        <v>714</v>
      </c>
      <c r="AQ213" s="64">
        <v>808</v>
      </c>
      <c r="AR213" s="64">
        <v>887</v>
      </c>
      <c r="AS213" s="64">
        <v>893</v>
      </c>
      <c r="AT213" s="64">
        <v>939</v>
      </c>
      <c r="AU213" s="64">
        <v>887</v>
      </c>
      <c r="AV213" s="64">
        <v>980</v>
      </c>
      <c r="AW213" s="64">
        <v>978</v>
      </c>
      <c r="AX213" s="64">
        <v>1019</v>
      </c>
      <c r="AY213" s="64">
        <v>1018</v>
      </c>
      <c r="AZ213" s="64">
        <v>1095</v>
      </c>
      <c r="BA213" s="64">
        <v>1059</v>
      </c>
      <c r="BB213" s="64">
        <v>1138</v>
      </c>
      <c r="BC213" s="64">
        <v>1025</v>
      </c>
      <c r="BD213" s="64">
        <v>1036</v>
      </c>
      <c r="BE213" s="64">
        <v>1071</v>
      </c>
      <c r="BF213" s="64">
        <v>1055</v>
      </c>
      <c r="BG213" s="64">
        <v>959</v>
      </c>
      <c r="BH213" s="64">
        <v>786</v>
      </c>
      <c r="BI213" s="64">
        <v>700</v>
      </c>
      <c r="BJ213" s="64">
        <v>738</v>
      </c>
      <c r="BK213" s="64">
        <v>837</v>
      </c>
      <c r="BL213" s="64">
        <v>995</v>
      </c>
      <c r="BM213" s="64">
        <v>974</v>
      </c>
      <c r="BN213" s="64">
        <v>1017</v>
      </c>
      <c r="BO213" s="64">
        <v>1067</v>
      </c>
      <c r="BP213" s="64">
        <v>900</v>
      </c>
      <c r="BQ213" s="64">
        <v>1012</v>
      </c>
      <c r="BR213" s="64">
        <v>1017</v>
      </c>
      <c r="BS213" s="64">
        <v>854</v>
      </c>
      <c r="BT213" s="64">
        <v>1019</v>
      </c>
      <c r="BU213" s="64">
        <v>963</v>
      </c>
      <c r="BV213" s="64">
        <v>909</v>
      </c>
      <c r="BW213" s="64">
        <v>884</v>
      </c>
      <c r="BX213" s="64">
        <v>887</v>
      </c>
      <c r="BY213" s="64">
        <v>937</v>
      </c>
      <c r="BZ213" s="64">
        <v>983</v>
      </c>
      <c r="CA213" s="64">
        <v>943</v>
      </c>
      <c r="CB213" s="64">
        <v>995</v>
      </c>
      <c r="CC213" s="64">
        <v>1020</v>
      </c>
      <c r="CD213" s="64">
        <v>1025</v>
      </c>
      <c r="CE213" s="64">
        <v>928</v>
      </c>
      <c r="CF213" s="64">
        <v>966</v>
      </c>
      <c r="CG213" s="64">
        <v>944</v>
      </c>
      <c r="CH213" s="64">
        <v>1073</v>
      </c>
      <c r="CI213" s="64">
        <v>1077</v>
      </c>
      <c r="CJ213" s="64">
        <v>1224</v>
      </c>
      <c r="CK213" s="64">
        <v>1323</v>
      </c>
      <c r="CL213" s="64">
        <v>1421</v>
      </c>
      <c r="CM213" s="64">
        <v>1364</v>
      </c>
      <c r="CN213" s="64">
        <v>1429</v>
      </c>
      <c r="CO213" s="64">
        <v>1532</v>
      </c>
      <c r="CP213" s="64">
        <v>1569</v>
      </c>
      <c r="CQ213" s="64">
        <v>1647</v>
      </c>
      <c r="CR213" s="64">
        <v>1683</v>
      </c>
      <c r="CS213" s="64">
        <v>1638</v>
      </c>
      <c r="CT213" s="64">
        <v>1585</v>
      </c>
      <c r="CU213" s="64">
        <v>1603</v>
      </c>
      <c r="CV213" s="64">
        <v>1442</v>
      </c>
      <c r="CW213" s="64">
        <v>1419</v>
      </c>
      <c r="CX213" s="64">
        <v>1312</v>
      </c>
      <c r="CY213" s="64">
        <v>1331</v>
      </c>
      <c r="CZ213" s="64">
        <v>1336</v>
      </c>
      <c r="DA213" s="64">
        <v>1236</v>
      </c>
      <c r="DB213" s="64">
        <v>1266</v>
      </c>
      <c r="DC213" s="64">
        <v>1275</v>
      </c>
      <c r="DD213" s="64">
        <v>1213</v>
      </c>
      <c r="DE213" s="64">
        <v>1267</v>
      </c>
      <c r="DF213" s="64">
        <v>1285</v>
      </c>
      <c r="DG213" s="64">
        <v>1307</v>
      </c>
      <c r="DH213" s="64">
        <v>1299</v>
      </c>
      <c r="DI213" s="64">
        <v>1337</v>
      </c>
      <c r="DJ213" s="64">
        <v>1457</v>
      </c>
      <c r="DK213" s="64">
        <v>1135</v>
      </c>
      <c r="DL213" s="64">
        <v>1102</v>
      </c>
      <c r="DM213" s="64">
        <v>1074</v>
      </c>
      <c r="DN213" s="64">
        <v>997</v>
      </c>
      <c r="DO213" s="64">
        <v>888</v>
      </c>
      <c r="DP213" s="64">
        <v>794</v>
      </c>
      <c r="DQ213" s="64">
        <v>777</v>
      </c>
      <c r="DR213" s="64">
        <v>670</v>
      </c>
      <c r="DS213" s="64">
        <v>648</v>
      </c>
      <c r="DT213" s="64">
        <v>612</v>
      </c>
      <c r="DU213" s="64">
        <v>574</v>
      </c>
      <c r="DV213" s="64">
        <v>502</v>
      </c>
      <c r="DW213" s="64">
        <v>478</v>
      </c>
      <c r="DX213" s="64">
        <v>441</v>
      </c>
      <c r="DY213" s="64">
        <v>349</v>
      </c>
      <c r="DZ213" s="64">
        <v>327</v>
      </c>
      <c r="EA213" s="64">
        <v>1266</v>
      </c>
      <c r="EB213" s="64">
        <f t="shared" si="59"/>
        <v>24340</v>
      </c>
      <c r="EC213" s="61">
        <v>93291</v>
      </c>
      <c r="ED213" s="64">
        <v>937</v>
      </c>
      <c r="EE213" s="64">
        <v>150</v>
      </c>
      <c r="EF213" s="64">
        <v>650</v>
      </c>
      <c r="EG213" s="63">
        <v>136</v>
      </c>
      <c r="EH213" s="64">
        <v>3583</v>
      </c>
      <c r="EI213" s="100">
        <v>0.23417118191719055</v>
      </c>
      <c r="EJ213" s="100">
        <v>-7.2107017040252686E-3</v>
      </c>
      <c r="EK213" s="61">
        <v>495</v>
      </c>
      <c r="EL213" s="65">
        <v>304.31575064551822</v>
      </c>
      <c r="EM213" s="60">
        <v>470</v>
      </c>
      <c r="EN213" s="65">
        <v>288.94626828968399</v>
      </c>
      <c r="EO213" s="66" t="e" cm="1">
        <f t="array" ref="EO213">(EM374EK374)/EK213</f>
        <v>#NAME?</v>
      </c>
      <c r="EP213" s="56">
        <v>1964</v>
      </c>
      <c r="EQ213" s="67">
        <v>18.67807893485497</v>
      </c>
      <c r="ER213" s="61">
        <v>0</v>
      </c>
      <c r="ES213" s="64">
        <v>0</v>
      </c>
      <c r="ET213" s="64">
        <v>0</v>
      </c>
      <c r="EU213" s="64">
        <v>0</v>
      </c>
      <c r="EV213" s="64">
        <v>125</v>
      </c>
      <c r="EW213" s="64">
        <v>1.5202923733230698</v>
      </c>
      <c r="EX213" s="64">
        <v>948</v>
      </c>
      <c r="EY213" s="64">
        <v>17.532827815794342</v>
      </c>
      <c r="EZ213" s="64">
        <v>674</v>
      </c>
      <c r="FA213" s="64">
        <v>13.797338792221085</v>
      </c>
      <c r="FB213" s="64">
        <v>1747</v>
      </c>
      <c r="FC213" s="63">
        <v>6.5700917962676995</v>
      </c>
      <c r="FD213" s="61">
        <v>240</v>
      </c>
      <c r="FE213" s="64">
        <v>0</v>
      </c>
      <c r="FF213" s="64">
        <v>0</v>
      </c>
      <c r="FG213" s="64">
        <v>0</v>
      </c>
      <c r="FH213" s="64">
        <v>0</v>
      </c>
      <c r="FI213" s="63">
        <v>5</v>
      </c>
      <c r="FJ213" s="47">
        <v>18</v>
      </c>
      <c r="FK213" s="47">
        <v>4</v>
      </c>
      <c r="FL213" s="68" t="e" cm="1">
        <f t="array" ref="FL213">(FJ374FK374)/FK213</f>
        <v>#NAME?</v>
      </c>
      <c r="FM213" s="69">
        <v>3.6971560000000001</v>
      </c>
      <c r="FN213" s="62">
        <v>9.7972990000000006</v>
      </c>
      <c r="FO213" s="62">
        <v>9.9415759999999995</v>
      </c>
      <c r="FP213" s="77">
        <v>2056</v>
      </c>
      <c r="FQ213" s="88">
        <v>1174</v>
      </c>
      <c r="FR213" s="88">
        <v>3230</v>
      </c>
      <c r="FS213" s="88">
        <v>2689</v>
      </c>
      <c r="FT213" s="88">
        <v>1273</v>
      </c>
      <c r="FU213" s="88">
        <v>3962</v>
      </c>
      <c r="FV213" s="73" t="e" cm="1">
        <f t="array" ref="FV213">(FU374FR374)/FR213</f>
        <v>#NAME?</v>
      </c>
      <c r="FW213" s="61">
        <v>5416</v>
      </c>
      <c r="FX213" s="70">
        <f t="shared" si="61"/>
        <v>56.912277752091128</v>
      </c>
      <c r="FY213" s="71">
        <v>21.4</v>
      </c>
      <c r="FZ213" s="72">
        <v>32.559370999999999</v>
      </c>
      <c r="GA213" s="73">
        <v>23.466698999999998</v>
      </c>
      <c r="GB213" s="61">
        <v>18700</v>
      </c>
      <c r="GC213" s="64">
        <v>4300</v>
      </c>
      <c r="GD213" s="64">
        <v>9800</v>
      </c>
      <c r="GE213" s="64">
        <v>2900</v>
      </c>
      <c r="GF213" s="68">
        <v>3.3705389399999999</v>
      </c>
      <c r="GG213" s="74">
        <v>0.81511986079999998</v>
      </c>
      <c r="GH213" s="75">
        <v>602.79999999999995</v>
      </c>
      <c r="GI213" s="76">
        <v>663.9</v>
      </c>
      <c r="GJ213" s="76">
        <v>405.2</v>
      </c>
      <c r="GK213" s="68">
        <v>38.966711854194898</v>
      </c>
      <c r="GL213" s="72">
        <v>688.8</v>
      </c>
      <c r="GM213" s="72">
        <v>693.9</v>
      </c>
      <c r="GN213" s="72">
        <v>613.4</v>
      </c>
      <c r="GO213" s="72">
        <v>11.6010952586828</v>
      </c>
      <c r="GP213" s="72">
        <v>209.1</v>
      </c>
      <c r="GQ213" s="72"/>
      <c r="GR213" s="72"/>
      <c r="GS213" s="73"/>
      <c r="GT213" s="77">
        <v>10</v>
      </c>
      <c r="GU213" s="72">
        <v>4.2553190000000001</v>
      </c>
      <c r="GV213" s="73">
        <v>0</v>
      </c>
      <c r="GW213" s="64">
        <v>19763</v>
      </c>
      <c r="GX213" s="68">
        <f t="shared" si="62"/>
        <v>207.6730696481863</v>
      </c>
      <c r="GY213" s="64">
        <v>248</v>
      </c>
      <c r="GZ213" s="100">
        <f t="shared" si="63"/>
        <v>2.6060274893867428</v>
      </c>
      <c r="HA213" s="100">
        <f t="shared" si="64"/>
        <v>0.11201445347786811</v>
      </c>
      <c r="HB213" s="63">
        <v>2214</v>
      </c>
    </row>
    <row r="214" spans="1:210" x14ac:dyDescent="0.3">
      <c r="A214" s="82" t="s">
        <v>947</v>
      </c>
      <c r="B214" s="47" t="s">
        <v>948</v>
      </c>
      <c r="C214" s="82" t="s">
        <v>948</v>
      </c>
      <c r="D214" s="82" t="s">
        <v>947</v>
      </c>
      <c r="E214" s="82" t="s">
        <v>947</v>
      </c>
      <c r="F214" s="47" t="s">
        <v>911</v>
      </c>
      <c r="G214" s="54" t="s">
        <v>911</v>
      </c>
      <c r="H214" s="47">
        <v>126</v>
      </c>
      <c r="I214" s="101">
        <v>7.9365079365079361E-3</v>
      </c>
      <c r="J214" s="97">
        <v>5.7222222222222223</v>
      </c>
      <c r="K214" s="57">
        <v>464</v>
      </c>
      <c r="L214" s="95">
        <f t="shared" si="56"/>
        <v>4.8479782676836276</v>
      </c>
      <c r="M214" s="57">
        <v>464</v>
      </c>
      <c r="N214" s="55">
        <f t="shared" si="57"/>
        <v>4.8479782676836276</v>
      </c>
      <c r="O214" s="56">
        <v>43175</v>
      </c>
      <c r="P214" s="57">
        <v>4497.1499999999996</v>
      </c>
      <c r="Q214" s="57">
        <v>38677.85</v>
      </c>
      <c r="R214" s="57">
        <v>15486</v>
      </c>
      <c r="S214" s="57">
        <v>27549</v>
      </c>
      <c r="T214" s="57">
        <v>140</v>
      </c>
      <c r="U214" s="57">
        <v>2272</v>
      </c>
      <c r="V214" s="57">
        <v>9370</v>
      </c>
      <c r="W214" s="57">
        <v>2017</v>
      </c>
      <c r="X214" s="58">
        <v>435</v>
      </c>
      <c r="Y214" s="56">
        <v>12521</v>
      </c>
      <c r="Z214" s="58">
        <v>29</v>
      </c>
      <c r="AA214" s="59">
        <v>43.2</v>
      </c>
      <c r="AB214" s="96" t="s">
        <v>216</v>
      </c>
      <c r="AC214" s="59">
        <v>0</v>
      </c>
      <c r="AD214" s="98">
        <v>10000</v>
      </c>
      <c r="AE214" s="55">
        <f t="shared" si="58"/>
        <v>104.48229025180233</v>
      </c>
      <c r="AF214" s="61">
        <v>95710</v>
      </c>
      <c r="AG214" s="62">
        <v>45.66</v>
      </c>
      <c r="AH214" s="62">
        <v>78.969209912288605</v>
      </c>
      <c r="AI214" s="62">
        <v>81.678047991258396</v>
      </c>
      <c r="AJ214" s="62">
        <v>80.3236289517735</v>
      </c>
      <c r="AK214" s="62">
        <v>18.300795975786901</v>
      </c>
      <c r="AL214" s="62">
        <v>20.244884602283001</v>
      </c>
      <c r="AM214" s="62">
        <v>19.272840289034953</v>
      </c>
      <c r="AN214" s="63">
        <v>42.774382850703681</v>
      </c>
      <c r="AO214" s="64">
        <v>880</v>
      </c>
      <c r="AP214" s="64">
        <v>816</v>
      </c>
      <c r="AQ214" s="64">
        <v>829</v>
      </c>
      <c r="AR214" s="64">
        <v>893</v>
      </c>
      <c r="AS214" s="64">
        <v>949</v>
      </c>
      <c r="AT214" s="64">
        <v>943</v>
      </c>
      <c r="AU214" s="64">
        <v>954</v>
      </c>
      <c r="AV214" s="64">
        <v>1013</v>
      </c>
      <c r="AW214" s="64">
        <v>969</v>
      </c>
      <c r="AX214" s="64">
        <v>1121</v>
      </c>
      <c r="AY214" s="64">
        <v>1073</v>
      </c>
      <c r="AZ214" s="64">
        <v>1151</v>
      </c>
      <c r="BA214" s="64">
        <v>1203</v>
      </c>
      <c r="BB214" s="64">
        <v>1095</v>
      </c>
      <c r="BC214" s="64">
        <v>1068</v>
      </c>
      <c r="BD214" s="64">
        <v>1080</v>
      </c>
      <c r="BE214" s="64">
        <v>1079</v>
      </c>
      <c r="BF214" s="64">
        <v>1088</v>
      </c>
      <c r="BG214" s="64">
        <v>962</v>
      </c>
      <c r="BH214" s="64">
        <v>912</v>
      </c>
      <c r="BI214" s="64">
        <v>916</v>
      </c>
      <c r="BJ214" s="64">
        <v>955</v>
      </c>
      <c r="BK214" s="64">
        <v>961</v>
      </c>
      <c r="BL214" s="64">
        <v>1067</v>
      </c>
      <c r="BM214" s="64">
        <v>1079</v>
      </c>
      <c r="BN214" s="64">
        <v>1117</v>
      </c>
      <c r="BO214" s="64">
        <v>1071</v>
      </c>
      <c r="BP214" s="64">
        <v>1101</v>
      </c>
      <c r="BQ214" s="64">
        <v>1158</v>
      </c>
      <c r="BR214" s="64">
        <v>996</v>
      </c>
      <c r="BS214" s="64">
        <v>1025</v>
      </c>
      <c r="BT214" s="64">
        <v>1096</v>
      </c>
      <c r="BU214" s="64">
        <v>1155</v>
      </c>
      <c r="BV214" s="64">
        <v>1107</v>
      </c>
      <c r="BW214" s="64">
        <v>1128</v>
      </c>
      <c r="BX214" s="64">
        <v>1199</v>
      </c>
      <c r="BY214" s="64">
        <v>1105</v>
      </c>
      <c r="BZ214" s="64">
        <v>1057</v>
      </c>
      <c r="CA214" s="64">
        <v>1187</v>
      </c>
      <c r="CB214" s="64">
        <v>1091</v>
      </c>
      <c r="CC214" s="64">
        <v>1168</v>
      </c>
      <c r="CD214" s="64">
        <v>1146</v>
      </c>
      <c r="CE214" s="64">
        <v>986</v>
      </c>
      <c r="CF214" s="64">
        <v>1035</v>
      </c>
      <c r="CG214" s="64">
        <v>1111</v>
      </c>
      <c r="CH214" s="64">
        <v>1153</v>
      </c>
      <c r="CI214" s="64">
        <v>1183</v>
      </c>
      <c r="CJ214" s="64">
        <v>1266</v>
      </c>
      <c r="CK214" s="64">
        <v>1375</v>
      </c>
      <c r="CL214" s="64">
        <v>1448</v>
      </c>
      <c r="CM214" s="64">
        <v>1402</v>
      </c>
      <c r="CN214" s="64">
        <v>1448</v>
      </c>
      <c r="CO214" s="64">
        <v>1456</v>
      </c>
      <c r="CP214" s="64">
        <v>1458</v>
      </c>
      <c r="CQ214" s="64">
        <v>1492</v>
      </c>
      <c r="CR214" s="64">
        <v>1473</v>
      </c>
      <c r="CS214" s="64">
        <v>1442</v>
      </c>
      <c r="CT214" s="64">
        <v>1500</v>
      </c>
      <c r="CU214" s="64">
        <v>1463</v>
      </c>
      <c r="CV214" s="64">
        <v>1373</v>
      </c>
      <c r="CW214" s="64">
        <v>1359</v>
      </c>
      <c r="CX214" s="64">
        <v>1290</v>
      </c>
      <c r="CY214" s="64">
        <v>1344</v>
      </c>
      <c r="CZ214" s="64">
        <v>1309</v>
      </c>
      <c r="DA214" s="64">
        <v>1310</v>
      </c>
      <c r="DB214" s="64">
        <v>1186</v>
      </c>
      <c r="DC214" s="64">
        <v>1173</v>
      </c>
      <c r="DD214" s="64">
        <v>1174</v>
      </c>
      <c r="DE214" s="64">
        <v>1114</v>
      </c>
      <c r="DF214" s="64">
        <v>1156</v>
      </c>
      <c r="DG214" s="64">
        <v>1159</v>
      </c>
      <c r="DH214" s="64">
        <v>1097</v>
      </c>
      <c r="DI214" s="64">
        <v>1163</v>
      </c>
      <c r="DJ214" s="64">
        <v>1251</v>
      </c>
      <c r="DK214" s="64">
        <v>952</v>
      </c>
      <c r="DL214" s="64">
        <v>900</v>
      </c>
      <c r="DM214" s="64">
        <v>912</v>
      </c>
      <c r="DN214" s="64">
        <v>841</v>
      </c>
      <c r="DO214" s="64">
        <v>720</v>
      </c>
      <c r="DP214" s="64">
        <v>691</v>
      </c>
      <c r="DQ214" s="64">
        <v>665</v>
      </c>
      <c r="DR214" s="64">
        <v>620</v>
      </c>
      <c r="DS214" s="64">
        <v>586</v>
      </c>
      <c r="DT214" s="64">
        <v>537</v>
      </c>
      <c r="DU214" s="64">
        <v>437</v>
      </c>
      <c r="DV214" s="64">
        <v>499</v>
      </c>
      <c r="DW214" s="64">
        <v>401</v>
      </c>
      <c r="DX214" s="64">
        <v>358</v>
      </c>
      <c r="DY214" s="64">
        <v>295</v>
      </c>
      <c r="DZ214" s="64">
        <v>273</v>
      </c>
      <c r="EA214" s="64">
        <v>911</v>
      </c>
      <c r="EB214" s="64">
        <f t="shared" si="59"/>
        <v>21071</v>
      </c>
      <c r="EC214" s="61">
        <v>94651</v>
      </c>
      <c r="ED214" s="64">
        <v>614</v>
      </c>
      <c r="EE214" s="64">
        <v>148</v>
      </c>
      <c r="EF214" s="64">
        <v>238</v>
      </c>
      <c r="EG214" s="63">
        <v>59</v>
      </c>
      <c r="EH214" s="64">
        <v>3768</v>
      </c>
      <c r="EI214" s="100">
        <v>0.23390127718448639</v>
      </c>
      <c r="EJ214" s="100">
        <v>2.5675728917121887E-2</v>
      </c>
      <c r="EK214" s="61">
        <v>222</v>
      </c>
      <c r="EL214" s="65">
        <v>121.95121951219512</v>
      </c>
      <c r="EM214" s="60">
        <v>210</v>
      </c>
      <c r="EN214" s="65">
        <v>115.35926170072511</v>
      </c>
      <c r="EO214" s="66" t="e" cm="1">
        <f t="array" ref="EO214">(EM348EK348)/EK214</f>
        <v>#NAME?</v>
      </c>
      <c r="EP214" s="56">
        <v>110</v>
      </c>
      <c r="EQ214" s="67">
        <v>6.8578553615960107</v>
      </c>
      <c r="ER214" s="61">
        <v>0</v>
      </c>
      <c r="ES214" s="64">
        <v>0</v>
      </c>
      <c r="ET214" s="64">
        <v>0</v>
      </c>
      <c r="EU214" s="64">
        <v>0</v>
      </c>
      <c r="EV214" s="64">
        <v>0</v>
      </c>
      <c r="EW214" s="64">
        <v>0</v>
      </c>
      <c r="EX214" s="64">
        <v>3415</v>
      </c>
      <c r="EY214" s="64">
        <v>67.059822222222238</v>
      </c>
      <c r="EZ214" s="64">
        <v>444</v>
      </c>
      <c r="FA214" s="64">
        <v>9.1858750000000011</v>
      </c>
      <c r="FB214" s="64">
        <v>3859</v>
      </c>
      <c r="FC214" s="63">
        <v>25.415232407407412</v>
      </c>
      <c r="FD214" s="61">
        <v>540</v>
      </c>
      <c r="FE214" s="64">
        <v>130</v>
      </c>
      <c r="FF214" s="64">
        <v>365</v>
      </c>
      <c r="FG214" s="64">
        <v>25</v>
      </c>
      <c r="FH214" s="64">
        <v>20</v>
      </c>
      <c r="FI214" s="63">
        <v>70</v>
      </c>
      <c r="FJ214" s="47">
        <v>15</v>
      </c>
      <c r="FK214" s="47">
        <v>17</v>
      </c>
      <c r="FL214" s="68" t="e" cm="1">
        <f t="array" ref="FL214">(FJ348FK348)/FK214</f>
        <v>#NAME?</v>
      </c>
      <c r="FM214" s="69">
        <v>3.6578270000000002</v>
      </c>
      <c r="FN214" s="62">
        <v>9.8476789999999994</v>
      </c>
      <c r="FO214" s="62">
        <v>7.3496420000000002</v>
      </c>
      <c r="FP214" s="77">
        <v>71</v>
      </c>
      <c r="FQ214" s="88">
        <v>39</v>
      </c>
      <c r="FR214" s="88">
        <v>110</v>
      </c>
      <c r="FS214" s="88"/>
      <c r="FT214" s="88"/>
      <c r="FU214" s="88"/>
      <c r="FV214" s="89"/>
      <c r="FW214" s="61">
        <v>27126</v>
      </c>
      <c r="FX214" s="70">
        <f t="shared" si="61"/>
        <v>283.41866053703893</v>
      </c>
      <c r="FY214" s="71">
        <v>5.64042303172738</v>
      </c>
      <c r="FZ214" s="72"/>
      <c r="GA214" s="73">
        <v>0</v>
      </c>
      <c r="GB214" s="61">
        <v>17500</v>
      </c>
      <c r="GC214" s="64">
        <v>4300</v>
      </c>
      <c r="GD214" s="64">
        <v>9400</v>
      </c>
      <c r="GE214" s="64">
        <v>4100</v>
      </c>
      <c r="GF214" s="68">
        <v>4.1805725100000002</v>
      </c>
      <c r="GG214" s="74">
        <v>0.99978833639999998</v>
      </c>
      <c r="GH214" s="75">
        <v>439.5</v>
      </c>
      <c r="GI214" s="76">
        <v>610</v>
      </c>
      <c r="GJ214" s="76">
        <v>361.1</v>
      </c>
      <c r="GK214" s="68">
        <v>40.8032786885246</v>
      </c>
      <c r="GL214" s="72">
        <v>565.79999999999995</v>
      </c>
      <c r="GM214" s="72">
        <v>668</v>
      </c>
      <c r="GN214" s="72">
        <v>491.9</v>
      </c>
      <c r="GO214" s="72">
        <v>26.362275449101801</v>
      </c>
      <c r="GP214" s="72">
        <v>211</v>
      </c>
      <c r="GQ214" s="72"/>
      <c r="GR214" s="72">
        <v>216</v>
      </c>
      <c r="GS214" s="73"/>
      <c r="GT214" s="77">
        <v>5</v>
      </c>
      <c r="GU214" s="72">
        <v>0.27824151363383415</v>
      </c>
      <c r="GV214" s="73">
        <v>0.82758620689655205</v>
      </c>
      <c r="GW214" s="64">
        <v>25522</v>
      </c>
      <c r="GX214" s="68">
        <f t="shared" si="62"/>
        <v>266.65970118064985</v>
      </c>
      <c r="GY214" s="64">
        <v>73</v>
      </c>
      <c r="GZ214" s="100">
        <f t="shared" si="63"/>
        <v>0.76272071883815695</v>
      </c>
      <c r="HA214" s="100">
        <f t="shared" si="64"/>
        <v>3.0467445742904841E-2</v>
      </c>
      <c r="HB214" s="63">
        <v>2396</v>
      </c>
    </row>
    <row r="215" spans="1:210" x14ac:dyDescent="0.3">
      <c r="A215" s="82" t="s">
        <v>1238</v>
      </c>
      <c r="B215" s="47" t="s">
        <v>950</v>
      </c>
      <c r="C215" s="82" t="s">
        <v>950</v>
      </c>
      <c r="D215" s="82" t="s">
        <v>949</v>
      </c>
      <c r="E215" s="82" t="s">
        <v>949</v>
      </c>
      <c r="F215" s="47" t="s">
        <v>911</v>
      </c>
      <c r="G215" s="54" t="s">
        <v>911</v>
      </c>
      <c r="H215" s="47">
        <v>36</v>
      </c>
      <c r="I215" s="101">
        <v>0</v>
      </c>
      <c r="J215" s="97">
        <v>5</v>
      </c>
      <c r="K215" s="57">
        <v>279</v>
      </c>
      <c r="L215" s="95">
        <f t="shared" si="56"/>
        <v>10.528301886792452</v>
      </c>
      <c r="M215" s="57">
        <v>279</v>
      </c>
      <c r="N215" s="55">
        <f t="shared" si="57"/>
        <v>10.528301886792452</v>
      </c>
      <c r="O215" s="56">
        <v>12849</v>
      </c>
      <c r="P215" s="57">
        <v>0</v>
      </c>
      <c r="Q215" s="57">
        <v>12849</v>
      </c>
      <c r="R215" s="57">
        <v>5138</v>
      </c>
      <c r="S215" s="57">
        <v>7688</v>
      </c>
      <c r="T215" s="57">
        <v>23</v>
      </c>
      <c r="U215" s="57">
        <v>650</v>
      </c>
      <c r="V215" s="57">
        <v>3123</v>
      </c>
      <c r="W215" s="57">
        <v>485</v>
      </c>
      <c r="X215" s="58">
        <v>87</v>
      </c>
      <c r="Y215" s="56">
        <v>4619.88</v>
      </c>
      <c r="Z215" s="58">
        <v>29</v>
      </c>
      <c r="AA215" s="59">
        <v>38.4</v>
      </c>
      <c r="AB215" s="96" t="s">
        <v>210</v>
      </c>
      <c r="AC215" s="59">
        <v>0</v>
      </c>
      <c r="AD215" s="98">
        <v>10000</v>
      </c>
      <c r="AE215" s="55">
        <f t="shared" si="58"/>
        <v>377.35849056603774</v>
      </c>
      <c r="AF215" s="61">
        <v>26500</v>
      </c>
      <c r="AG215" s="62">
        <v>49.89</v>
      </c>
      <c r="AH215" s="62">
        <v>77.441570154653704</v>
      </c>
      <c r="AI215" s="62">
        <v>82.750836329916396</v>
      </c>
      <c r="AJ215" s="62">
        <v>80.096203242285043</v>
      </c>
      <c r="AK215" s="62">
        <v>17.481577964021401</v>
      </c>
      <c r="AL215" s="62">
        <v>21.020145845938298</v>
      </c>
      <c r="AM215" s="62">
        <v>19.25086190497985</v>
      </c>
      <c r="AN215" s="63">
        <v>8.6720281180530723</v>
      </c>
      <c r="AO215" s="64">
        <v>204</v>
      </c>
      <c r="AP215" s="64">
        <v>187</v>
      </c>
      <c r="AQ215" s="64">
        <v>220</v>
      </c>
      <c r="AR215" s="64">
        <v>254</v>
      </c>
      <c r="AS215" s="64">
        <v>241</v>
      </c>
      <c r="AT215" s="64">
        <v>222</v>
      </c>
      <c r="AU215" s="64">
        <v>266</v>
      </c>
      <c r="AV215" s="64">
        <v>260</v>
      </c>
      <c r="AW215" s="64">
        <v>286</v>
      </c>
      <c r="AX215" s="64">
        <v>261</v>
      </c>
      <c r="AY215" s="64">
        <v>273</v>
      </c>
      <c r="AZ215" s="64">
        <v>288</v>
      </c>
      <c r="BA215" s="64">
        <v>292</v>
      </c>
      <c r="BB215" s="64">
        <v>312</v>
      </c>
      <c r="BC215" s="64">
        <v>299</v>
      </c>
      <c r="BD215" s="64">
        <v>270</v>
      </c>
      <c r="BE215" s="64">
        <v>306</v>
      </c>
      <c r="BF215" s="64">
        <v>278</v>
      </c>
      <c r="BG215" s="64">
        <v>225</v>
      </c>
      <c r="BH215" s="64">
        <v>219</v>
      </c>
      <c r="BI215" s="64">
        <v>182</v>
      </c>
      <c r="BJ215" s="64">
        <v>220</v>
      </c>
      <c r="BK215" s="64">
        <v>186</v>
      </c>
      <c r="BL215" s="64">
        <v>228</v>
      </c>
      <c r="BM215" s="64">
        <v>243</v>
      </c>
      <c r="BN215" s="64">
        <v>216</v>
      </c>
      <c r="BO215" s="64">
        <v>277</v>
      </c>
      <c r="BP215" s="64">
        <v>204</v>
      </c>
      <c r="BQ215" s="64">
        <v>237</v>
      </c>
      <c r="BR215" s="64">
        <v>184</v>
      </c>
      <c r="BS215" s="64">
        <v>232</v>
      </c>
      <c r="BT215" s="64">
        <v>261</v>
      </c>
      <c r="BU215" s="64">
        <v>269</v>
      </c>
      <c r="BV215" s="64">
        <v>293</v>
      </c>
      <c r="BW215" s="64">
        <v>240</v>
      </c>
      <c r="BX215" s="64">
        <v>246</v>
      </c>
      <c r="BY215" s="64">
        <v>264</v>
      </c>
      <c r="BZ215" s="64">
        <v>255</v>
      </c>
      <c r="CA215" s="64">
        <v>297</v>
      </c>
      <c r="CB215" s="64">
        <v>275</v>
      </c>
      <c r="CC215" s="64">
        <v>290</v>
      </c>
      <c r="CD215" s="64">
        <v>330</v>
      </c>
      <c r="CE215" s="64">
        <v>276</v>
      </c>
      <c r="CF215" s="64">
        <v>325</v>
      </c>
      <c r="CG215" s="64">
        <v>318</v>
      </c>
      <c r="CH215" s="64">
        <v>329</v>
      </c>
      <c r="CI215" s="64">
        <v>320</v>
      </c>
      <c r="CJ215" s="64">
        <v>353</v>
      </c>
      <c r="CK215" s="64">
        <v>380</v>
      </c>
      <c r="CL215" s="64">
        <v>399</v>
      </c>
      <c r="CM215" s="64">
        <v>385</v>
      </c>
      <c r="CN215" s="64">
        <v>427</v>
      </c>
      <c r="CO215" s="64">
        <v>446</v>
      </c>
      <c r="CP215" s="64">
        <v>428</v>
      </c>
      <c r="CQ215" s="64">
        <v>404</v>
      </c>
      <c r="CR215" s="64">
        <v>426</v>
      </c>
      <c r="CS215" s="64">
        <v>428</v>
      </c>
      <c r="CT215" s="64">
        <v>421</v>
      </c>
      <c r="CU215" s="64">
        <v>472</v>
      </c>
      <c r="CV215" s="64">
        <v>409</v>
      </c>
      <c r="CW215" s="64">
        <v>398</v>
      </c>
      <c r="CX215" s="64">
        <v>433</v>
      </c>
      <c r="CY215" s="64">
        <v>378</v>
      </c>
      <c r="CZ215" s="64">
        <v>397</v>
      </c>
      <c r="DA215" s="64">
        <v>383</v>
      </c>
      <c r="DB215" s="64">
        <v>409</v>
      </c>
      <c r="DC215" s="64">
        <v>373</v>
      </c>
      <c r="DD215" s="64">
        <v>383</v>
      </c>
      <c r="DE215" s="64">
        <v>381</v>
      </c>
      <c r="DF215" s="64">
        <v>352</v>
      </c>
      <c r="DG215" s="64">
        <v>396</v>
      </c>
      <c r="DH215" s="64">
        <v>372</v>
      </c>
      <c r="DI215" s="64">
        <v>367</v>
      </c>
      <c r="DJ215" s="64">
        <v>407</v>
      </c>
      <c r="DK215" s="64">
        <v>315</v>
      </c>
      <c r="DL215" s="64">
        <v>252</v>
      </c>
      <c r="DM215" s="64">
        <v>279</v>
      </c>
      <c r="DN215" s="64">
        <v>281</v>
      </c>
      <c r="DO215" s="64">
        <v>233</v>
      </c>
      <c r="DP215" s="64">
        <v>238</v>
      </c>
      <c r="DQ215" s="64">
        <v>249</v>
      </c>
      <c r="DR215" s="64">
        <v>234</v>
      </c>
      <c r="DS215" s="64">
        <v>215</v>
      </c>
      <c r="DT215" s="64">
        <v>172</v>
      </c>
      <c r="DU215" s="64">
        <v>144</v>
      </c>
      <c r="DV215" s="64">
        <v>138</v>
      </c>
      <c r="DW215" s="64">
        <v>134</v>
      </c>
      <c r="DX215" s="64">
        <v>124</v>
      </c>
      <c r="DY215" s="64">
        <v>96</v>
      </c>
      <c r="DZ215" s="64">
        <v>90</v>
      </c>
      <c r="EA215" s="64">
        <v>339</v>
      </c>
      <c r="EB215" s="64">
        <f t="shared" si="59"/>
        <v>6973</v>
      </c>
      <c r="EC215" s="61">
        <v>26265</v>
      </c>
      <c r="ED215" s="64">
        <v>135</v>
      </c>
      <c r="EE215" s="64">
        <v>17</v>
      </c>
      <c r="EF215" s="64">
        <v>64</v>
      </c>
      <c r="EG215" s="63">
        <v>19</v>
      </c>
      <c r="EH215" s="64">
        <v>881</v>
      </c>
      <c r="EI215" s="100">
        <v>0.20747214555740356</v>
      </c>
      <c r="EJ215" s="100">
        <v>3.2829359173774719E-2</v>
      </c>
      <c r="EK215" s="61">
        <v>41</v>
      </c>
      <c r="EL215" s="65">
        <v>86.882814155541425</v>
      </c>
      <c r="EM215" s="60">
        <v>39</v>
      </c>
      <c r="EN215" s="65">
        <v>82.644628099173559</v>
      </c>
      <c r="EO215" s="66" t="e" cm="1">
        <f t="array" ref="EO215">(EM349EK349)/EK215</f>
        <v>#NAME?</v>
      </c>
      <c r="EP215" s="56">
        <v>20</v>
      </c>
      <c r="EQ215" s="67">
        <v>4.8076923076923084</v>
      </c>
      <c r="ER215" s="61">
        <v>0</v>
      </c>
      <c r="ES215" s="64">
        <v>0</v>
      </c>
      <c r="ET215" s="64">
        <v>0</v>
      </c>
      <c r="EU215" s="64">
        <v>0</v>
      </c>
      <c r="EV215" s="64">
        <v>0</v>
      </c>
      <c r="EW215" s="64">
        <v>0</v>
      </c>
      <c r="EX215" s="64">
        <v>821</v>
      </c>
      <c r="EY215" s="64">
        <v>82.951318181818181</v>
      </c>
      <c r="EZ215" s="64">
        <v>114</v>
      </c>
      <c r="FA215" s="64">
        <v>3.9403686331399097</v>
      </c>
      <c r="FB215" s="64">
        <v>935</v>
      </c>
      <c r="FC215" s="63">
        <v>28.963895604986032</v>
      </c>
      <c r="FD215" s="61">
        <v>140</v>
      </c>
      <c r="FE215" s="64">
        <v>30</v>
      </c>
      <c r="FF215" s="64">
        <v>95</v>
      </c>
      <c r="FG215" s="64">
        <v>10</v>
      </c>
      <c r="FH215" s="64">
        <v>5</v>
      </c>
      <c r="FI215" s="63">
        <v>10</v>
      </c>
      <c r="FJ215" s="47">
        <v>5</v>
      </c>
      <c r="FK215" s="47">
        <v>3</v>
      </c>
      <c r="FL215" s="68" t="e" cm="1">
        <f t="array" ref="FL215">(FJ349FK349)/FK215</f>
        <v>#NAME?</v>
      </c>
      <c r="FM215" s="69">
        <v>3.0873780000000002</v>
      </c>
      <c r="FN215" s="62">
        <v>9.4504140000000003</v>
      </c>
      <c r="FO215" s="62">
        <v>7.5091720000000004</v>
      </c>
      <c r="FP215" s="77">
        <v>419</v>
      </c>
      <c r="FQ215" s="88">
        <v>198</v>
      </c>
      <c r="FR215" s="88">
        <v>617</v>
      </c>
      <c r="FS215" s="88">
        <v>298</v>
      </c>
      <c r="FT215" s="88">
        <v>65</v>
      </c>
      <c r="FU215" s="88">
        <v>363</v>
      </c>
      <c r="FV215" s="73" t="e" cm="1">
        <f t="array" ref="FV215">(FU349FR349)/FR215</f>
        <v>#NAME?</v>
      </c>
      <c r="FW215" s="61">
        <v>8160</v>
      </c>
      <c r="FX215" s="70">
        <f t="shared" si="61"/>
        <v>307.92452830188677</v>
      </c>
      <c r="FY215" s="71">
        <v>4.8543689320388301</v>
      </c>
      <c r="FZ215" s="72"/>
      <c r="GA215" s="73">
        <v>28</v>
      </c>
      <c r="GB215" s="61">
        <v>4400</v>
      </c>
      <c r="GC215" s="64">
        <v>2300</v>
      </c>
      <c r="GD215" s="64">
        <v>2500</v>
      </c>
      <c r="GE215" s="64">
        <v>1800</v>
      </c>
      <c r="GF215" s="68">
        <v>2.9120012800000001</v>
      </c>
      <c r="GG215" s="74">
        <v>0.8228537856</v>
      </c>
      <c r="GH215" s="75">
        <v>546.29999999999995</v>
      </c>
      <c r="GI215" s="76">
        <v>638.79999999999995</v>
      </c>
      <c r="GJ215" s="76"/>
      <c r="GK215" s="76"/>
      <c r="GL215" s="72">
        <v>670.1</v>
      </c>
      <c r="GM215" s="72">
        <v>670.8</v>
      </c>
      <c r="GN215" s="72"/>
      <c r="GO215" s="72"/>
      <c r="GP215" s="72"/>
      <c r="GQ215" s="72"/>
      <c r="GR215" s="72">
        <v>334</v>
      </c>
      <c r="GS215" s="73"/>
      <c r="GT215" s="77">
        <v>5</v>
      </c>
      <c r="GU215" s="72">
        <v>0.94696969696969702</v>
      </c>
      <c r="GV215" s="73">
        <v>0.5</v>
      </c>
      <c r="GW215" s="64">
        <v>6591</v>
      </c>
      <c r="GX215" s="68">
        <f t="shared" si="62"/>
        <v>248.71698113207546</v>
      </c>
      <c r="GY215" s="64">
        <v>27</v>
      </c>
      <c r="GZ215" s="100">
        <f t="shared" si="63"/>
        <v>1.0188679245283019</v>
      </c>
      <c r="HA215" s="100">
        <f t="shared" si="64"/>
        <v>3.2258064516129031E-2</v>
      </c>
      <c r="HB215" s="63">
        <v>837</v>
      </c>
    </row>
    <row r="216" spans="1:210" x14ac:dyDescent="0.3">
      <c r="A216" s="47" t="s">
        <v>1002</v>
      </c>
      <c r="B216" s="47" t="s">
        <v>1003</v>
      </c>
      <c r="C216" s="47" t="s">
        <v>1003</v>
      </c>
      <c r="D216" s="83" t="s">
        <v>1002</v>
      </c>
      <c r="E216" s="83" t="s">
        <v>1002</v>
      </c>
      <c r="F216" s="47" t="s">
        <v>977</v>
      </c>
      <c r="G216" s="54" t="s">
        <v>977</v>
      </c>
      <c r="H216" s="47">
        <v>91</v>
      </c>
      <c r="I216" s="101">
        <v>0.15384615384615385</v>
      </c>
      <c r="J216" s="97">
        <v>4.3186813186813184</v>
      </c>
      <c r="K216" s="57">
        <v>1410</v>
      </c>
      <c r="L216" s="95">
        <f t="shared" si="56"/>
        <v>9.7654897289210876</v>
      </c>
      <c r="M216" s="57">
        <v>204</v>
      </c>
      <c r="N216" s="55">
        <f t="shared" si="57"/>
        <v>1.4128793650353912</v>
      </c>
      <c r="O216" s="56">
        <v>60393</v>
      </c>
      <c r="P216" s="57">
        <v>45966</v>
      </c>
      <c r="Q216" s="57">
        <v>14427</v>
      </c>
      <c r="R216" s="57">
        <v>18259</v>
      </c>
      <c r="S216" s="57">
        <v>38829</v>
      </c>
      <c r="T216" s="57">
        <v>3305</v>
      </c>
      <c r="U216" s="57">
        <v>7395</v>
      </c>
      <c r="V216" s="57">
        <v>13827</v>
      </c>
      <c r="W216" s="57">
        <v>31</v>
      </c>
      <c r="X216" s="58">
        <v>437</v>
      </c>
      <c r="Y216" s="56">
        <v>7000</v>
      </c>
      <c r="Z216" s="58">
        <v>11</v>
      </c>
      <c r="AA216" s="59">
        <v>51.9</v>
      </c>
      <c r="AB216" s="96" t="s">
        <v>238</v>
      </c>
      <c r="AC216" s="59">
        <v>0</v>
      </c>
      <c r="AD216" s="60">
        <v>10000</v>
      </c>
      <c r="AE216" s="55">
        <f t="shared" si="58"/>
        <v>69.258792403695651</v>
      </c>
      <c r="AF216" s="61">
        <v>144386</v>
      </c>
      <c r="AG216" s="62">
        <v>43.19</v>
      </c>
      <c r="AH216" s="62">
        <v>76.667314626679499</v>
      </c>
      <c r="AI216" s="62">
        <v>81.000501525291995</v>
      </c>
      <c r="AJ216" s="62">
        <v>78.833908075985747</v>
      </c>
      <c r="AK216" s="62">
        <v>17.329546053842101</v>
      </c>
      <c r="AL216" s="62">
        <v>19.820303028690901</v>
      </c>
      <c r="AM216" s="62">
        <v>18.574924541266501</v>
      </c>
      <c r="AN216" s="63">
        <v>327.22432700041497</v>
      </c>
      <c r="AO216" s="64">
        <v>1248</v>
      </c>
      <c r="AP216" s="64">
        <v>1396</v>
      </c>
      <c r="AQ216" s="64">
        <v>1513</v>
      </c>
      <c r="AR216" s="64">
        <v>1504</v>
      </c>
      <c r="AS216" s="64">
        <v>1562</v>
      </c>
      <c r="AT216" s="64">
        <v>1567</v>
      </c>
      <c r="AU216" s="64">
        <v>1586</v>
      </c>
      <c r="AV216" s="64">
        <v>1570</v>
      </c>
      <c r="AW216" s="64">
        <v>1709</v>
      </c>
      <c r="AX216" s="64">
        <v>1655</v>
      </c>
      <c r="AY216" s="64">
        <v>1623</v>
      </c>
      <c r="AZ216" s="64">
        <v>1638</v>
      </c>
      <c r="BA216" s="64">
        <v>1655</v>
      </c>
      <c r="BB216" s="64">
        <v>1594</v>
      </c>
      <c r="BC216" s="64">
        <v>1643</v>
      </c>
      <c r="BD216" s="64">
        <v>1658</v>
      </c>
      <c r="BE216" s="64">
        <v>1513</v>
      </c>
      <c r="BF216" s="64">
        <v>1456</v>
      </c>
      <c r="BG216" s="64">
        <v>1619</v>
      </c>
      <c r="BH216" s="64">
        <v>2237</v>
      </c>
      <c r="BI216" s="64">
        <v>1824</v>
      </c>
      <c r="BJ216" s="64">
        <v>1718</v>
      </c>
      <c r="BK216" s="64">
        <v>1654</v>
      </c>
      <c r="BL216" s="64">
        <v>1297</v>
      </c>
      <c r="BM216" s="64">
        <v>1421</v>
      </c>
      <c r="BN216" s="64">
        <v>1624</v>
      </c>
      <c r="BO216" s="64">
        <v>1745</v>
      </c>
      <c r="BP216" s="64">
        <v>1703</v>
      </c>
      <c r="BQ216" s="64">
        <v>1770</v>
      </c>
      <c r="BR216" s="64">
        <v>1789</v>
      </c>
      <c r="BS216" s="64">
        <v>1790</v>
      </c>
      <c r="BT216" s="64">
        <v>1626</v>
      </c>
      <c r="BU216" s="64">
        <v>1791</v>
      </c>
      <c r="BV216" s="64">
        <v>1831</v>
      </c>
      <c r="BW216" s="64">
        <v>1939</v>
      </c>
      <c r="BX216" s="64">
        <v>1900</v>
      </c>
      <c r="BY216" s="64">
        <v>1741</v>
      </c>
      <c r="BZ216" s="64">
        <v>1822</v>
      </c>
      <c r="CA216" s="64">
        <v>1783</v>
      </c>
      <c r="CB216" s="64">
        <v>1839</v>
      </c>
      <c r="CC216" s="64">
        <v>1891</v>
      </c>
      <c r="CD216" s="64">
        <v>1741</v>
      </c>
      <c r="CE216" s="64">
        <v>1701</v>
      </c>
      <c r="CF216" s="64">
        <v>1616</v>
      </c>
      <c r="CG216" s="64">
        <v>1665</v>
      </c>
      <c r="CH216" s="64">
        <v>1701</v>
      </c>
      <c r="CI216" s="64">
        <v>1642</v>
      </c>
      <c r="CJ216" s="64">
        <v>1780</v>
      </c>
      <c r="CK216" s="64">
        <v>1838</v>
      </c>
      <c r="CL216" s="64">
        <v>2041</v>
      </c>
      <c r="CM216" s="64">
        <v>1892</v>
      </c>
      <c r="CN216" s="64">
        <v>1982</v>
      </c>
      <c r="CO216" s="64">
        <v>2069</v>
      </c>
      <c r="CP216" s="64">
        <v>2009</v>
      </c>
      <c r="CQ216" s="64">
        <v>2000</v>
      </c>
      <c r="CR216" s="64">
        <v>2102</v>
      </c>
      <c r="CS216" s="64">
        <v>2195</v>
      </c>
      <c r="CT216" s="64">
        <v>2125</v>
      </c>
      <c r="CU216" s="64">
        <v>2026</v>
      </c>
      <c r="CV216" s="64">
        <v>1991</v>
      </c>
      <c r="CW216" s="64">
        <v>1961</v>
      </c>
      <c r="CX216" s="64">
        <v>1954</v>
      </c>
      <c r="CY216" s="64">
        <v>1983</v>
      </c>
      <c r="CZ216" s="64">
        <v>1876</v>
      </c>
      <c r="DA216" s="64">
        <v>1798</v>
      </c>
      <c r="DB216" s="64">
        <v>1681</v>
      </c>
      <c r="DC216" s="64">
        <v>1753</v>
      </c>
      <c r="DD216" s="64">
        <v>1754</v>
      </c>
      <c r="DE216" s="64">
        <v>1753</v>
      </c>
      <c r="DF216" s="64">
        <v>1638</v>
      </c>
      <c r="DG216" s="64">
        <v>1644</v>
      </c>
      <c r="DH216" s="64">
        <v>1654</v>
      </c>
      <c r="DI216" s="64">
        <v>1739</v>
      </c>
      <c r="DJ216" s="64">
        <v>1793</v>
      </c>
      <c r="DK216" s="64">
        <v>1356</v>
      </c>
      <c r="DL216" s="64">
        <v>1286</v>
      </c>
      <c r="DM216" s="64">
        <v>1325</v>
      </c>
      <c r="DN216" s="64">
        <v>1238</v>
      </c>
      <c r="DO216" s="64">
        <v>1067</v>
      </c>
      <c r="DP216" s="64">
        <v>950</v>
      </c>
      <c r="DQ216" s="64">
        <v>918</v>
      </c>
      <c r="DR216" s="64">
        <v>862</v>
      </c>
      <c r="DS216" s="64">
        <v>828</v>
      </c>
      <c r="DT216" s="64">
        <v>755</v>
      </c>
      <c r="DU216" s="64">
        <v>668</v>
      </c>
      <c r="DV216" s="64">
        <v>605</v>
      </c>
      <c r="DW216" s="64">
        <v>515</v>
      </c>
      <c r="DX216" s="64">
        <v>468</v>
      </c>
      <c r="DY216" s="64">
        <v>392</v>
      </c>
      <c r="DZ216" s="64">
        <v>362</v>
      </c>
      <c r="EA216" s="64">
        <v>1250</v>
      </c>
      <c r="EB216" s="64">
        <f t="shared" si="59"/>
        <v>30254</v>
      </c>
      <c r="EC216" s="61">
        <v>141571</v>
      </c>
      <c r="ED216" s="64">
        <v>1413</v>
      </c>
      <c r="EE216" s="64">
        <v>308</v>
      </c>
      <c r="EF216" s="64">
        <v>939</v>
      </c>
      <c r="EG216" s="63">
        <v>155</v>
      </c>
      <c r="EH216" s="64">
        <v>7647</v>
      </c>
      <c r="EI216" s="100">
        <v>0.30475524067878723</v>
      </c>
      <c r="EJ216" s="100">
        <v>1.7997264862060547E-2</v>
      </c>
      <c r="EK216" s="61">
        <v>720</v>
      </c>
      <c r="EL216" s="65">
        <v>270.33115566569046</v>
      </c>
      <c r="EM216" s="60">
        <v>840</v>
      </c>
      <c r="EN216" s="65">
        <v>315.3863482766389</v>
      </c>
      <c r="EO216" s="66" t="e" cm="1">
        <f t="array" ref="EO216">(EM375EK375)/EK216</f>
        <v>#NAME?</v>
      </c>
      <c r="EP216" s="56">
        <v>4970</v>
      </c>
      <c r="EQ216" s="67">
        <v>26.178562022649459</v>
      </c>
      <c r="ER216" s="61">
        <v>0</v>
      </c>
      <c r="ES216" s="64">
        <v>0</v>
      </c>
      <c r="ET216" s="64">
        <v>131</v>
      </c>
      <c r="EU216" s="64">
        <v>49.248120300751879</v>
      </c>
      <c r="EV216" s="64">
        <v>424</v>
      </c>
      <c r="EW216" s="64">
        <v>4.8324925444873408</v>
      </c>
      <c r="EX216" s="64">
        <v>2570</v>
      </c>
      <c r="EY216" s="64">
        <v>29.401670289440567</v>
      </c>
      <c r="EZ216" s="64">
        <v>1038</v>
      </c>
      <c r="FA216" s="64">
        <v>21.806722689075631</v>
      </c>
      <c r="FB216" s="64">
        <v>4163</v>
      </c>
      <c r="FC216" s="63">
        <v>21.057801164751083</v>
      </c>
      <c r="FD216" s="61">
        <v>546</v>
      </c>
      <c r="FE216" s="64">
        <v>0</v>
      </c>
      <c r="FF216" s="64">
        <v>0</v>
      </c>
      <c r="FG216" s="64">
        <v>0</v>
      </c>
      <c r="FH216" s="64">
        <v>0</v>
      </c>
      <c r="FI216" s="63">
        <v>3</v>
      </c>
      <c r="FJ216" s="47">
        <v>15</v>
      </c>
      <c r="FK216" s="47">
        <v>16</v>
      </c>
      <c r="FL216" s="68" t="e" cm="1">
        <f t="array" ref="FL216">(FJ375FK375)/FK216</f>
        <v>#NAME?</v>
      </c>
      <c r="FM216" s="69">
        <v>5.041417</v>
      </c>
      <c r="FN216" s="62">
        <v>14.3865</v>
      </c>
      <c r="FO216" s="62">
        <v>13.57686</v>
      </c>
      <c r="FP216" s="77">
        <v>4409</v>
      </c>
      <c r="FQ216" s="88">
        <v>2710</v>
      </c>
      <c r="FR216" s="88">
        <v>7119</v>
      </c>
      <c r="FS216" s="88">
        <v>3297</v>
      </c>
      <c r="FT216" s="88">
        <v>1961</v>
      </c>
      <c r="FU216" s="88">
        <v>5258</v>
      </c>
      <c r="FV216" s="73" t="e" cm="1">
        <f t="array" ref="FV216">(FU375FR375)/FR216</f>
        <v>#NAME?</v>
      </c>
      <c r="FW216" s="61">
        <v>14629</v>
      </c>
      <c r="FX216" s="70">
        <f t="shared" si="61"/>
        <v>101.31868740736637</v>
      </c>
      <c r="FY216" s="71">
        <v>27.2</v>
      </c>
      <c r="FZ216" s="72">
        <v>38.156478</v>
      </c>
      <c r="GA216" s="73">
        <v>27.893304000000001</v>
      </c>
      <c r="GB216" s="61">
        <v>26400</v>
      </c>
      <c r="GC216" s="64">
        <v>5600</v>
      </c>
      <c r="GD216" s="64">
        <v>10300</v>
      </c>
      <c r="GE216" s="64">
        <v>5800</v>
      </c>
      <c r="GF216" s="68">
        <v>3.8084371800000003</v>
      </c>
      <c r="GG216" s="74">
        <v>0.8628524660000001</v>
      </c>
      <c r="GH216" s="75">
        <v>478.4</v>
      </c>
      <c r="GI216" s="76">
        <v>579.79999999999995</v>
      </c>
      <c r="GJ216" s="76">
        <v>398.7</v>
      </c>
      <c r="GK216" s="68">
        <v>31.2349085891687</v>
      </c>
      <c r="GL216" s="72">
        <v>589.6</v>
      </c>
      <c r="GM216" s="72">
        <v>612.70000000000005</v>
      </c>
      <c r="GN216" s="72">
        <v>518.29999999999995</v>
      </c>
      <c r="GO216" s="72">
        <v>15.4072139709483</v>
      </c>
      <c r="GP216" s="72">
        <v>217.2</v>
      </c>
      <c r="GQ216" s="72"/>
      <c r="GR216" s="72">
        <v>212.9</v>
      </c>
      <c r="GS216" s="73"/>
      <c r="GT216" s="77">
        <v>30</v>
      </c>
      <c r="GU216" s="72">
        <v>6.7415729999999998</v>
      </c>
      <c r="GV216" s="73">
        <v>0.5</v>
      </c>
      <c r="GW216" s="64">
        <v>42193</v>
      </c>
      <c r="GX216" s="68">
        <f t="shared" si="62"/>
        <v>292.22362278891308</v>
      </c>
      <c r="GY216" s="64">
        <v>552</v>
      </c>
      <c r="GZ216" s="100">
        <f t="shared" si="63"/>
        <v>3.823085340684</v>
      </c>
      <c r="HA216" s="100">
        <f t="shared" si="64"/>
        <v>0.14289412373802743</v>
      </c>
      <c r="HB216" s="63">
        <v>3863</v>
      </c>
    </row>
    <row r="217" spans="1:210" x14ac:dyDescent="0.3">
      <c r="A217" s="47" t="s">
        <v>494</v>
      </c>
      <c r="B217" s="47" t="s">
        <v>495</v>
      </c>
      <c r="C217" s="47" t="s">
        <v>495</v>
      </c>
      <c r="D217" s="47" t="s">
        <v>494</v>
      </c>
      <c r="E217" s="47" t="s">
        <v>427</v>
      </c>
      <c r="F217" s="47" t="s">
        <v>208</v>
      </c>
      <c r="G217" s="54" t="s">
        <v>209</v>
      </c>
      <c r="H217" s="47">
        <v>114</v>
      </c>
      <c r="I217" s="101">
        <v>0</v>
      </c>
      <c r="J217" s="97">
        <v>7.2105263157894735</v>
      </c>
      <c r="K217" s="57">
        <v>440</v>
      </c>
      <c r="L217" s="95">
        <f t="shared" si="56"/>
        <v>2.4492204242717746</v>
      </c>
      <c r="M217" s="57">
        <v>530</v>
      </c>
      <c r="N217" s="55">
        <f t="shared" si="57"/>
        <v>2.9501973292364556</v>
      </c>
      <c r="O217" s="56">
        <v>76839</v>
      </c>
      <c r="P217" s="57">
        <v>55736</v>
      </c>
      <c r="Q217" s="57">
        <v>21103</v>
      </c>
      <c r="R217" s="57">
        <v>22210</v>
      </c>
      <c r="S217" s="57">
        <v>50407</v>
      </c>
      <c r="T217" s="57">
        <v>4222</v>
      </c>
      <c r="U217" s="57">
        <v>6254</v>
      </c>
      <c r="V217" s="57">
        <v>23272</v>
      </c>
      <c r="W217" s="57">
        <v>457</v>
      </c>
      <c r="X217" s="58">
        <v>463</v>
      </c>
      <c r="Y217" s="56">
        <v>5105</v>
      </c>
      <c r="Z217" s="58">
        <v>6.2136187274029204</v>
      </c>
      <c r="AA217" s="59">
        <v>37.049999999999997</v>
      </c>
      <c r="AB217" s="96" t="s">
        <v>210</v>
      </c>
      <c r="AC217" s="59">
        <v>2.6</v>
      </c>
      <c r="AD217" s="98">
        <v>21000</v>
      </c>
      <c r="AE217" s="55">
        <f t="shared" si="58"/>
        <v>116.8946111584256</v>
      </c>
      <c r="AF217" s="61">
        <v>179649</v>
      </c>
      <c r="AG217" s="62">
        <v>51.21</v>
      </c>
      <c r="AH217" s="62">
        <v>82.017790440108101</v>
      </c>
      <c r="AI217" s="62">
        <v>85.486370021965001</v>
      </c>
      <c r="AJ217" s="62">
        <v>83.752080231036558</v>
      </c>
      <c r="AK217" s="62">
        <v>20.508701300218501</v>
      </c>
      <c r="AL217" s="62">
        <v>22.9627640045627</v>
      </c>
      <c r="AM217" s="62">
        <v>21.735732652390602</v>
      </c>
      <c r="AN217" s="63">
        <v>238.83923882647585</v>
      </c>
      <c r="AO217" s="64">
        <v>1306</v>
      </c>
      <c r="AP217" s="64">
        <v>1460</v>
      </c>
      <c r="AQ217" s="64">
        <v>1497</v>
      </c>
      <c r="AR217" s="64">
        <v>1531</v>
      </c>
      <c r="AS217" s="64">
        <v>1677</v>
      </c>
      <c r="AT217" s="64">
        <v>1715</v>
      </c>
      <c r="AU217" s="64">
        <v>1734</v>
      </c>
      <c r="AV217" s="64">
        <v>1878</v>
      </c>
      <c r="AW217" s="64">
        <v>1904</v>
      </c>
      <c r="AX217" s="64">
        <v>1990</v>
      </c>
      <c r="AY217" s="64">
        <v>1903</v>
      </c>
      <c r="AZ217" s="64">
        <v>1975</v>
      </c>
      <c r="BA217" s="64">
        <v>1970</v>
      </c>
      <c r="BB217" s="64">
        <v>1952</v>
      </c>
      <c r="BC217" s="64">
        <v>1863</v>
      </c>
      <c r="BD217" s="64">
        <v>1813</v>
      </c>
      <c r="BE217" s="64">
        <v>1768</v>
      </c>
      <c r="BF217" s="64">
        <v>1778</v>
      </c>
      <c r="BG217" s="64">
        <v>1757</v>
      </c>
      <c r="BH217" s="64">
        <v>1483</v>
      </c>
      <c r="BI217" s="64">
        <v>1229</v>
      </c>
      <c r="BJ217" s="64">
        <v>1382</v>
      </c>
      <c r="BK217" s="64">
        <v>1589</v>
      </c>
      <c r="BL217" s="64">
        <v>1494</v>
      </c>
      <c r="BM217" s="64">
        <v>1729</v>
      </c>
      <c r="BN217" s="64">
        <v>1575</v>
      </c>
      <c r="BO217" s="64">
        <v>1627</v>
      </c>
      <c r="BP217" s="64">
        <v>1457</v>
      </c>
      <c r="BQ217" s="64">
        <v>1676</v>
      </c>
      <c r="BR217" s="64">
        <v>1683</v>
      </c>
      <c r="BS217" s="64">
        <v>1648</v>
      </c>
      <c r="BT217" s="64">
        <v>1640</v>
      </c>
      <c r="BU217" s="64">
        <v>1848</v>
      </c>
      <c r="BV217" s="64">
        <v>1611</v>
      </c>
      <c r="BW217" s="64">
        <v>1503</v>
      </c>
      <c r="BX217" s="64">
        <v>1648</v>
      </c>
      <c r="BY217" s="64">
        <v>1590</v>
      </c>
      <c r="BZ217" s="64">
        <v>1682</v>
      </c>
      <c r="CA217" s="64">
        <v>1637</v>
      </c>
      <c r="CB217" s="64">
        <v>1786</v>
      </c>
      <c r="CC217" s="64">
        <v>1852</v>
      </c>
      <c r="CD217" s="64">
        <v>1823</v>
      </c>
      <c r="CE217" s="64">
        <v>1775</v>
      </c>
      <c r="CF217" s="64">
        <v>1729</v>
      </c>
      <c r="CG217" s="64">
        <v>1823</v>
      </c>
      <c r="CH217" s="64">
        <v>2001</v>
      </c>
      <c r="CI217" s="64">
        <v>2030</v>
      </c>
      <c r="CJ217" s="64">
        <v>2233</v>
      </c>
      <c r="CK217" s="64">
        <v>2324</v>
      </c>
      <c r="CL217" s="64">
        <v>2413</v>
      </c>
      <c r="CM217" s="64">
        <v>2292</v>
      </c>
      <c r="CN217" s="64">
        <v>2584</v>
      </c>
      <c r="CO217" s="64">
        <v>2527</v>
      </c>
      <c r="CP217" s="64">
        <v>2529</v>
      </c>
      <c r="CQ217" s="64">
        <v>2749</v>
      </c>
      <c r="CR217" s="64">
        <v>2877</v>
      </c>
      <c r="CS217" s="64">
        <v>2877</v>
      </c>
      <c r="CT217" s="64">
        <v>2867</v>
      </c>
      <c r="CU217" s="64">
        <v>2717</v>
      </c>
      <c r="CV217" s="64">
        <v>2691</v>
      </c>
      <c r="CW217" s="64">
        <v>2505</v>
      </c>
      <c r="CX217" s="64">
        <v>2668</v>
      </c>
      <c r="CY217" s="64">
        <v>2607</v>
      </c>
      <c r="CZ217" s="64">
        <v>2568</v>
      </c>
      <c r="DA217" s="64">
        <v>2430</v>
      </c>
      <c r="DB217" s="64">
        <v>2373</v>
      </c>
      <c r="DC217" s="64">
        <v>2529</v>
      </c>
      <c r="DD217" s="64">
        <v>2578</v>
      </c>
      <c r="DE217" s="64">
        <v>2461</v>
      </c>
      <c r="DF217" s="64">
        <v>2534</v>
      </c>
      <c r="DG217" s="64">
        <v>2610</v>
      </c>
      <c r="DH217" s="64">
        <v>2675</v>
      </c>
      <c r="DI217" s="64">
        <v>2886</v>
      </c>
      <c r="DJ217" s="64">
        <v>3351</v>
      </c>
      <c r="DK217" s="64">
        <v>2434</v>
      </c>
      <c r="DL217" s="64">
        <v>2419</v>
      </c>
      <c r="DM217" s="64">
        <v>2362</v>
      </c>
      <c r="DN217" s="64">
        <v>2141</v>
      </c>
      <c r="DO217" s="64">
        <v>1884</v>
      </c>
      <c r="DP217" s="64">
        <v>1627</v>
      </c>
      <c r="DQ217" s="64">
        <v>1698</v>
      </c>
      <c r="DR217" s="64">
        <v>1540</v>
      </c>
      <c r="DS217" s="64">
        <v>1579</v>
      </c>
      <c r="DT217" s="64">
        <v>1453</v>
      </c>
      <c r="DU217" s="64">
        <v>1384</v>
      </c>
      <c r="DV217" s="64">
        <v>1239</v>
      </c>
      <c r="DW217" s="64">
        <v>1111</v>
      </c>
      <c r="DX217" s="64">
        <v>1038</v>
      </c>
      <c r="DY217" s="64">
        <v>868</v>
      </c>
      <c r="DZ217" s="64">
        <v>889</v>
      </c>
      <c r="EA217" s="64">
        <v>3507</v>
      </c>
      <c r="EB217" s="64">
        <f t="shared" si="59"/>
        <v>53170</v>
      </c>
      <c r="EC217" s="61">
        <v>175269</v>
      </c>
      <c r="ED217" s="64">
        <v>1695</v>
      </c>
      <c r="EE217" s="64">
        <v>623</v>
      </c>
      <c r="EF217" s="64">
        <v>1649</v>
      </c>
      <c r="EG217" s="63">
        <v>413</v>
      </c>
      <c r="EH217" s="64">
        <v>6592</v>
      </c>
      <c r="EI217" s="100">
        <v>0.23193822801113129</v>
      </c>
      <c r="EJ217" s="100">
        <v>-1.8340572714805603E-2</v>
      </c>
      <c r="EK217" s="61">
        <v>14847</v>
      </c>
      <c r="EL217" s="65">
        <v>522.79999999999995</v>
      </c>
      <c r="EM217" s="60">
        <v>15595</v>
      </c>
      <c r="EN217" s="65">
        <v>548.5</v>
      </c>
      <c r="EO217" s="66">
        <f>(EM217-EK217)/EK217</f>
        <v>5.0380548258907525E-2</v>
      </c>
      <c r="EP217" s="56">
        <v>30141</v>
      </c>
      <c r="EQ217" s="67">
        <v>15.382691728632599</v>
      </c>
      <c r="ER217" s="61">
        <v>27</v>
      </c>
      <c r="ES217" s="64">
        <v>31.39534884</v>
      </c>
      <c r="ET217" s="64">
        <v>1060</v>
      </c>
      <c r="EU217" s="64">
        <v>34.259857789999998</v>
      </c>
      <c r="EV217" s="64">
        <v>0</v>
      </c>
      <c r="EW217" s="64">
        <v>0</v>
      </c>
      <c r="EX217" s="64">
        <v>15757</v>
      </c>
      <c r="EY217" s="64">
        <v>14.85598454</v>
      </c>
      <c r="EZ217" s="64">
        <v>9540</v>
      </c>
      <c r="FA217" s="64">
        <v>13.303027350000001</v>
      </c>
      <c r="FB217" s="64">
        <v>26384</v>
      </c>
      <c r="FC217" s="63">
        <v>14.55837642</v>
      </c>
      <c r="FD217" s="61">
        <v>230</v>
      </c>
      <c r="FE217" s="64">
        <v>21</v>
      </c>
      <c r="FF217" s="64">
        <v>191</v>
      </c>
      <c r="FG217" s="64">
        <v>4</v>
      </c>
      <c r="FH217" s="64">
        <v>14</v>
      </c>
      <c r="FI217" s="63">
        <v>17</v>
      </c>
      <c r="FJ217" s="47">
        <v>8</v>
      </c>
      <c r="FK217" s="47">
        <v>16</v>
      </c>
      <c r="FL217" s="68">
        <f>(FJ217-FK217)/FK217</f>
        <v>-0.5</v>
      </c>
      <c r="FM217" s="69">
        <v>5.1489830000000003</v>
      </c>
      <c r="FN217" s="62">
        <v>12.441380000000001</v>
      </c>
      <c r="FO217" s="62">
        <v>12.27239</v>
      </c>
      <c r="FP217" s="77">
        <v>3109.2045754509459</v>
      </c>
      <c r="FQ217" s="88">
        <v>1672.9616724738676</v>
      </c>
      <c r="FR217" s="88">
        <v>4782.1662479248134</v>
      </c>
      <c r="FS217" s="88">
        <v>5923</v>
      </c>
      <c r="FT217" s="88">
        <v>3948</v>
      </c>
      <c r="FU217" s="88">
        <v>9871</v>
      </c>
      <c r="FV217" s="73">
        <f>(FU217-FR217)/FR217</f>
        <v>1.0641273197650645</v>
      </c>
      <c r="FW217" s="61">
        <v>53062</v>
      </c>
      <c r="FX217" s="70">
        <f t="shared" si="61"/>
        <v>295.36485034706567</v>
      </c>
      <c r="FY217" s="71">
        <v>7.1</v>
      </c>
      <c r="FZ217" s="72">
        <v>17.100000000000001</v>
      </c>
      <c r="GA217" s="73">
        <v>65.847461836976706</v>
      </c>
      <c r="GB217" s="61">
        <v>40400</v>
      </c>
      <c r="GC217" s="64">
        <v>4200</v>
      </c>
      <c r="GD217" s="64">
        <v>21100</v>
      </c>
      <c r="GE217" s="64">
        <v>4300</v>
      </c>
      <c r="GF217" s="68">
        <v>4.2332569800000002</v>
      </c>
      <c r="GG217" s="74">
        <v>1.127414932</v>
      </c>
      <c r="GH217" s="75">
        <v>452.4</v>
      </c>
      <c r="GI217" s="76">
        <v>653.70000000000005</v>
      </c>
      <c r="GJ217" s="76">
        <v>355.7</v>
      </c>
      <c r="GK217" s="68">
        <v>-45.586660547651839</v>
      </c>
      <c r="GL217" s="72">
        <v>653.79999999999995</v>
      </c>
      <c r="GM217" s="72">
        <v>768.2</v>
      </c>
      <c r="GN217" s="72">
        <v>525.20000000000005</v>
      </c>
      <c r="GO217" s="72">
        <v>-31.632387399114815</v>
      </c>
      <c r="GP217" s="72">
        <v>180.4</v>
      </c>
      <c r="GQ217" s="72" t="s">
        <v>211</v>
      </c>
      <c r="GR217" s="72">
        <v>181.4</v>
      </c>
      <c r="GS217" s="73" t="s">
        <v>211</v>
      </c>
      <c r="GT217" s="77">
        <v>1480</v>
      </c>
      <c r="GU217" s="72">
        <v>5.1750610678143536</v>
      </c>
      <c r="GV217" s="73">
        <v>1.4263702204465032</v>
      </c>
      <c r="GW217" s="64">
        <v>47541</v>
      </c>
      <c r="GX217" s="68">
        <f t="shared" si="62"/>
        <v>264.63270043251009</v>
      </c>
      <c r="GY217" s="64">
        <v>379</v>
      </c>
      <c r="GZ217" s="100">
        <f t="shared" si="63"/>
        <v>2.1096694109068239</v>
      </c>
      <c r="HA217" s="100">
        <f t="shared" si="64"/>
        <v>7.8941887106852737E-2</v>
      </c>
      <c r="HB217" s="63">
        <v>4801</v>
      </c>
    </row>
    <row r="218" spans="1:210" x14ac:dyDescent="0.3">
      <c r="A218" s="47" t="s">
        <v>681</v>
      </c>
      <c r="B218" s="47" t="s">
        <v>682</v>
      </c>
      <c r="C218" s="47" t="s">
        <v>682</v>
      </c>
      <c r="D218" s="47" t="s">
        <v>681</v>
      </c>
      <c r="E218" s="47" t="s">
        <v>573</v>
      </c>
      <c r="F218" s="47" t="s">
        <v>220</v>
      </c>
      <c r="G218" s="54" t="s">
        <v>209</v>
      </c>
      <c r="H218" s="47">
        <v>70</v>
      </c>
      <c r="I218" s="101">
        <v>4.2857142857142858E-2</v>
      </c>
      <c r="J218" s="97">
        <v>5.7714285714285714</v>
      </c>
      <c r="K218" s="57">
        <v>352</v>
      </c>
      <c r="L218" s="95">
        <f t="shared" si="56"/>
        <v>2.8588368107726172</v>
      </c>
      <c r="M218" s="57">
        <v>382</v>
      </c>
      <c r="N218" s="55">
        <f t="shared" si="57"/>
        <v>3.1024876753271013</v>
      </c>
      <c r="O218" s="56">
        <v>48773</v>
      </c>
      <c r="P218" s="57">
        <v>20834</v>
      </c>
      <c r="Q218" s="57">
        <v>27939</v>
      </c>
      <c r="R218" s="57">
        <v>13842</v>
      </c>
      <c r="S218" s="57">
        <v>32657</v>
      </c>
      <c r="T218" s="57">
        <v>2274</v>
      </c>
      <c r="U218" s="57">
        <v>4558</v>
      </c>
      <c r="V218" s="57">
        <v>11580</v>
      </c>
      <c r="W218" s="57">
        <v>863</v>
      </c>
      <c r="X218" s="58">
        <v>189</v>
      </c>
      <c r="Y218" s="56">
        <v>7269</v>
      </c>
      <c r="Z218" s="58">
        <v>13.870059196439136</v>
      </c>
      <c r="AA218" s="59">
        <v>46.55</v>
      </c>
      <c r="AB218" s="96" t="s">
        <v>216</v>
      </c>
      <c r="AC218" s="59">
        <v>9.67</v>
      </c>
      <c r="AD218" s="98">
        <v>10100</v>
      </c>
      <c r="AE218" s="55">
        <f t="shared" si="58"/>
        <v>82.029124400009749</v>
      </c>
      <c r="AF218" s="61">
        <v>123127</v>
      </c>
      <c r="AG218" s="62">
        <v>45.53</v>
      </c>
      <c r="AH218" s="62">
        <v>79.851561849854903</v>
      </c>
      <c r="AI218" s="62">
        <v>82.862823345900196</v>
      </c>
      <c r="AJ218" s="62">
        <v>81.357192597877543</v>
      </c>
      <c r="AK218" s="62">
        <v>18.5486704683398</v>
      </c>
      <c r="AL218" s="62">
        <v>21.039543191523101</v>
      </c>
      <c r="AM218" s="62">
        <v>19.794106829931451</v>
      </c>
      <c r="AN218" s="63">
        <v>189.03627380206302</v>
      </c>
      <c r="AO218" s="64">
        <v>1149</v>
      </c>
      <c r="AP218" s="64">
        <v>1141</v>
      </c>
      <c r="AQ218" s="64">
        <v>1224</v>
      </c>
      <c r="AR218" s="64">
        <v>1314</v>
      </c>
      <c r="AS218" s="64">
        <v>1372</v>
      </c>
      <c r="AT218" s="64">
        <v>1379</v>
      </c>
      <c r="AU218" s="64">
        <v>1372</v>
      </c>
      <c r="AV218" s="64">
        <v>1450</v>
      </c>
      <c r="AW218" s="64">
        <v>1522</v>
      </c>
      <c r="AX218" s="64">
        <v>1511</v>
      </c>
      <c r="AY218" s="64">
        <v>1526</v>
      </c>
      <c r="AZ218" s="64">
        <v>1431</v>
      </c>
      <c r="BA218" s="64">
        <v>1438</v>
      </c>
      <c r="BB218" s="64">
        <v>1395</v>
      </c>
      <c r="BC218" s="64">
        <v>1451</v>
      </c>
      <c r="BD218" s="64">
        <v>1344</v>
      </c>
      <c r="BE218" s="64">
        <v>1342</v>
      </c>
      <c r="BF218" s="64">
        <v>1250</v>
      </c>
      <c r="BG218" s="64">
        <v>1282</v>
      </c>
      <c r="BH218" s="64">
        <v>1144</v>
      </c>
      <c r="BI218" s="64">
        <v>1114</v>
      </c>
      <c r="BJ218" s="64">
        <v>1092</v>
      </c>
      <c r="BK218" s="64">
        <v>1138</v>
      </c>
      <c r="BL218" s="64">
        <v>1208</v>
      </c>
      <c r="BM218" s="64">
        <v>1331</v>
      </c>
      <c r="BN218" s="64">
        <v>1396</v>
      </c>
      <c r="BO218" s="64">
        <v>1411</v>
      </c>
      <c r="BP218" s="64">
        <v>1446</v>
      </c>
      <c r="BQ218" s="64">
        <v>1522</v>
      </c>
      <c r="BR218" s="64">
        <v>1401</v>
      </c>
      <c r="BS218" s="64">
        <v>1335</v>
      </c>
      <c r="BT218" s="64">
        <v>1497</v>
      </c>
      <c r="BU218" s="64">
        <v>1461</v>
      </c>
      <c r="BV218" s="64">
        <v>1464</v>
      </c>
      <c r="BW218" s="64">
        <v>1307</v>
      </c>
      <c r="BX218" s="64">
        <v>1402</v>
      </c>
      <c r="BY218" s="64">
        <v>1427</v>
      </c>
      <c r="BZ218" s="64">
        <v>1308</v>
      </c>
      <c r="CA218" s="64">
        <v>1326</v>
      </c>
      <c r="CB218" s="64">
        <v>1392</v>
      </c>
      <c r="CC218" s="64">
        <v>1452</v>
      </c>
      <c r="CD218" s="64">
        <v>1376</v>
      </c>
      <c r="CE218" s="64">
        <v>1340</v>
      </c>
      <c r="CF218" s="64">
        <v>1268</v>
      </c>
      <c r="CG218" s="64">
        <v>1347</v>
      </c>
      <c r="CH218" s="64">
        <v>1452</v>
      </c>
      <c r="CI218" s="64">
        <v>1465</v>
      </c>
      <c r="CJ218" s="64">
        <v>1661</v>
      </c>
      <c r="CK218" s="64">
        <v>1640</v>
      </c>
      <c r="CL218" s="64">
        <v>1770</v>
      </c>
      <c r="CM218" s="64">
        <v>1745</v>
      </c>
      <c r="CN218" s="64">
        <v>1878</v>
      </c>
      <c r="CO218" s="64">
        <v>1872</v>
      </c>
      <c r="CP218" s="64">
        <v>1872</v>
      </c>
      <c r="CQ218" s="64">
        <v>1931</v>
      </c>
      <c r="CR218" s="64">
        <v>1913</v>
      </c>
      <c r="CS218" s="64">
        <v>1923</v>
      </c>
      <c r="CT218" s="64">
        <v>1930</v>
      </c>
      <c r="CU218" s="64">
        <v>1803</v>
      </c>
      <c r="CV218" s="64">
        <v>1699</v>
      </c>
      <c r="CW218" s="64">
        <v>1691</v>
      </c>
      <c r="CX218" s="64">
        <v>1748</v>
      </c>
      <c r="CY218" s="64">
        <v>1650</v>
      </c>
      <c r="CZ218" s="64">
        <v>1581</v>
      </c>
      <c r="DA218" s="64">
        <v>1525</v>
      </c>
      <c r="DB218" s="64">
        <v>1506</v>
      </c>
      <c r="DC218" s="64">
        <v>1497</v>
      </c>
      <c r="DD218" s="64">
        <v>1387</v>
      </c>
      <c r="DE218" s="64">
        <v>1465</v>
      </c>
      <c r="DF218" s="64">
        <v>1425</v>
      </c>
      <c r="DG218" s="64">
        <v>1473</v>
      </c>
      <c r="DH218" s="64">
        <v>1524</v>
      </c>
      <c r="DI218" s="64">
        <v>1604</v>
      </c>
      <c r="DJ218" s="64">
        <v>1767</v>
      </c>
      <c r="DK218" s="64">
        <v>1366</v>
      </c>
      <c r="DL218" s="64">
        <v>1253</v>
      </c>
      <c r="DM218" s="64">
        <v>1267</v>
      </c>
      <c r="DN218" s="64">
        <v>1158</v>
      </c>
      <c r="DO218" s="64">
        <v>996</v>
      </c>
      <c r="DP218" s="64">
        <v>828</v>
      </c>
      <c r="DQ218" s="64">
        <v>834</v>
      </c>
      <c r="DR218" s="64">
        <v>872</v>
      </c>
      <c r="DS218" s="64">
        <v>759</v>
      </c>
      <c r="DT218" s="64">
        <v>679</v>
      </c>
      <c r="DU218" s="64">
        <v>600</v>
      </c>
      <c r="DV218" s="64">
        <v>544</v>
      </c>
      <c r="DW218" s="64">
        <v>447</v>
      </c>
      <c r="DX218" s="64">
        <v>423</v>
      </c>
      <c r="DY218" s="64">
        <v>333</v>
      </c>
      <c r="DZ218" s="64">
        <v>354</v>
      </c>
      <c r="EA218" s="64">
        <v>1219</v>
      </c>
      <c r="EB218" s="64">
        <f t="shared" si="59"/>
        <v>27580</v>
      </c>
      <c r="EC218" s="61">
        <v>120061</v>
      </c>
      <c r="ED218" s="64">
        <v>1110</v>
      </c>
      <c r="EE218" s="64">
        <v>535</v>
      </c>
      <c r="EF218" s="64">
        <v>1243</v>
      </c>
      <c r="EG218" s="63">
        <v>178</v>
      </c>
      <c r="EH218" s="64">
        <v>5620</v>
      </c>
      <c r="EI218" s="100">
        <v>0.25510555505752563</v>
      </c>
      <c r="EJ218" s="100">
        <v>-2.3050904273986816E-3</v>
      </c>
      <c r="EK218" s="61">
        <v>7920</v>
      </c>
      <c r="EL218" s="65">
        <v>475.6</v>
      </c>
      <c r="EM218" s="60">
        <v>7905</v>
      </c>
      <c r="EN218" s="65">
        <v>471.8</v>
      </c>
      <c r="EO218" s="66">
        <f>(EM218-EK218)/EK218</f>
        <v>-1.893939393939394E-3</v>
      </c>
      <c r="EP218" s="56">
        <v>14158</v>
      </c>
      <c r="EQ218" s="67">
        <v>11.267807401512137</v>
      </c>
      <c r="ER218" s="61">
        <v>0</v>
      </c>
      <c r="ES218" s="64">
        <v>0</v>
      </c>
      <c r="ET218" s="64">
        <v>475</v>
      </c>
      <c r="EU218" s="64">
        <v>40.288379980000002</v>
      </c>
      <c r="EV218" s="64">
        <v>0</v>
      </c>
      <c r="EW218" s="64">
        <v>0</v>
      </c>
      <c r="EX218" s="64">
        <v>12342</v>
      </c>
      <c r="EY218" s="64">
        <v>17.540717999999998</v>
      </c>
      <c r="EZ218" s="64">
        <v>8378</v>
      </c>
      <c r="FA218" s="64">
        <v>16.244304410000002</v>
      </c>
      <c r="FB218" s="64">
        <v>21195</v>
      </c>
      <c r="FC218" s="63">
        <v>17.21547159</v>
      </c>
      <c r="FD218" s="61">
        <v>0</v>
      </c>
      <c r="FE218" s="64">
        <v>0</v>
      </c>
      <c r="FF218" s="64">
        <v>0</v>
      </c>
      <c r="FG218" s="64">
        <v>0</v>
      </c>
      <c r="FH218" s="64">
        <v>0</v>
      </c>
      <c r="FI218" s="63">
        <v>6</v>
      </c>
      <c r="FJ218" s="47">
        <v>11</v>
      </c>
      <c r="FK218" s="47">
        <v>13</v>
      </c>
      <c r="FL218" s="68">
        <f>(FJ218-FK218)/FK218</f>
        <v>-0.15384615384615385</v>
      </c>
      <c r="FM218" s="69">
        <v>4.1391220000000004</v>
      </c>
      <c r="FN218" s="62">
        <v>8.4626819999999991</v>
      </c>
      <c r="FO218" s="62">
        <v>9.5475279999999998</v>
      </c>
      <c r="FP218" s="77">
        <v>47.057917436845351</v>
      </c>
      <c r="FQ218" s="88">
        <v>36.111685625646331</v>
      </c>
      <c r="FR218" s="88">
        <v>83.169603062491689</v>
      </c>
      <c r="FS218" s="88">
        <v>123</v>
      </c>
      <c r="FT218" s="88">
        <v>95</v>
      </c>
      <c r="FU218" s="88">
        <v>218</v>
      </c>
      <c r="FV218" s="73">
        <f>(FU218-FR218)/FR218</f>
        <v>1.6211499390732924</v>
      </c>
      <c r="FW218" s="61">
        <v>47473</v>
      </c>
      <c r="FX218" s="70">
        <f t="shared" si="61"/>
        <v>385.56124976650125</v>
      </c>
      <c r="FY218" s="71">
        <v>10.3</v>
      </c>
      <c r="FZ218" s="72">
        <v>20.8</v>
      </c>
      <c r="GA218" s="73">
        <v>62.917710229198804</v>
      </c>
      <c r="GB218" s="61">
        <v>29600</v>
      </c>
      <c r="GC218" s="64">
        <v>2600</v>
      </c>
      <c r="GD218" s="64">
        <v>14200</v>
      </c>
      <c r="GE218" s="64">
        <v>2700</v>
      </c>
      <c r="GF218" s="68">
        <v>5.3452776899999996</v>
      </c>
      <c r="GG218" s="74">
        <v>1.6036539288000002</v>
      </c>
      <c r="GH218" s="75">
        <v>467.7</v>
      </c>
      <c r="GI218" s="76">
        <v>589.5</v>
      </c>
      <c r="GJ218" s="76">
        <v>361.7</v>
      </c>
      <c r="GK218" s="68">
        <v>-38.642917726887191</v>
      </c>
      <c r="GL218" s="72">
        <v>589.79999999999995</v>
      </c>
      <c r="GM218" s="72">
        <v>627.29999999999995</v>
      </c>
      <c r="GN218" s="72">
        <v>499.9</v>
      </c>
      <c r="GO218" s="72">
        <v>-20.309261916148571</v>
      </c>
      <c r="GP218" s="72">
        <v>176.3</v>
      </c>
      <c r="GQ218" s="72" t="s">
        <v>211</v>
      </c>
      <c r="GR218" s="72">
        <v>177.5</v>
      </c>
      <c r="GS218" s="73" t="s">
        <v>211</v>
      </c>
      <c r="GT218" s="77">
        <v>2320</v>
      </c>
      <c r="GU218" s="72">
        <v>13.790920779349225</v>
      </c>
      <c r="GV218" s="73">
        <v>3.7558168338339124</v>
      </c>
      <c r="GW218" s="64">
        <v>37784</v>
      </c>
      <c r="GX218" s="68">
        <f t="shared" si="62"/>
        <v>306.87014221088793</v>
      </c>
      <c r="GY218" s="64">
        <v>289</v>
      </c>
      <c r="GZ218" s="100">
        <f t="shared" si="63"/>
        <v>2.3471699952081999</v>
      </c>
      <c r="HA218" s="100">
        <f t="shared" si="64"/>
        <v>0.10083740404745289</v>
      </c>
      <c r="HB218" s="63">
        <v>2866</v>
      </c>
    </row>
    <row r="219" spans="1:210" x14ac:dyDescent="0.3">
      <c r="A219" s="47" t="s">
        <v>595</v>
      </c>
      <c r="B219" s="47" t="s">
        <v>596</v>
      </c>
      <c r="C219" s="47" t="s">
        <v>596</v>
      </c>
      <c r="D219" s="47" t="s">
        <v>595</v>
      </c>
      <c r="E219" s="47" t="s">
        <v>595</v>
      </c>
      <c r="F219" s="47" t="s">
        <v>369</v>
      </c>
      <c r="G219" s="54" t="s">
        <v>209</v>
      </c>
      <c r="H219" s="47">
        <v>175</v>
      </c>
      <c r="I219" s="101">
        <v>0.25714285714285712</v>
      </c>
      <c r="J219" s="97">
        <v>4.5257142857142858</v>
      </c>
      <c r="K219" s="57">
        <v>439</v>
      </c>
      <c r="L219" s="95">
        <f t="shared" si="56"/>
        <v>1.4307876828409773</v>
      </c>
      <c r="M219" s="57">
        <v>592</v>
      </c>
      <c r="N219" s="55">
        <f t="shared" si="57"/>
        <v>1.9294448934894273</v>
      </c>
      <c r="O219" s="56">
        <v>117153</v>
      </c>
      <c r="P219" s="57">
        <v>114611</v>
      </c>
      <c r="Q219" s="57">
        <v>2542</v>
      </c>
      <c r="R219" s="57">
        <v>40337</v>
      </c>
      <c r="S219" s="57">
        <v>62547</v>
      </c>
      <c r="T219" s="57">
        <v>14269</v>
      </c>
      <c r="U219" s="57">
        <v>13028</v>
      </c>
      <c r="V219" s="57">
        <v>21909</v>
      </c>
      <c r="W219" s="57">
        <v>5163</v>
      </c>
      <c r="X219" s="58">
        <v>1103</v>
      </c>
      <c r="Y219" s="56">
        <v>20222</v>
      </c>
      <c r="Z219" s="58">
        <v>16.243920907062797</v>
      </c>
      <c r="AA219" s="59">
        <v>58.933333333333337</v>
      </c>
      <c r="AB219" s="96" t="s">
        <v>238</v>
      </c>
      <c r="AC219" s="59">
        <v>12.46</v>
      </c>
      <c r="AD219" s="98">
        <v>14000</v>
      </c>
      <c r="AE219" s="55">
        <f t="shared" si="58"/>
        <v>45.628764373060775</v>
      </c>
      <c r="AF219" s="61">
        <v>306824</v>
      </c>
      <c r="AG219" s="62">
        <v>32.11</v>
      </c>
      <c r="AH219" s="62">
        <v>77.858713125844304</v>
      </c>
      <c r="AI219" s="62">
        <v>81.732778535048396</v>
      </c>
      <c r="AJ219" s="62">
        <v>79.79574583044635</v>
      </c>
      <c r="AK219" s="62">
        <v>18.0197299039502</v>
      </c>
      <c r="AL219" s="62">
        <v>19.894816058903899</v>
      </c>
      <c r="AM219" s="62">
        <v>18.95727298142705</v>
      </c>
      <c r="AN219" s="63">
        <v>2704.3387668545215</v>
      </c>
      <c r="AO219" s="64">
        <v>3050</v>
      </c>
      <c r="AP219" s="64">
        <v>3254</v>
      </c>
      <c r="AQ219" s="64">
        <v>3214</v>
      </c>
      <c r="AR219" s="64">
        <v>3338</v>
      </c>
      <c r="AS219" s="64">
        <v>3527</v>
      </c>
      <c r="AT219" s="64">
        <v>3297</v>
      </c>
      <c r="AU219" s="64">
        <v>3396</v>
      </c>
      <c r="AV219" s="64">
        <v>3576</v>
      </c>
      <c r="AW219" s="64">
        <v>3592</v>
      </c>
      <c r="AX219" s="64">
        <v>3514</v>
      </c>
      <c r="AY219" s="64">
        <v>3462</v>
      </c>
      <c r="AZ219" s="64">
        <v>3315</v>
      </c>
      <c r="BA219" s="64">
        <v>3373</v>
      </c>
      <c r="BB219" s="64">
        <v>3191</v>
      </c>
      <c r="BC219" s="64">
        <v>3128</v>
      </c>
      <c r="BD219" s="64">
        <v>2878</v>
      </c>
      <c r="BE219" s="64">
        <v>2879</v>
      </c>
      <c r="BF219" s="64">
        <v>2938</v>
      </c>
      <c r="BG219" s="64">
        <v>3809</v>
      </c>
      <c r="BH219" s="64">
        <v>8537</v>
      </c>
      <c r="BI219" s="64">
        <v>9928</v>
      </c>
      <c r="BJ219" s="64">
        <v>9843</v>
      </c>
      <c r="BK219" s="64">
        <v>8657</v>
      </c>
      <c r="BL219" s="64">
        <v>6809</v>
      </c>
      <c r="BM219" s="64">
        <v>5943</v>
      </c>
      <c r="BN219" s="64">
        <v>5701</v>
      </c>
      <c r="BO219" s="64">
        <v>5959</v>
      </c>
      <c r="BP219" s="64">
        <v>6056</v>
      </c>
      <c r="BQ219" s="64">
        <v>6056</v>
      </c>
      <c r="BR219" s="64">
        <v>6169</v>
      </c>
      <c r="BS219" s="64">
        <v>5675</v>
      </c>
      <c r="BT219" s="64">
        <v>4859</v>
      </c>
      <c r="BU219" s="64">
        <v>4359</v>
      </c>
      <c r="BV219" s="64">
        <v>4267</v>
      </c>
      <c r="BW219" s="64">
        <v>4187</v>
      </c>
      <c r="BX219" s="64">
        <v>3717</v>
      </c>
      <c r="BY219" s="64">
        <v>3613</v>
      </c>
      <c r="BZ219" s="64">
        <v>3843</v>
      </c>
      <c r="CA219" s="64">
        <v>3576</v>
      </c>
      <c r="CB219" s="64">
        <v>3358</v>
      </c>
      <c r="CC219" s="64">
        <v>3440</v>
      </c>
      <c r="CD219" s="64">
        <v>3208</v>
      </c>
      <c r="CE219" s="64">
        <v>2790</v>
      </c>
      <c r="CF219" s="64">
        <v>2826</v>
      </c>
      <c r="CG219" s="64">
        <v>3073</v>
      </c>
      <c r="CH219" s="64">
        <v>2956</v>
      </c>
      <c r="CI219" s="64">
        <v>2970</v>
      </c>
      <c r="CJ219" s="64">
        <v>3087</v>
      </c>
      <c r="CK219" s="64">
        <v>3236</v>
      </c>
      <c r="CL219" s="64">
        <v>3412</v>
      </c>
      <c r="CM219" s="64">
        <v>3141</v>
      </c>
      <c r="CN219" s="64">
        <v>3255</v>
      </c>
      <c r="CO219" s="64">
        <v>3227</v>
      </c>
      <c r="CP219" s="64">
        <v>3221</v>
      </c>
      <c r="CQ219" s="64">
        <v>3330</v>
      </c>
      <c r="CR219" s="64">
        <v>3348</v>
      </c>
      <c r="CS219" s="64">
        <v>3323</v>
      </c>
      <c r="CT219" s="64">
        <v>3367</v>
      </c>
      <c r="CU219" s="64">
        <v>3383</v>
      </c>
      <c r="CV219" s="64">
        <v>3101</v>
      </c>
      <c r="CW219" s="64">
        <v>3105</v>
      </c>
      <c r="CX219" s="64">
        <v>3137</v>
      </c>
      <c r="CY219" s="64">
        <v>3171</v>
      </c>
      <c r="CZ219" s="64">
        <v>2821</v>
      </c>
      <c r="DA219" s="64">
        <v>2899</v>
      </c>
      <c r="DB219" s="64">
        <v>2596</v>
      </c>
      <c r="DC219" s="64">
        <v>2534</v>
      </c>
      <c r="DD219" s="64">
        <v>2445</v>
      </c>
      <c r="DE219" s="64">
        <v>2317</v>
      </c>
      <c r="DF219" s="64">
        <v>2265</v>
      </c>
      <c r="DG219" s="64">
        <v>2421</v>
      </c>
      <c r="DH219" s="64">
        <v>2367</v>
      </c>
      <c r="DI219" s="64">
        <v>2405</v>
      </c>
      <c r="DJ219" s="64">
        <v>2679</v>
      </c>
      <c r="DK219" s="64">
        <v>1887</v>
      </c>
      <c r="DL219" s="64">
        <v>1779</v>
      </c>
      <c r="DM219" s="64">
        <v>1683</v>
      </c>
      <c r="DN219" s="64">
        <v>1522</v>
      </c>
      <c r="DO219" s="64">
        <v>1372</v>
      </c>
      <c r="DP219" s="64">
        <v>1283</v>
      </c>
      <c r="DQ219" s="64">
        <v>1346</v>
      </c>
      <c r="DR219" s="64">
        <v>1366</v>
      </c>
      <c r="DS219" s="64">
        <v>1253</v>
      </c>
      <c r="DT219" s="64">
        <v>1203</v>
      </c>
      <c r="DU219" s="64">
        <v>1058</v>
      </c>
      <c r="DV219" s="64">
        <v>1011</v>
      </c>
      <c r="DW219" s="64">
        <v>897</v>
      </c>
      <c r="DX219" s="64">
        <v>768</v>
      </c>
      <c r="DY219" s="64">
        <v>700</v>
      </c>
      <c r="DZ219" s="64">
        <v>666</v>
      </c>
      <c r="EA219" s="64">
        <v>2331</v>
      </c>
      <c r="EB219" s="64">
        <f t="shared" si="59"/>
        <v>44154</v>
      </c>
      <c r="EC219" s="61">
        <v>262314</v>
      </c>
      <c r="ED219" s="64">
        <v>29685</v>
      </c>
      <c r="EE219" s="64">
        <v>5650</v>
      </c>
      <c r="EF219" s="64">
        <v>4685</v>
      </c>
      <c r="EG219" s="63">
        <v>4490</v>
      </c>
      <c r="EH219" s="64">
        <v>21639</v>
      </c>
      <c r="EI219" s="100">
        <v>0.41161477565765381</v>
      </c>
      <c r="EJ219" s="100">
        <v>0.12802627682685852</v>
      </c>
      <c r="EK219" s="61">
        <v>4870</v>
      </c>
      <c r="EL219" s="65">
        <v>838.8</v>
      </c>
      <c r="EM219" s="60">
        <v>5140</v>
      </c>
      <c r="EN219" s="65">
        <v>879.4</v>
      </c>
      <c r="EO219" s="66">
        <f>(EM219-EK219)/EK219</f>
        <v>5.5441478439425054E-2</v>
      </c>
      <c r="EP219" s="56">
        <v>7334</v>
      </c>
      <c r="EQ219" s="67">
        <v>16.077339588311375</v>
      </c>
      <c r="ER219" s="61">
        <v>41</v>
      </c>
      <c r="ES219" s="64">
        <v>65.079365080000002</v>
      </c>
      <c r="ET219" s="64">
        <v>491</v>
      </c>
      <c r="EU219" s="64">
        <v>54.555555560000002</v>
      </c>
      <c r="EV219" s="64">
        <v>64</v>
      </c>
      <c r="EW219" s="64">
        <v>19.814241490000001</v>
      </c>
      <c r="EX219" s="64">
        <v>8156</v>
      </c>
      <c r="EY219" s="64">
        <v>36.195801709999998</v>
      </c>
      <c r="EZ219" s="64">
        <v>5715</v>
      </c>
      <c r="FA219" s="64">
        <v>32.687028140000002</v>
      </c>
      <c r="FB219" s="64">
        <v>14467</v>
      </c>
      <c r="FC219" s="63">
        <v>35.026511390000003</v>
      </c>
      <c r="FD219" s="61">
        <v>1129</v>
      </c>
      <c r="FE219" s="64">
        <v>65</v>
      </c>
      <c r="FF219" s="64">
        <v>1012</v>
      </c>
      <c r="FG219" s="64">
        <v>31</v>
      </c>
      <c r="FH219" s="64">
        <v>21</v>
      </c>
      <c r="FI219" s="63">
        <v>13</v>
      </c>
      <c r="FJ219" s="47">
        <v>30</v>
      </c>
      <c r="FK219" s="47">
        <v>23</v>
      </c>
      <c r="FL219" s="68">
        <f>(FJ219-FK219)/FK219</f>
        <v>0.30434782608695654</v>
      </c>
      <c r="FM219" s="69">
        <v>3.8033649999999999</v>
      </c>
      <c r="FN219" s="62">
        <v>7.6826730000000003</v>
      </c>
      <c r="FO219" s="62">
        <v>14.705120000000001</v>
      </c>
      <c r="FP219" s="77">
        <v>23679</v>
      </c>
      <c r="FQ219" s="88">
        <v>14829</v>
      </c>
      <c r="FR219" s="88">
        <v>38508</v>
      </c>
      <c r="FS219" s="88">
        <v>34094</v>
      </c>
      <c r="FT219" s="88">
        <v>22530</v>
      </c>
      <c r="FU219" s="88">
        <v>56624</v>
      </c>
      <c r="FV219" s="73">
        <f>(FU219-FR219)/FR219</f>
        <v>0.47044769917939128</v>
      </c>
      <c r="FW219" s="61">
        <v>19130</v>
      </c>
      <c r="FX219" s="70">
        <f t="shared" si="61"/>
        <v>62.348447318332333</v>
      </c>
      <c r="FY219" s="71">
        <v>11.6</v>
      </c>
      <c r="FZ219" s="72">
        <v>24.8</v>
      </c>
      <c r="GA219" s="73">
        <v>60.111569858867902</v>
      </c>
      <c r="GB219" s="61">
        <v>90200</v>
      </c>
      <c r="GC219" s="64">
        <v>34300</v>
      </c>
      <c r="GD219" s="64">
        <v>48400</v>
      </c>
      <c r="GE219" s="64">
        <v>14900</v>
      </c>
      <c r="GF219" s="68">
        <v>7.7341584399999999</v>
      </c>
      <c r="GG219" s="74">
        <v>1.6030923692000001</v>
      </c>
      <c r="GH219" s="75">
        <v>469.5</v>
      </c>
      <c r="GI219" s="76">
        <v>547.5</v>
      </c>
      <c r="GJ219" s="76">
        <v>392.3</v>
      </c>
      <c r="GK219" s="68">
        <v>-28.347031963470315</v>
      </c>
      <c r="GL219" s="72">
        <v>602.29999999999995</v>
      </c>
      <c r="GM219" s="72">
        <v>629.70000000000005</v>
      </c>
      <c r="GN219" s="72">
        <v>497.2</v>
      </c>
      <c r="GO219" s="72">
        <v>-21.041765920279506</v>
      </c>
      <c r="GP219" s="72">
        <v>195.9</v>
      </c>
      <c r="GQ219" s="72" t="s">
        <v>211</v>
      </c>
      <c r="GR219" s="72">
        <v>207</v>
      </c>
      <c r="GS219" s="73" t="s">
        <v>211</v>
      </c>
      <c r="GT219" s="77">
        <v>410</v>
      </c>
      <c r="GU219" s="72">
        <v>7.1495327102803738</v>
      </c>
      <c r="GV219" s="73">
        <v>-2.0282360960713968</v>
      </c>
      <c r="GW219" s="64">
        <v>103216</v>
      </c>
      <c r="GX219" s="68">
        <f t="shared" si="62"/>
        <v>336.40132453784582</v>
      </c>
      <c r="GY219" s="64">
        <v>622</v>
      </c>
      <c r="GZ219" s="100">
        <f t="shared" si="63"/>
        <v>2.0272208171459862</v>
      </c>
      <c r="HA219" s="100">
        <f t="shared" si="64"/>
        <v>0.11360730593607306</v>
      </c>
      <c r="HB219" s="63">
        <v>5475</v>
      </c>
    </row>
    <row r="220" spans="1:210" x14ac:dyDescent="0.3">
      <c r="A220" s="47" t="s">
        <v>705</v>
      </c>
      <c r="B220" s="47" t="s">
        <v>706</v>
      </c>
      <c r="C220" s="47" t="s">
        <v>706</v>
      </c>
      <c r="D220" s="47" t="s">
        <v>705</v>
      </c>
      <c r="E220" s="47" t="s">
        <v>420</v>
      </c>
      <c r="F220" s="47" t="s">
        <v>262</v>
      </c>
      <c r="G220" s="54" t="s">
        <v>209</v>
      </c>
      <c r="H220" s="47">
        <v>80</v>
      </c>
      <c r="I220" s="101">
        <v>2.5000000000000001E-2</v>
      </c>
      <c r="J220" s="97">
        <v>5.6875</v>
      </c>
      <c r="K220" s="57">
        <v>158</v>
      </c>
      <c r="L220" s="95">
        <f t="shared" si="56"/>
        <v>1.2190417406064347</v>
      </c>
      <c r="M220" s="57">
        <v>188</v>
      </c>
      <c r="N220" s="55">
        <f t="shared" si="57"/>
        <v>1.4505053622405677</v>
      </c>
      <c r="O220" s="56">
        <v>52574</v>
      </c>
      <c r="P220" s="57">
        <v>43073</v>
      </c>
      <c r="Q220" s="57">
        <v>9501</v>
      </c>
      <c r="R220" s="57">
        <v>16236</v>
      </c>
      <c r="S220" s="57">
        <v>33591</v>
      </c>
      <c r="T220" s="57">
        <v>2747</v>
      </c>
      <c r="U220" s="57">
        <v>5021</v>
      </c>
      <c r="V220" s="57">
        <v>12165</v>
      </c>
      <c r="W220" s="57">
        <v>1394</v>
      </c>
      <c r="X220" s="58">
        <v>381</v>
      </c>
      <c r="Y220" s="56">
        <v>10154</v>
      </c>
      <c r="Z220" s="58">
        <v>17.916423395931098</v>
      </c>
      <c r="AA220" s="59">
        <v>48.3</v>
      </c>
      <c r="AB220" s="96" t="s">
        <v>216</v>
      </c>
      <c r="AC220" s="59">
        <v>10.64</v>
      </c>
      <c r="AD220" s="98">
        <v>86000</v>
      </c>
      <c r="AE220" s="55">
        <f t="shared" si="58"/>
        <v>663.52904868451515</v>
      </c>
      <c r="AF220" s="61">
        <v>129610</v>
      </c>
      <c r="AG220" s="62">
        <v>41.84</v>
      </c>
      <c r="AH220" s="62">
        <v>79.282658886035193</v>
      </c>
      <c r="AI220" s="62">
        <v>82.350172332949398</v>
      </c>
      <c r="AJ220" s="62">
        <v>80.816415609492296</v>
      </c>
      <c r="AK220" s="62">
        <v>18.755250968329602</v>
      </c>
      <c r="AL220" s="62">
        <v>20.847798136673401</v>
      </c>
      <c r="AM220" s="62">
        <v>19.801524552501501</v>
      </c>
      <c r="AN220" s="63">
        <v>614.38944545202014</v>
      </c>
      <c r="AO220" s="64">
        <v>1136</v>
      </c>
      <c r="AP220" s="64">
        <v>1073</v>
      </c>
      <c r="AQ220" s="64">
        <v>1189</v>
      </c>
      <c r="AR220" s="64">
        <v>1228</v>
      </c>
      <c r="AS220" s="64">
        <v>1246</v>
      </c>
      <c r="AT220" s="64">
        <v>1284</v>
      </c>
      <c r="AU220" s="64">
        <v>1344</v>
      </c>
      <c r="AV220" s="64">
        <v>1303</v>
      </c>
      <c r="AW220" s="64">
        <v>1343</v>
      </c>
      <c r="AX220" s="64">
        <v>1452</v>
      </c>
      <c r="AY220" s="64">
        <v>1320</v>
      </c>
      <c r="AZ220" s="64">
        <v>1417</v>
      </c>
      <c r="BA220" s="64">
        <v>1422</v>
      </c>
      <c r="BB220" s="64">
        <v>1351</v>
      </c>
      <c r="BC220" s="64">
        <v>1366</v>
      </c>
      <c r="BD220" s="64">
        <v>1421</v>
      </c>
      <c r="BE220" s="64">
        <v>1312</v>
      </c>
      <c r="BF220" s="64">
        <v>1317</v>
      </c>
      <c r="BG220" s="64">
        <v>1373</v>
      </c>
      <c r="BH220" s="64">
        <v>2219</v>
      </c>
      <c r="BI220" s="64">
        <v>2333</v>
      </c>
      <c r="BJ220" s="64">
        <v>2236</v>
      </c>
      <c r="BK220" s="64">
        <v>2095</v>
      </c>
      <c r="BL220" s="64">
        <v>1875</v>
      </c>
      <c r="BM220" s="64">
        <v>1661</v>
      </c>
      <c r="BN220" s="64">
        <v>1598</v>
      </c>
      <c r="BO220" s="64">
        <v>1785</v>
      </c>
      <c r="BP220" s="64">
        <v>1711</v>
      </c>
      <c r="BQ220" s="64">
        <v>1902</v>
      </c>
      <c r="BR220" s="64">
        <v>2074</v>
      </c>
      <c r="BS220" s="64">
        <v>2007</v>
      </c>
      <c r="BT220" s="64">
        <v>1736</v>
      </c>
      <c r="BU220" s="64">
        <v>1469</v>
      </c>
      <c r="BV220" s="64">
        <v>1560</v>
      </c>
      <c r="BW220" s="64">
        <v>1595</v>
      </c>
      <c r="BX220" s="64">
        <v>1537</v>
      </c>
      <c r="BY220" s="64">
        <v>1421</v>
      </c>
      <c r="BZ220" s="64">
        <v>1495</v>
      </c>
      <c r="CA220" s="64">
        <v>1541</v>
      </c>
      <c r="CB220" s="64">
        <v>1379</v>
      </c>
      <c r="CC220" s="64">
        <v>1577</v>
      </c>
      <c r="CD220" s="64">
        <v>1319</v>
      </c>
      <c r="CE220" s="64">
        <v>1393</v>
      </c>
      <c r="CF220" s="64">
        <v>1373</v>
      </c>
      <c r="CG220" s="64">
        <v>1430</v>
      </c>
      <c r="CH220" s="64">
        <v>1475</v>
      </c>
      <c r="CI220" s="64">
        <v>1524</v>
      </c>
      <c r="CJ220" s="64">
        <v>1526</v>
      </c>
      <c r="CK220" s="64">
        <v>1641</v>
      </c>
      <c r="CL220" s="64">
        <v>1756</v>
      </c>
      <c r="CM220" s="64">
        <v>1853</v>
      </c>
      <c r="CN220" s="64">
        <v>1737</v>
      </c>
      <c r="CO220" s="64">
        <v>1742</v>
      </c>
      <c r="CP220" s="64">
        <v>1899</v>
      </c>
      <c r="CQ220" s="64">
        <v>1841</v>
      </c>
      <c r="CR220" s="64">
        <v>1740</v>
      </c>
      <c r="CS220" s="64">
        <v>1736</v>
      </c>
      <c r="CT220" s="64">
        <v>1778</v>
      </c>
      <c r="CU220" s="64">
        <v>1773</v>
      </c>
      <c r="CV220" s="64">
        <v>1751</v>
      </c>
      <c r="CW220" s="64">
        <v>1585</v>
      </c>
      <c r="CX220" s="64">
        <v>1571</v>
      </c>
      <c r="CY220" s="64">
        <v>1602</v>
      </c>
      <c r="CZ220" s="64">
        <v>1492</v>
      </c>
      <c r="DA220" s="64">
        <v>1423</v>
      </c>
      <c r="DB220" s="64">
        <v>1402</v>
      </c>
      <c r="DC220" s="64">
        <v>1465</v>
      </c>
      <c r="DD220" s="64">
        <v>1423</v>
      </c>
      <c r="DE220" s="64">
        <v>1305</v>
      </c>
      <c r="DF220" s="64">
        <v>1401</v>
      </c>
      <c r="DG220" s="64">
        <v>1447</v>
      </c>
      <c r="DH220" s="64">
        <v>1456</v>
      </c>
      <c r="DI220" s="64">
        <v>1599</v>
      </c>
      <c r="DJ220" s="64">
        <v>1610</v>
      </c>
      <c r="DK220" s="64">
        <v>1164</v>
      </c>
      <c r="DL220" s="64">
        <v>1244</v>
      </c>
      <c r="DM220" s="64">
        <v>1232</v>
      </c>
      <c r="DN220" s="64">
        <v>1052</v>
      </c>
      <c r="DO220" s="64">
        <v>940</v>
      </c>
      <c r="DP220" s="64">
        <v>901</v>
      </c>
      <c r="DQ220" s="64">
        <v>788</v>
      </c>
      <c r="DR220" s="64">
        <v>792</v>
      </c>
      <c r="DS220" s="64">
        <v>779</v>
      </c>
      <c r="DT220" s="64">
        <v>757</v>
      </c>
      <c r="DU220" s="64">
        <v>626</v>
      </c>
      <c r="DV220" s="64">
        <v>550</v>
      </c>
      <c r="DW220" s="64">
        <v>536</v>
      </c>
      <c r="DX220" s="64">
        <v>466</v>
      </c>
      <c r="DY220" s="64">
        <v>434</v>
      </c>
      <c r="DZ220" s="64">
        <v>320</v>
      </c>
      <c r="EA220" s="64">
        <v>1258</v>
      </c>
      <c r="EB220" s="64">
        <f t="shared" si="59"/>
        <v>26947</v>
      </c>
      <c r="EC220" s="61">
        <v>123113</v>
      </c>
      <c r="ED220" s="64">
        <v>3674</v>
      </c>
      <c r="EE220" s="64">
        <v>866</v>
      </c>
      <c r="EF220" s="64">
        <v>1559</v>
      </c>
      <c r="EG220" s="63">
        <v>398</v>
      </c>
      <c r="EH220" s="64">
        <v>6425</v>
      </c>
      <c r="EI220" s="100">
        <v>0.3061128556728363</v>
      </c>
      <c r="EJ220" s="100">
        <v>3.3498942852020264E-2</v>
      </c>
      <c r="EK220" s="61">
        <v>9247</v>
      </c>
      <c r="EL220" s="65">
        <v>545.20000000000005</v>
      </c>
      <c r="EM220" s="60">
        <v>8916</v>
      </c>
      <c r="EN220" s="65">
        <v>523.9</v>
      </c>
      <c r="EO220" s="66">
        <f>(EM220-EK220)/EK220</f>
        <v>-3.5795393100465013E-2</v>
      </c>
      <c r="EP220" s="56">
        <v>18070</v>
      </c>
      <c r="EQ220" s="67">
        <v>14.44941106855274</v>
      </c>
      <c r="ER220" s="61">
        <v>60</v>
      </c>
      <c r="ES220" s="64">
        <v>48.387096769999999</v>
      </c>
      <c r="ET220" s="64">
        <v>954</v>
      </c>
      <c r="EU220" s="64">
        <v>35.241965280000002</v>
      </c>
      <c r="EV220" s="64">
        <v>0</v>
      </c>
      <c r="EW220" s="64">
        <v>0</v>
      </c>
      <c r="EX220" s="64">
        <v>9732</v>
      </c>
      <c r="EY220" s="64">
        <v>15.44492232</v>
      </c>
      <c r="EZ220" s="64">
        <v>7379</v>
      </c>
      <c r="FA220" s="64">
        <v>13.398093510000001</v>
      </c>
      <c r="FB220" s="64">
        <v>18125</v>
      </c>
      <c r="FC220" s="63">
        <v>14.98342523</v>
      </c>
      <c r="FD220" s="61">
        <v>228</v>
      </c>
      <c r="FE220" s="64">
        <v>34</v>
      </c>
      <c r="FF220" s="64">
        <v>184</v>
      </c>
      <c r="FG220" s="64">
        <v>7</v>
      </c>
      <c r="FH220" s="64">
        <v>3</v>
      </c>
      <c r="FI220" s="63">
        <v>9</v>
      </c>
      <c r="FJ220" s="47">
        <v>8</v>
      </c>
      <c r="FK220" s="47">
        <v>14</v>
      </c>
      <c r="FL220" s="68">
        <f>(FJ220-FK220)/FK220</f>
        <v>-0.42857142857142855</v>
      </c>
      <c r="FM220" s="69">
        <v>4.1776819999999999</v>
      </c>
      <c r="FN220" s="62">
        <v>14.57789</v>
      </c>
      <c r="FO220" s="62">
        <v>9.528162</v>
      </c>
      <c r="FP220" s="77">
        <v>3625.7412364563415</v>
      </c>
      <c r="FQ220" s="88">
        <v>1935</v>
      </c>
      <c r="FR220" s="88">
        <v>5560.7412364563424</v>
      </c>
      <c r="FS220" s="88">
        <v>4851.875613747954</v>
      </c>
      <c r="FT220" s="88">
        <v>2927.2275261324044</v>
      </c>
      <c r="FU220" s="88">
        <v>7779.103139880358</v>
      </c>
      <c r="FV220" s="73">
        <f>(FU220-FR220)/FR220</f>
        <v>0.39893276976824343</v>
      </c>
      <c r="FW220" s="61">
        <v>47990</v>
      </c>
      <c r="FX220" s="70">
        <f t="shared" si="61"/>
        <v>370.26464007406832</v>
      </c>
      <c r="FY220" s="71">
        <v>12.4</v>
      </c>
      <c r="FZ220" s="72">
        <v>19.5</v>
      </c>
      <c r="GA220" s="73">
        <v>61.514961329466502</v>
      </c>
      <c r="GB220" s="61">
        <v>26500</v>
      </c>
      <c r="GC220" s="64">
        <v>2700</v>
      </c>
      <c r="GD220" s="64">
        <v>14000</v>
      </c>
      <c r="GE220" s="64">
        <v>1700</v>
      </c>
      <c r="GF220" s="68">
        <v>4.9907368999999999</v>
      </c>
      <c r="GG220" s="74">
        <v>1.5751554896</v>
      </c>
      <c r="GH220" s="75">
        <v>487.6</v>
      </c>
      <c r="GI220" s="76">
        <v>580.70000000000005</v>
      </c>
      <c r="GJ220" s="76">
        <v>383.6</v>
      </c>
      <c r="GK220" s="68">
        <v>-33.94179438608576</v>
      </c>
      <c r="GL220" s="72">
        <v>564.9</v>
      </c>
      <c r="GM220" s="72">
        <v>601.20000000000005</v>
      </c>
      <c r="GN220" s="72">
        <v>481.9</v>
      </c>
      <c r="GO220" s="72">
        <v>-19.843646041250842</v>
      </c>
      <c r="GP220" s="72">
        <v>222.4</v>
      </c>
      <c r="GQ220" s="72" t="s">
        <v>211</v>
      </c>
      <c r="GR220" s="72">
        <v>222.5</v>
      </c>
      <c r="GS220" s="73" t="s">
        <v>211</v>
      </c>
      <c r="GT220" s="77">
        <v>620</v>
      </c>
      <c r="GU220" s="72">
        <v>3.4456483357184009</v>
      </c>
      <c r="GV220" s="73">
        <v>0.52022441027513988</v>
      </c>
      <c r="GW220" s="64">
        <v>40195</v>
      </c>
      <c r="GX220" s="68">
        <f t="shared" si="62"/>
        <v>310.12267571946609</v>
      </c>
      <c r="GY220" s="64">
        <v>450</v>
      </c>
      <c r="GZ220" s="100">
        <f t="shared" si="63"/>
        <v>3.4719543245119975</v>
      </c>
      <c r="HA220" s="100">
        <f t="shared" si="64"/>
        <v>0.14715500327011119</v>
      </c>
      <c r="HB220" s="63">
        <v>3058</v>
      </c>
    </row>
    <row r="221" spans="1:210" x14ac:dyDescent="0.3">
      <c r="A221" s="47" t="s">
        <v>599</v>
      </c>
      <c r="B221" s="47" t="s">
        <v>600</v>
      </c>
      <c r="C221" s="47" t="s">
        <v>600</v>
      </c>
      <c r="D221" s="47" t="s">
        <v>599</v>
      </c>
      <c r="E221" s="47" t="s">
        <v>599</v>
      </c>
      <c r="F221" s="47" t="s">
        <v>237</v>
      </c>
      <c r="G221" s="54" t="s">
        <v>209</v>
      </c>
      <c r="H221" s="47">
        <v>164</v>
      </c>
      <c r="I221" s="101">
        <v>2.4390243902439025E-2</v>
      </c>
      <c r="J221" s="97">
        <v>3.0914634146341462</v>
      </c>
      <c r="K221" s="57">
        <v>273</v>
      </c>
      <c r="L221" s="95">
        <f t="shared" si="56"/>
        <v>0.76843829693806898</v>
      </c>
      <c r="M221" s="57">
        <v>336</v>
      </c>
      <c r="N221" s="55">
        <f t="shared" si="57"/>
        <v>0.94577021161608488</v>
      </c>
      <c r="O221" s="56">
        <v>101519</v>
      </c>
      <c r="P221" s="57">
        <v>101519</v>
      </c>
      <c r="Q221" s="57">
        <v>0</v>
      </c>
      <c r="R221" s="57">
        <v>26536</v>
      </c>
      <c r="S221" s="57">
        <v>49217</v>
      </c>
      <c r="T221" s="57">
        <v>25766</v>
      </c>
      <c r="U221" s="57">
        <v>14987</v>
      </c>
      <c r="V221" s="57">
        <v>9195</v>
      </c>
      <c r="W221" s="57">
        <v>25581</v>
      </c>
      <c r="X221" s="58">
        <v>4402</v>
      </c>
      <c r="Y221" s="56">
        <v>23569</v>
      </c>
      <c r="Z221" s="58">
        <v>21.836875868295561</v>
      </c>
      <c r="AA221" s="59">
        <v>58</v>
      </c>
      <c r="AB221" s="96" t="s">
        <v>238</v>
      </c>
      <c r="AC221" s="59">
        <v>4.53</v>
      </c>
      <c r="AD221" s="98">
        <v>16500</v>
      </c>
      <c r="AE221" s="55">
        <f t="shared" si="58"/>
        <v>46.44407289186131</v>
      </c>
      <c r="AF221" s="61">
        <v>355266</v>
      </c>
      <c r="AG221" s="62">
        <v>32.659999999999997</v>
      </c>
      <c r="AH221" s="62">
        <v>80.220848496946701</v>
      </c>
      <c r="AI221" s="62">
        <v>83.294532948366296</v>
      </c>
      <c r="AJ221" s="62">
        <v>81.757690722656491</v>
      </c>
      <c r="AK221" s="62">
        <v>19.1559019846114</v>
      </c>
      <c r="AL221" s="62">
        <v>21.2591295298791</v>
      </c>
      <c r="AM221" s="62">
        <v>20.20751575724525</v>
      </c>
      <c r="AN221" s="63">
        <v>9815.0624378384364</v>
      </c>
      <c r="AO221" s="64">
        <v>5441</v>
      </c>
      <c r="AP221" s="64">
        <v>5301</v>
      </c>
      <c r="AQ221" s="64">
        <v>5353</v>
      </c>
      <c r="AR221" s="64">
        <v>5387</v>
      </c>
      <c r="AS221" s="64">
        <v>5411</v>
      </c>
      <c r="AT221" s="64">
        <v>5250</v>
      </c>
      <c r="AU221" s="64">
        <v>5462</v>
      </c>
      <c r="AV221" s="64">
        <v>5408</v>
      </c>
      <c r="AW221" s="64">
        <v>5328</v>
      </c>
      <c r="AX221" s="64">
        <v>4649</v>
      </c>
      <c r="AY221" s="64">
        <v>4217</v>
      </c>
      <c r="AZ221" s="64">
        <v>4300</v>
      </c>
      <c r="BA221" s="64">
        <v>4406</v>
      </c>
      <c r="BB221" s="64">
        <v>4199</v>
      </c>
      <c r="BC221" s="64">
        <v>4165</v>
      </c>
      <c r="BD221" s="64">
        <v>4154</v>
      </c>
      <c r="BE221" s="64">
        <v>3985</v>
      </c>
      <c r="BF221" s="64">
        <v>4098</v>
      </c>
      <c r="BG221" s="64">
        <v>3893</v>
      </c>
      <c r="BH221" s="64">
        <v>4066</v>
      </c>
      <c r="BI221" s="64">
        <v>4306</v>
      </c>
      <c r="BJ221" s="64">
        <v>4589</v>
      </c>
      <c r="BK221" s="64">
        <v>5052</v>
      </c>
      <c r="BL221" s="64">
        <v>5865</v>
      </c>
      <c r="BM221" s="64">
        <v>6537</v>
      </c>
      <c r="BN221" s="64">
        <v>6614</v>
      </c>
      <c r="BO221" s="64">
        <v>6907</v>
      </c>
      <c r="BP221" s="64">
        <v>7117</v>
      </c>
      <c r="BQ221" s="64">
        <v>7043</v>
      </c>
      <c r="BR221" s="64">
        <v>7743</v>
      </c>
      <c r="BS221" s="64">
        <v>7989</v>
      </c>
      <c r="BT221" s="64">
        <v>8130</v>
      </c>
      <c r="BU221" s="64">
        <v>8029</v>
      </c>
      <c r="BV221" s="64">
        <v>7754</v>
      </c>
      <c r="BW221" s="64">
        <v>7923</v>
      </c>
      <c r="BX221" s="64">
        <v>7798</v>
      </c>
      <c r="BY221" s="64">
        <v>7497</v>
      </c>
      <c r="BZ221" s="64">
        <v>7237</v>
      </c>
      <c r="CA221" s="64">
        <v>6783</v>
      </c>
      <c r="CB221" s="64">
        <v>6013</v>
      </c>
      <c r="CC221" s="64">
        <v>5706</v>
      </c>
      <c r="CD221" s="64">
        <v>5351</v>
      </c>
      <c r="CE221" s="64">
        <v>4862</v>
      </c>
      <c r="CF221" s="64">
        <v>4697</v>
      </c>
      <c r="CG221" s="64">
        <v>4688</v>
      </c>
      <c r="CH221" s="64">
        <v>4319</v>
      </c>
      <c r="CI221" s="64">
        <v>4215</v>
      </c>
      <c r="CJ221" s="64">
        <v>4045</v>
      </c>
      <c r="CK221" s="64">
        <v>4166</v>
      </c>
      <c r="CL221" s="64">
        <v>4235</v>
      </c>
      <c r="CM221" s="64">
        <v>4227</v>
      </c>
      <c r="CN221" s="64">
        <v>4158</v>
      </c>
      <c r="CO221" s="64">
        <v>3995</v>
      </c>
      <c r="CP221" s="64">
        <v>3805</v>
      </c>
      <c r="CQ221" s="64">
        <v>3654</v>
      </c>
      <c r="CR221" s="64">
        <v>3509</v>
      </c>
      <c r="CS221" s="64">
        <v>3480</v>
      </c>
      <c r="CT221" s="64">
        <v>3319</v>
      </c>
      <c r="CU221" s="64">
        <v>3112</v>
      </c>
      <c r="CV221" s="64">
        <v>3101</v>
      </c>
      <c r="CW221" s="64">
        <v>2920</v>
      </c>
      <c r="CX221" s="64">
        <v>2729</v>
      </c>
      <c r="CY221" s="64">
        <v>2640</v>
      </c>
      <c r="CZ221" s="64">
        <v>2580</v>
      </c>
      <c r="DA221" s="64">
        <v>2390</v>
      </c>
      <c r="DB221" s="64">
        <v>2059</v>
      </c>
      <c r="DC221" s="64">
        <v>1949</v>
      </c>
      <c r="DD221" s="64">
        <v>1848</v>
      </c>
      <c r="DE221" s="64">
        <v>1852</v>
      </c>
      <c r="DF221" s="64">
        <v>1690</v>
      </c>
      <c r="DG221" s="64">
        <v>1666</v>
      </c>
      <c r="DH221" s="64">
        <v>1362</v>
      </c>
      <c r="DI221" s="64">
        <v>1444</v>
      </c>
      <c r="DJ221" s="64">
        <v>1384</v>
      </c>
      <c r="DK221" s="64">
        <v>1137</v>
      </c>
      <c r="DL221" s="64">
        <v>1043</v>
      </c>
      <c r="DM221" s="64">
        <v>1018</v>
      </c>
      <c r="DN221" s="64">
        <v>932</v>
      </c>
      <c r="DO221" s="64">
        <v>937</v>
      </c>
      <c r="DP221" s="64">
        <v>787</v>
      </c>
      <c r="DQ221" s="64">
        <v>817</v>
      </c>
      <c r="DR221" s="64">
        <v>779</v>
      </c>
      <c r="DS221" s="64">
        <v>749</v>
      </c>
      <c r="DT221" s="64">
        <v>688</v>
      </c>
      <c r="DU221" s="64">
        <v>589</v>
      </c>
      <c r="DV221" s="64">
        <v>522</v>
      </c>
      <c r="DW221" s="64">
        <v>478</v>
      </c>
      <c r="DX221" s="64">
        <v>358</v>
      </c>
      <c r="DY221" s="64">
        <v>381</v>
      </c>
      <c r="DZ221" s="64">
        <v>303</v>
      </c>
      <c r="EA221" s="64">
        <v>1192</v>
      </c>
      <c r="EB221" s="64">
        <f t="shared" si="59"/>
        <v>27964</v>
      </c>
      <c r="EC221" s="61">
        <v>102912</v>
      </c>
      <c r="ED221" s="64">
        <v>154450</v>
      </c>
      <c r="EE221" s="64">
        <v>69506</v>
      </c>
      <c r="EF221" s="64">
        <v>16085</v>
      </c>
      <c r="EG221" s="63">
        <v>12313</v>
      </c>
      <c r="EH221" s="64">
        <v>39036</v>
      </c>
      <c r="EI221" s="100">
        <v>0.50023144483566284</v>
      </c>
      <c r="EJ221" s="100">
        <v>3.0614018440246582E-2</v>
      </c>
      <c r="EK221" s="61">
        <v>6331</v>
      </c>
      <c r="EL221" s="65">
        <v>731.3</v>
      </c>
      <c r="EM221" s="60">
        <v>5806</v>
      </c>
      <c r="EN221" s="65">
        <v>674.6</v>
      </c>
      <c r="EO221" s="66">
        <f>(EM221-EK221)/EK221</f>
        <v>-8.2925288264097299E-2</v>
      </c>
      <c r="EP221" s="56">
        <v>8052</v>
      </c>
      <c r="EQ221" s="67">
        <v>12.348178137651821</v>
      </c>
      <c r="ER221" s="61">
        <v>38</v>
      </c>
      <c r="ES221" s="64">
        <v>32.758620690000001</v>
      </c>
      <c r="ET221" s="64">
        <v>94</v>
      </c>
      <c r="EU221" s="64">
        <v>55.294117649999997</v>
      </c>
      <c r="EV221" s="64">
        <v>0</v>
      </c>
      <c r="EW221" s="64">
        <v>0</v>
      </c>
      <c r="EX221" s="64">
        <v>7928</v>
      </c>
      <c r="EY221" s="64">
        <v>23.07602748</v>
      </c>
      <c r="EZ221" s="64">
        <v>7814</v>
      </c>
      <c r="FA221" s="64">
        <v>27.714133709999999</v>
      </c>
      <c r="FB221" s="64">
        <v>15874</v>
      </c>
      <c r="FC221" s="63">
        <v>24.89570591</v>
      </c>
      <c r="FD221" s="61">
        <v>0</v>
      </c>
      <c r="FE221" s="64">
        <v>0</v>
      </c>
      <c r="FF221" s="64">
        <v>0</v>
      </c>
      <c r="FG221" s="64">
        <v>0</v>
      </c>
      <c r="FH221" s="64">
        <v>0</v>
      </c>
      <c r="FI221" s="63">
        <v>6</v>
      </c>
      <c r="FJ221" s="47">
        <v>23</v>
      </c>
      <c r="FK221" s="47">
        <v>11</v>
      </c>
      <c r="FL221" s="68">
        <f>(FJ221-FK221)/FK221</f>
        <v>1.0909090909090908</v>
      </c>
      <c r="FM221" s="69">
        <v>2.8321149999999999</v>
      </c>
      <c r="FN221" s="62">
        <v>17.35087</v>
      </c>
      <c r="FO221" s="62">
        <v>16.557590000000001</v>
      </c>
      <c r="FP221" s="77">
        <v>2543</v>
      </c>
      <c r="FQ221" s="88">
        <v>1565</v>
      </c>
      <c r="FR221" s="88">
        <v>4108.0000000000009</v>
      </c>
      <c r="FS221" s="88">
        <v>12829</v>
      </c>
      <c r="FT221" s="88">
        <v>8548</v>
      </c>
      <c r="FU221" s="88">
        <v>21377</v>
      </c>
      <c r="FV221" s="73">
        <f>(FU221-FR221)/FR221</f>
        <v>4.2037487828627063</v>
      </c>
      <c r="FW221" s="61">
        <v>17327</v>
      </c>
      <c r="FX221" s="70">
        <f t="shared" si="61"/>
        <v>48.77190612104733</v>
      </c>
      <c r="FY221" s="71">
        <v>0</v>
      </c>
      <c r="FZ221" s="72">
        <v>27.9</v>
      </c>
      <c r="GA221" s="73">
        <v>68.211726602130199</v>
      </c>
      <c r="GB221" s="61">
        <v>58000</v>
      </c>
      <c r="GC221" s="64">
        <v>18700</v>
      </c>
      <c r="GD221" s="64">
        <v>30700</v>
      </c>
      <c r="GE221" s="64">
        <v>4300</v>
      </c>
      <c r="GF221" s="68">
        <v>6.8311473200000004</v>
      </c>
      <c r="GG221" s="74">
        <v>1.9862228399999999</v>
      </c>
      <c r="GH221" s="69">
        <v>567.4</v>
      </c>
      <c r="GI221" s="68">
        <v>624.70000000000005</v>
      </c>
      <c r="GJ221" s="68">
        <v>501.1</v>
      </c>
      <c r="GK221" s="68">
        <v>-19.785497038578519</v>
      </c>
      <c r="GL221" s="72">
        <v>677.6</v>
      </c>
      <c r="GM221" s="72">
        <v>730.2</v>
      </c>
      <c r="GN221" s="72">
        <v>622.6</v>
      </c>
      <c r="GO221" s="72">
        <v>-14.735688852369217</v>
      </c>
      <c r="GP221" s="72">
        <v>207.9</v>
      </c>
      <c r="GQ221" s="72">
        <v>221</v>
      </c>
      <c r="GR221" s="72">
        <v>184.6</v>
      </c>
      <c r="GS221" s="73">
        <v>-16.47058823529412</v>
      </c>
      <c r="GT221" s="77">
        <v>450</v>
      </c>
      <c r="GU221" s="72">
        <v>5.1456936076692816</v>
      </c>
      <c r="GV221" s="73">
        <v>0.15792044460597385</v>
      </c>
      <c r="GW221" s="64">
        <v>105030</v>
      </c>
      <c r="GX221" s="68">
        <f t="shared" si="62"/>
        <v>295.63763489892079</v>
      </c>
      <c r="GY221" s="64">
        <v>872</v>
      </c>
      <c r="GZ221" s="100">
        <f t="shared" si="63"/>
        <v>2.4544988825274583</v>
      </c>
      <c r="HA221" s="100">
        <f t="shared" si="64"/>
        <v>0.23910063065533316</v>
      </c>
      <c r="HB221" s="63">
        <v>3647</v>
      </c>
    </row>
    <row r="222" spans="1:210" x14ac:dyDescent="0.3">
      <c r="A222" s="47" t="s">
        <v>1004</v>
      </c>
      <c r="B222" s="47" t="s">
        <v>1005</v>
      </c>
      <c r="C222" s="47" t="s">
        <v>1005</v>
      </c>
      <c r="D222" s="83" t="s">
        <v>1004</v>
      </c>
      <c r="E222" s="83" t="s">
        <v>1004</v>
      </c>
      <c r="F222" s="47" t="s">
        <v>977</v>
      </c>
      <c r="G222" s="54" t="s">
        <v>977</v>
      </c>
      <c r="H222" s="47">
        <v>95</v>
      </c>
      <c r="I222" s="101">
        <v>0.24210526315789474</v>
      </c>
      <c r="J222" s="97">
        <v>4.8421052631578947</v>
      </c>
      <c r="K222" s="57">
        <v>994</v>
      </c>
      <c r="L222" s="95">
        <f t="shared" si="56"/>
        <v>6.3535893944914257</v>
      </c>
      <c r="M222" s="57">
        <v>206</v>
      </c>
      <c r="N222" s="55">
        <f t="shared" si="57"/>
        <v>1.3167398543915829</v>
      </c>
      <c r="O222" s="56">
        <v>61172</v>
      </c>
      <c r="P222" s="57">
        <v>53866</v>
      </c>
      <c r="Q222" s="57">
        <v>7306</v>
      </c>
      <c r="R222" s="57">
        <v>18849</v>
      </c>
      <c r="S222" s="57">
        <v>38038</v>
      </c>
      <c r="T222" s="57">
        <v>4285</v>
      </c>
      <c r="U222" s="57">
        <v>7946</v>
      </c>
      <c r="V222" s="57">
        <v>12958</v>
      </c>
      <c r="W222" s="57">
        <v>2157</v>
      </c>
      <c r="X222" s="58">
        <v>635</v>
      </c>
      <c r="Y222" s="56">
        <v>6000</v>
      </c>
      <c r="Z222" s="58">
        <v>9</v>
      </c>
      <c r="AA222" s="59">
        <v>51</v>
      </c>
      <c r="AB222" s="96" t="s">
        <v>238</v>
      </c>
      <c r="AC222" s="59">
        <v>6.91</v>
      </c>
      <c r="AD222" s="60">
        <v>4000</v>
      </c>
      <c r="AE222" s="55">
        <f t="shared" si="58"/>
        <v>25.567764162943359</v>
      </c>
      <c r="AF222" s="61">
        <v>156447</v>
      </c>
      <c r="AG222" s="62">
        <v>38.700000000000003</v>
      </c>
      <c r="AH222" s="62">
        <v>77.642729130621902</v>
      </c>
      <c r="AI222" s="62">
        <v>81.922256825566905</v>
      </c>
      <c r="AJ222" s="62">
        <v>79.78249297809441</v>
      </c>
      <c r="AK222" s="62">
        <v>17.739232043637799</v>
      </c>
      <c r="AL222" s="62">
        <v>20.078504501767998</v>
      </c>
      <c r="AM222" s="62">
        <v>18.908868272702897</v>
      </c>
      <c r="AN222" s="63">
        <v>821.54122934751717</v>
      </c>
      <c r="AO222" s="64">
        <v>1908</v>
      </c>
      <c r="AP222" s="64">
        <v>2016</v>
      </c>
      <c r="AQ222" s="64">
        <v>1954</v>
      </c>
      <c r="AR222" s="64">
        <v>2027</v>
      </c>
      <c r="AS222" s="64">
        <v>2100</v>
      </c>
      <c r="AT222" s="64">
        <v>2140</v>
      </c>
      <c r="AU222" s="64">
        <v>2033</v>
      </c>
      <c r="AV222" s="64">
        <v>2079</v>
      </c>
      <c r="AW222" s="64">
        <v>2078</v>
      </c>
      <c r="AX222" s="64">
        <v>2077</v>
      </c>
      <c r="AY222" s="64">
        <v>2023</v>
      </c>
      <c r="AZ222" s="64">
        <v>2035</v>
      </c>
      <c r="BA222" s="64">
        <v>2045</v>
      </c>
      <c r="BB222" s="64">
        <v>1887</v>
      </c>
      <c r="BC222" s="64">
        <v>1819</v>
      </c>
      <c r="BD222" s="64">
        <v>1829</v>
      </c>
      <c r="BE222" s="64">
        <v>1801</v>
      </c>
      <c r="BF222" s="64">
        <v>1745</v>
      </c>
      <c r="BG222" s="64">
        <v>1700</v>
      </c>
      <c r="BH222" s="64">
        <v>1568</v>
      </c>
      <c r="BI222" s="64">
        <v>1619</v>
      </c>
      <c r="BJ222" s="64">
        <v>1707</v>
      </c>
      <c r="BK222" s="64">
        <v>1932</v>
      </c>
      <c r="BL222" s="64">
        <v>1925</v>
      </c>
      <c r="BM222" s="64">
        <v>1955</v>
      </c>
      <c r="BN222" s="64">
        <v>1928</v>
      </c>
      <c r="BO222" s="64">
        <v>2078</v>
      </c>
      <c r="BP222" s="64">
        <v>2228</v>
      </c>
      <c r="BQ222" s="64">
        <v>2333</v>
      </c>
      <c r="BR222" s="64">
        <v>2383</v>
      </c>
      <c r="BS222" s="64">
        <v>2316</v>
      </c>
      <c r="BT222" s="64">
        <v>2200</v>
      </c>
      <c r="BU222" s="64">
        <v>2346</v>
      </c>
      <c r="BV222" s="64">
        <v>2183</v>
      </c>
      <c r="BW222" s="64">
        <v>2323</v>
      </c>
      <c r="BX222" s="64">
        <v>2238</v>
      </c>
      <c r="BY222" s="64">
        <v>2143</v>
      </c>
      <c r="BZ222" s="64">
        <v>2071</v>
      </c>
      <c r="CA222" s="64">
        <v>2066</v>
      </c>
      <c r="CB222" s="64">
        <v>2165</v>
      </c>
      <c r="CC222" s="64">
        <v>2047</v>
      </c>
      <c r="CD222" s="64">
        <v>2035</v>
      </c>
      <c r="CE222" s="64">
        <v>1836</v>
      </c>
      <c r="CF222" s="64">
        <v>1782</v>
      </c>
      <c r="CG222" s="64">
        <v>1790</v>
      </c>
      <c r="CH222" s="64">
        <v>1750</v>
      </c>
      <c r="CI222" s="64">
        <v>1832</v>
      </c>
      <c r="CJ222" s="64">
        <v>1850</v>
      </c>
      <c r="CK222" s="64">
        <v>1946</v>
      </c>
      <c r="CL222" s="64">
        <v>2185</v>
      </c>
      <c r="CM222" s="64">
        <v>2087</v>
      </c>
      <c r="CN222" s="64">
        <v>2181</v>
      </c>
      <c r="CO222" s="64">
        <v>2152</v>
      </c>
      <c r="CP222" s="64">
        <v>2208</v>
      </c>
      <c r="CQ222" s="64">
        <v>2189</v>
      </c>
      <c r="CR222" s="64">
        <v>2122</v>
      </c>
      <c r="CS222" s="64">
        <v>2121</v>
      </c>
      <c r="CT222" s="64">
        <v>2079</v>
      </c>
      <c r="CU222" s="64">
        <v>1996</v>
      </c>
      <c r="CV222" s="64">
        <v>1939</v>
      </c>
      <c r="CW222" s="64">
        <v>1894</v>
      </c>
      <c r="CX222" s="64">
        <v>1879</v>
      </c>
      <c r="CY222" s="64">
        <v>1754</v>
      </c>
      <c r="CZ222" s="64">
        <v>1662</v>
      </c>
      <c r="DA222" s="64">
        <v>1474</v>
      </c>
      <c r="DB222" s="64">
        <v>1401</v>
      </c>
      <c r="DC222" s="64">
        <v>1477</v>
      </c>
      <c r="DD222" s="64">
        <v>1477</v>
      </c>
      <c r="DE222" s="64">
        <v>1359</v>
      </c>
      <c r="DF222" s="64">
        <v>1300</v>
      </c>
      <c r="DG222" s="64">
        <v>1434</v>
      </c>
      <c r="DH222" s="64">
        <v>1433</v>
      </c>
      <c r="DI222" s="64">
        <v>1557</v>
      </c>
      <c r="DJ222" s="64">
        <v>1661</v>
      </c>
      <c r="DK222" s="64">
        <v>1198</v>
      </c>
      <c r="DL222" s="64">
        <v>1160</v>
      </c>
      <c r="DM222" s="64">
        <v>1097</v>
      </c>
      <c r="DN222" s="64">
        <v>1087</v>
      </c>
      <c r="DO222" s="64">
        <v>1010</v>
      </c>
      <c r="DP222" s="64">
        <v>870</v>
      </c>
      <c r="DQ222" s="64">
        <v>862</v>
      </c>
      <c r="DR222" s="64">
        <v>827</v>
      </c>
      <c r="DS222" s="64">
        <v>729</v>
      </c>
      <c r="DT222" s="64">
        <v>732</v>
      </c>
      <c r="DU222" s="64">
        <v>685</v>
      </c>
      <c r="DV222" s="64">
        <v>553</v>
      </c>
      <c r="DW222" s="64">
        <v>515</v>
      </c>
      <c r="DX222" s="64">
        <v>406</v>
      </c>
      <c r="DY222" s="64">
        <v>355</v>
      </c>
      <c r="DZ222" s="64">
        <v>336</v>
      </c>
      <c r="EA222" s="64">
        <v>1133</v>
      </c>
      <c r="EB222" s="64">
        <f t="shared" si="59"/>
        <v>26654</v>
      </c>
      <c r="EC222" s="61">
        <v>140654</v>
      </c>
      <c r="ED222" s="64">
        <v>8572</v>
      </c>
      <c r="EE222" s="64">
        <v>2721</v>
      </c>
      <c r="EF222" s="64">
        <v>2954</v>
      </c>
      <c r="EG222" s="63">
        <v>1546</v>
      </c>
      <c r="EH222" s="64">
        <v>10363</v>
      </c>
      <c r="EI222" s="100">
        <v>0.32536691427230835</v>
      </c>
      <c r="EJ222" s="100">
        <v>1.072964072227478E-2</v>
      </c>
      <c r="EK222" s="61">
        <v>755</v>
      </c>
      <c r="EL222" s="65">
        <v>223.03624708280404</v>
      </c>
      <c r="EM222" s="60">
        <v>770</v>
      </c>
      <c r="EN222" s="65">
        <v>227.46743079968095</v>
      </c>
      <c r="EO222" s="66" t="e" cm="1">
        <f t="array" ref="EO222">(EM376EK376)/EK222</f>
        <v>#NAME?</v>
      </c>
      <c r="EP222" s="56">
        <v>5378</v>
      </c>
      <c r="EQ222" s="67">
        <v>24.417707150964812</v>
      </c>
      <c r="ER222" s="61">
        <v>0</v>
      </c>
      <c r="ES222" s="64">
        <v>0</v>
      </c>
      <c r="ET222" s="64">
        <v>87</v>
      </c>
      <c r="EU222" s="64">
        <v>38.495575221238937</v>
      </c>
      <c r="EV222" s="64">
        <v>467</v>
      </c>
      <c r="EW222" s="64">
        <v>3.0776563385543376</v>
      </c>
      <c r="EX222" s="64">
        <v>2842</v>
      </c>
      <c r="EY222" s="64">
        <v>23.800351729335901</v>
      </c>
      <c r="EZ222" s="64">
        <v>2174</v>
      </c>
      <c r="FA222" s="64">
        <v>19.806851311953352</v>
      </c>
      <c r="FB222" s="64">
        <v>5570</v>
      </c>
      <c r="FC222" s="63">
        <v>17.036086920216505</v>
      </c>
      <c r="FD222" s="61">
        <v>936</v>
      </c>
      <c r="FE222" s="64">
        <v>0</v>
      </c>
      <c r="FF222" s="64">
        <v>0</v>
      </c>
      <c r="FG222" s="64">
        <v>0</v>
      </c>
      <c r="FH222" s="64">
        <v>0</v>
      </c>
      <c r="FI222" s="63">
        <v>19</v>
      </c>
      <c r="FJ222" s="47">
        <v>18</v>
      </c>
      <c r="FK222" s="47">
        <v>8</v>
      </c>
      <c r="FL222" s="68" t="e" cm="1">
        <f t="array" ref="FL222">(FJ376FK376)/FK222</f>
        <v>#NAME?</v>
      </c>
      <c r="FM222" s="69">
        <v>11.878360000000001</v>
      </c>
      <c r="FN222" s="62">
        <v>17.443059999999999</v>
      </c>
      <c r="FO222" s="62">
        <v>15.51192</v>
      </c>
      <c r="FP222" s="77">
        <v>2494</v>
      </c>
      <c r="FQ222" s="88">
        <v>1538</v>
      </c>
      <c r="FR222" s="88">
        <v>4032</v>
      </c>
      <c r="FS222" s="88">
        <v>3056</v>
      </c>
      <c r="FT222" s="88">
        <v>1924</v>
      </c>
      <c r="FU222" s="88">
        <v>4980</v>
      </c>
      <c r="FV222" s="73" t="e" cm="1">
        <f t="array" ref="FV222">(FU376FR376)/FR222</f>
        <v>#NAME?</v>
      </c>
      <c r="FW222" s="61">
        <v>10720</v>
      </c>
      <c r="FX222" s="70">
        <f t="shared" si="61"/>
        <v>68.521607956688214</v>
      </c>
      <c r="FY222" s="71">
        <v>24.2</v>
      </c>
      <c r="FZ222" s="72">
        <v>34.893768999999999</v>
      </c>
      <c r="GA222" s="73">
        <v>32.348058000000002</v>
      </c>
      <c r="GB222" s="61">
        <v>42800</v>
      </c>
      <c r="GC222" s="64">
        <v>13200</v>
      </c>
      <c r="GD222" s="64">
        <v>18700</v>
      </c>
      <c r="GE222" s="64">
        <v>5800</v>
      </c>
      <c r="GF222" s="68">
        <v>5.13652292</v>
      </c>
      <c r="GG222" s="74">
        <v>1.0947111364</v>
      </c>
      <c r="GH222" s="75">
        <v>473.4</v>
      </c>
      <c r="GI222" s="76">
        <v>614.9</v>
      </c>
      <c r="GJ222" s="76">
        <v>381.6</v>
      </c>
      <c r="GK222" s="68">
        <v>37.9411286388031</v>
      </c>
      <c r="GL222" s="72">
        <v>573.20000000000005</v>
      </c>
      <c r="GM222" s="72">
        <v>642.29999999999995</v>
      </c>
      <c r="GN222" s="72">
        <v>477.3</v>
      </c>
      <c r="GO222" s="72">
        <v>25.688930406352199</v>
      </c>
      <c r="GP222" s="72">
        <v>232.2</v>
      </c>
      <c r="GQ222" s="72"/>
      <c r="GR222" s="72">
        <v>236.7</v>
      </c>
      <c r="GS222" s="73"/>
      <c r="GT222" s="77">
        <v>30</v>
      </c>
      <c r="GU222" s="72">
        <v>4.8780489999999999</v>
      </c>
      <c r="GV222" s="73">
        <v>0.5</v>
      </c>
      <c r="GW222" s="64">
        <v>43679</v>
      </c>
      <c r="GX222" s="68">
        <f t="shared" si="62"/>
        <v>279.19359271830075</v>
      </c>
      <c r="GY222" s="64">
        <v>448</v>
      </c>
      <c r="GZ222" s="100">
        <f t="shared" si="63"/>
        <v>2.8635895862496565</v>
      </c>
      <c r="HA222" s="100">
        <f t="shared" si="64"/>
        <v>0.13600485731633272</v>
      </c>
      <c r="HB222" s="63">
        <v>3294</v>
      </c>
    </row>
    <row r="223" spans="1:210" x14ac:dyDescent="0.3">
      <c r="A223" s="47" t="s">
        <v>1240</v>
      </c>
      <c r="B223" s="47" t="s">
        <v>908</v>
      </c>
      <c r="C223" s="47" t="s">
        <v>908</v>
      </c>
      <c r="D223" s="47" t="s">
        <v>907</v>
      </c>
      <c r="E223" s="47" t="s">
        <v>907</v>
      </c>
      <c r="F223" s="47" t="s">
        <v>888</v>
      </c>
      <c r="G223" s="54" t="s">
        <v>888</v>
      </c>
      <c r="H223" s="47">
        <v>84</v>
      </c>
      <c r="I223" s="101">
        <v>0.17857142857142858</v>
      </c>
      <c r="J223" s="97">
        <v>4</v>
      </c>
      <c r="K223" s="57">
        <v>475</v>
      </c>
      <c r="L223" s="95">
        <f t="shared" si="56"/>
        <v>2.6146453164821732</v>
      </c>
      <c r="M223" s="57">
        <v>475</v>
      </c>
      <c r="N223" s="55">
        <f t="shared" si="57"/>
        <v>2.6146453164821732</v>
      </c>
      <c r="O223" s="56">
        <v>61998</v>
      </c>
      <c r="P223" s="57">
        <v>32530</v>
      </c>
      <c r="Q223" s="57">
        <v>29468</v>
      </c>
      <c r="R223" s="57">
        <v>15553</v>
      </c>
      <c r="S223" s="57">
        <v>32959</v>
      </c>
      <c r="T223" s="57">
        <v>5503</v>
      </c>
      <c r="U223" s="57">
        <v>8897</v>
      </c>
      <c r="V223" s="57">
        <v>10693</v>
      </c>
      <c r="W223" s="57">
        <v>3976</v>
      </c>
      <c r="X223" s="58">
        <v>754</v>
      </c>
      <c r="Y223" s="56">
        <v>16032</v>
      </c>
      <c r="Z223" s="58">
        <v>25.9</v>
      </c>
      <c r="AA223" s="59">
        <v>42.2</v>
      </c>
      <c r="AB223" s="96" t="s">
        <v>216</v>
      </c>
      <c r="AC223" s="59">
        <v>4.1500000000000004</v>
      </c>
      <c r="AD223" s="60">
        <v>13000</v>
      </c>
      <c r="AE223" s="55">
        <f t="shared" si="58"/>
        <v>71.558713924775276</v>
      </c>
      <c r="AF223" s="61">
        <v>181669</v>
      </c>
      <c r="AG223" s="62">
        <v>38.42</v>
      </c>
      <c r="AH223" s="62">
        <v>78.906930000000003</v>
      </c>
      <c r="AI223" s="62">
        <v>83.123369999999994</v>
      </c>
      <c r="AJ223" s="62">
        <v>81.015150000000006</v>
      </c>
      <c r="AK223" s="62">
        <v>18.30087</v>
      </c>
      <c r="AL223" s="62">
        <v>20.85914</v>
      </c>
      <c r="AM223" s="62">
        <v>19.580005</v>
      </c>
      <c r="AN223" s="63">
        <v>107.98584924053438</v>
      </c>
      <c r="AO223" s="64">
        <v>2212</v>
      </c>
      <c r="AP223" s="64">
        <v>2442</v>
      </c>
      <c r="AQ223" s="64">
        <v>2384</v>
      </c>
      <c r="AR223" s="64">
        <v>2535</v>
      </c>
      <c r="AS223" s="64">
        <v>2678</v>
      </c>
      <c r="AT223" s="64">
        <v>2584</v>
      </c>
      <c r="AU223" s="64">
        <v>2633</v>
      </c>
      <c r="AV223" s="64">
        <v>2654</v>
      </c>
      <c r="AW223" s="64">
        <v>2746</v>
      </c>
      <c r="AX223" s="64">
        <v>2639</v>
      </c>
      <c r="AY223" s="64">
        <v>2719</v>
      </c>
      <c r="AZ223" s="64">
        <v>2715</v>
      </c>
      <c r="BA223" s="64">
        <v>2715</v>
      </c>
      <c r="BB223" s="64">
        <v>2599</v>
      </c>
      <c r="BC223" s="64">
        <v>2326</v>
      </c>
      <c r="BD223" s="64">
        <v>2391</v>
      </c>
      <c r="BE223" s="64">
        <v>2334</v>
      </c>
      <c r="BF223" s="64">
        <v>2373</v>
      </c>
      <c r="BG223" s="64">
        <v>2275</v>
      </c>
      <c r="BH223" s="64">
        <v>1955</v>
      </c>
      <c r="BI223" s="64">
        <v>1761</v>
      </c>
      <c r="BJ223" s="64">
        <v>1905</v>
      </c>
      <c r="BK223" s="64">
        <v>1930</v>
      </c>
      <c r="BL223" s="64">
        <v>2035</v>
      </c>
      <c r="BM223" s="64">
        <v>2094</v>
      </c>
      <c r="BN223" s="64">
        <v>2239</v>
      </c>
      <c r="BO223" s="64">
        <v>2241</v>
      </c>
      <c r="BP223" s="64">
        <v>2181</v>
      </c>
      <c r="BQ223" s="64">
        <v>2229</v>
      </c>
      <c r="BR223" s="64">
        <v>2312</v>
      </c>
      <c r="BS223" s="64">
        <v>2370</v>
      </c>
      <c r="BT223" s="64">
        <v>2386</v>
      </c>
      <c r="BU223" s="64">
        <v>2454</v>
      </c>
      <c r="BV223" s="64">
        <v>2326</v>
      </c>
      <c r="BW223" s="64">
        <v>2428</v>
      </c>
      <c r="BX223" s="64">
        <v>2346</v>
      </c>
      <c r="BY223" s="64">
        <v>2317</v>
      </c>
      <c r="BZ223" s="64">
        <v>2374</v>
      </c>
      <c r="CA223" s="64">
        <v>2355</v>
      </c>
      <c r="CB223" s="64">
        <v>2388</v>
      </c>
      <c r="CC223" s="64">
        <v>2424</v>
      </c>
      <c r="CD223" s="64">
        <v>2205</v>
      </c>
      <c r="CE223" s="64">
        <v>2255</v>
      </c>
      <c r="CF223" s="64">
        <v>2178</v>
      </c>
      <c r="CG223" s="64">
        <v>2172</v>
      </c>
      <c r="CH223" s="64">
        <v>2181</v>
      </c>
      <c r="CI223" s="64">
        <v>2296</v>
      </c>
      <c r="CJ223" s="64">
        <v>2371</v>
      </c>
      <c r="CK223" s="64">
        <v>2418</v>
      </c>
      <c r="CL223" s="64">
        <v>2488</v>
      </c>
      <c r="CM223" s="64">
        <v>2441</v>
      </c>
      <c r="CN223" s="64">
        <v>2487</v>
      </c>
      <c r="CO223" s="64">
        <v>2639</v>
      </c>
      <c r="CP223" s="64">
        <v>2521</v>
      </c>
      <c r="CQ223" s="64">
        <v>2459</v>
      </c>
      <c r="CR223" s="64">
        <v>2557</v>
      </c>
      <c r="CS223" s="64">
        <v>2456</v>
      </c>
      <c r="CT223" s="64">
        <v>2441</v>
      </c>
      <c r="CU223" s="64">
        <v>2354</v>
      </c>
      <c r="CV223" s="64">
        <v>2310</v>
      </c>
      <c r="CW223" s="64">
        <v>2187</v>
      </c>
      <c r="CX223" s="64">
        <v>2129</v>
      </c>
      <c r="CY223" s="64">
        <v>2064</v>
      </c>
      <c r="CZ223" s="64">
        <v>1988</v>
      </c>
      <c r="DA223" s="64">
        <v>1944</v>
      </c>
      <c r="DB223" s="64">
        <v>1881</v>
      </c>
      <c r="DC223" s="64">
        <v>1795</v>
      </c>
      <c r="DD223" s="64">
        <v>1678</v>
      </c>
      <c r="DE223" s="64">
        <v>1661</v>
      </c>
      <c r="DF223" s="64">
        <v>1608</v>
      </c>
      <c r="DG223" s="64">
        <v>1594</v>
      </c>
      <c r="DH223" s="64">
        <v>1549</v>
      </c>
      <c r="DI223" s="64">
        <v>1516</v>
      </c>
      <c r="DJ223" s="64">
        <v>1425</v>
      </c>
      <c r="DK223" s="64">
        <v>1369</v>
      </c>
      <c r="DL223" s="64">
        <v>1330</v>
      </c>
      <c r="DM223" s="64">
        <v>1262</v>
      </c>
      <c r="DN223" s="64">
        <v>1158</v>
      </c>
      <c r="DO223" s="64">
        <v>1012</v>
      </c>
      <c r="DP223" s="64">
        <v>927</v>
      </c>
      <c r="DQ223" s="64">
        <v>886</v>
      </c>
      <c r="DR223" s="64">
        <v>816</v>
      </c>
      <c r="DS223" s="64">
        <v>731</v>
      </c>
      <c r="DT223" s="64">
        <v>742</v>
      </c>
      <c r="DU223" s="64">
        <v>657</v>
      </c>
      <c r="DV223" s="64">
        <v>599</v>
      </c>
      <c r="DW223" s="64">
        <v>482</v>
      </c>
      <c r="DX223" s="64">
        <v>469</v>
      </c>
      <c r="DY223" s="64">
        <v>400</v>
      </c>
      <c r="DZ223" s="64">
        <v>329</v>
      </c>
      <c r="EA223" s="64">
        <v>1248</v>
      </c>
      <c r="EB223" s="64">
        <f t="shared" si="59"/>
        <v>29124</v>
      </c>
      <c r="EC223" s="61">
        <v>179950</v>
      </c>
      <c r="ED223" s="64">
        <v>855</v>
      </c>
      <c r="EE223" s="64">
        <v>240</v>
      </c>
      <c r="EF223" s="64">
        <v>434</v>
      </c>
      <c r="EG223" s="63">
        <v>190</v>
      </c>
      <c r="EH223" s="64">
        <v>10779</v>
      </c>
      <c r="EI223" s="100">
        <v>0.26283270120620728</v>
      </c>
      <c r="EJ223" s="100">
        <v>-2.9212236404418945E-4</v>
      </c>
      <c r="EK223" s="61">
        <v>2018</v>
      </c>
      <c r="EL223" s="65">
        <v>441.8</v>
      </c>
      <c r="EM223" s="60">
        <v>2112</v>
      </c>
      <c r="EN223" s="65">
        <v>462.3</v>
      </c>
      <c r="EO223" s="66">
        <f>(EM223-EK223)/EK223</f>
        <v>4.6580773042616451E-2</v>
      </c>
      <c r="EP223" s="56">
        <v>6365</v>
      </c>
      <c r="EQ223" s="67">
        <v>18.292858169277196</v>
      </c>
      <c r="ER223" s="61">
        <v>0</v>
      </c>
      <c r="ES223" s="64">
        <v>0</v>
      </c>
      <c r="ET223" s="64">
        <v>0</v>
      </c>
      <c r="EU223" s="64">
        <v>0</v>
      </c>
      <c r="EV223" s="64">
        <v>125</v>
      </c>
      <c r="EW223" s="64">
        <v>32</v>
      </c>
      <c r="EX223" s="64">
        <v>4795</v>
      </c>
      <c r="EY223" s="64">
        <v>26</v>
      </c>
      <c r="EZ223" s="64">
        <v>3920</v>
      </c>
      <c r="FA223" s="64">
        <v>26</v>
      </c>
      <c r="FB223" s="64">
        <v>8840</v>
      </c>
      <c r="FC223" s="63">
        <v>16.8</v>
      </c>
      <c r="FD223" s="61">
        <v>685</v>
      </c>
      <c r="FE223" s="64">
        <v>0</v>
      </c>
      <c r="FF223" s="64">
        <v>0</v>
      </c>
      <c r="FG223" s="64">
        <v>0</v>
      </c>
      <c r="FH223" s="64">
        <v>0</v>
      </c>
      <c r="FI223" s="63">
        <v>6</v>
      </c>
      <c r="FJ223" s="47">
        <v>28</v>
      </c>
      <c r="FK223" s="47">
        <v>28</v>
      </c>
      <c r="FL223" s="68">
        <f>(FJ223-FK223)/FK223</f>
        <v>0</v>
      </c>
      <c r="FM223" s="69">
        <v>6.9011899999999997</v>
      </c>
      <c r="FN223" s="62">
        <v>10.36171</v>
      </c>
      <c r="FO223" s="62">
        <v>17.5549</v>
      </c>
      <c r="FP223" s="77" t="s">
        <v>269</v>
      </c>
      <c r="FQ223" s="88" t="s">
        <v>269</v>
      </c>
      <c r="FR223" s="88" t="s">
        <v>269</v>
      </c>
      <c r="FS223" s="88" t="s">
        <v>269</v>
      </c>
      <c r="FT223" s="88" t="s">
        <v>269</v>
      </c>
      <c r="FU223" s="88" t="s">
        <v>269</v>
      </c>
      <c r="FV223" s="89" t="s">
        <v>269</v>
      </c>
      <c r="FW223" s="61">
        <v>47136</v>
      </c>
      <c r="FX223" s="70">
        <f t="shared" si="61"/>
        <v>259.46088765832366</v>
      </c>
      <c r="FY223" s="71">
        <v>20.88</v>
      </c>
      <c r="FZ223" s="72">
        <v>5.51</v>
      </c>
      <c r="GA223" s="73">
        <v>29</v>
      </c>
      <c r="GB223" s="61">
        <v>27800</v>
      </c>
      <c r="GC223" s="64">
        <v>8700</v>
      </c>
      <c r="GD223" s="64">
        <v>15900</v>
      </c>
      <c r="GE223" s="64">
        <v>5700</v>
      </c>
      <c r="GF223" s="68">
        <v>4.5999999999999996</v>
      </c>
      <c r="GG223" s="74">
        <v>1.0338645418326693</v>
      </c>
      <c r="GH223" s="69">
        <v>416.8</v>
      </c>
      <c r="GI223" s="68">
        <v>444</v>
      </c>
      <c r="GJ223" s="68">
        <v>401.6</v>
      </c>
      <c r="GK223" s="68">
        <v>-9.5495495495495444</v>
      </c>
      <c r="GL223" s="72">
        <v>522.4</v>
      </c>
      <c r="GM223" s="72">
        <v>552.4</v>
      </c>
      <c r="GN223" s="72">
        <v>498.3</v>
      </c>
      <c r="GO223" s="72">
        <v>-9.7936278059377191</v>
      </c>
      <c r="GP223" s="72">
        <v>210.7</v>
      </c>
      <c r="GQ223" s="72">
        <v>199.7</v>
      </c>
      <c r="GR223" s="72">
        <v>213.4</v>
      </c>
      <c r="GS223" s="73">
        <v>6.8602904356534893</v>
      </c>
      <c r="GT223" s="77">
        <v>1251</v>
      </c>
      <c r="GU223" s="72">
        <v>3.3</v>
      </c>
      <c r="GV223" s="73">
        <v>-0.37735849056603776</v>
      </c>
      <c r="GW223" s="64">
        <v>66425</v>
      </c>
      <c r="GX223" s="68">
        <f t="shared" si="62"/>
        <v>365.63750557332293</v>
      </c>
      <c r="GY223" s="64">
        <v>350</v>
      </c>
      <c r="GZ223" s="100">
        <f t="shared" si="63"/>
        <v>1.9265807595131808</v>
      </c>
      <c r="HA223" s="100">
        <f t="shared" si="64"/>
        <v>0.11027095148078135</v>
      </c>
      <c r="HB223" s="63">
        <v>3174</v>
      </c>
    </row>
    <row r="224" spans="1:210" x14ac:dyDescent="0.3">
      <c r="A224" s="82" t="s">
        <v>951</v>
      </c>
      <c r="B224" s="47" t="s">
        <v>952</v>
      </c>
      <c r="C224" s="82" t="s">
        <v>952</v>
      </c>
      <c r="D224" s="82" t="s">
        <v>951</v>
      </c>
      <c r="E224" s="82" t="s">
        <v>951</v>
      </c>
      <c r="F224" s="47" t="s">
        <v>911</v>
      </c>
      <c r="G224" s="54" t="s">
        <v>911</v>
      </c>
      <c r="H224" s="47">
        <v>186</v>
      </c>
      <c r="I224" s="101">
        <v>0.26881720430107525</v>
      </c>
      <c r="J224" s="97">
        <v>3.838709677419355</v>
      </c>
      <c r="K224" s="57">
        <v>336</v>
      </c>
      <c r="L224" s="95">
        <f t="shared" si="56"/>
        <v>2.5027932960893855</v>
      </c>
      <c r="M224" s="57">
        <v>336</v>
      </c>
      <c r="N224" s="55">
        <f t="shared" si="57"/>
        <v>2.5027932960893855</v>
      </c>
      <c r="O224" s="56">
        <v>64415</v>
      </c>
      <c r="P224" s="57">
        <v>45090.5</v>
      </c>
      <c r="Q224" s="57">
        <v>19324.5</v>
      </c>
      <c r="R224" s="57">
        <v>27860</v>
      </c>
      <c r="S224" s="57">
        <v>36403</v>
      </c>
      <c r="T224" s="57">
        <v>152</v>
      </c>
      <c r="U224" s="57">
        <v>5489</v>
      </c>
      <c r="V224" s="57">
        <v>14499</v>
      </c>
      <c r="W224" s="57">
        <v>4875</v>
      </c>
      <c r="X224" s="58">
        <v>1220</v>
      </c>
      <c r="Y224" s="56">
        <v>16676.399999999998</v>
      </c>
      <c r="Z224" s="58">
        <v>26</v>
      </c>
      <c r="AA224" s="59">
        <v>51.2</v>
      </c>
      <c r="AB224" s="96" t="s">
        <v>238</v>
      </c>
      <c r="AC224" s="59">
        <v>0</v>
      </c>
      <c r="AD224" s="98">
        <v>12500</v>
      </c>
      <c r="AE224" s="55">
        <f t="shared" si="58"/>
        <v>93.109869646182489</v>
      </c>
      <c r="AF224" s="61">
        <v>134250</v>
      </c>
      <c r="AG224" s="62">
        <v>46.92</v>
      </c>
      <c r="AH224" s="62">
        <v>76.339655799532693</v>
      </c>
      <c r="AI224" s="62">
        <v>79.875024630158805</v>
      </c>
      <c r="AJ224" s="62">
        <v>78.107340214845749</v>
      </c>
      <c r="AK224" s="62">
        <v>17.318836324990201</v>
      </c>
      <c r="AL224" s="62">
        <v>19.4951736946262</v>
      </c>
      <c r="AM224" s="62">
        <v>18.407005009808202</v>
      </c>
      <c r="AN224" s="63">
        <v>151.64608007590778</v>
      </c>
      <c r="AO224" s="64">
        <v>1168</v>
      </c>
      <c r="AP224" s="64">
        <v>1066</v>
      </c>
      <c r="AQ224" s="64">
        <v>1226</v>
      </c>
      <c r="AR224" s="64">
        <v>1226</v>
      </c>
      <c r="AS224" s="64">
        <v>1362</v>
      </c>
      <c r="AT224" s="64">
        <v>1320</v>
      </c>
      <c r="AU224" s="64">
        <v>1379</v>
      </c>
      <c r="AV224" s="64">
        <v>1352</v>
      </c>
      <c r="AW224" s="64">
        <v>1497</v>
      </c>
      <c r="AX224" s="64">
        <v>1570</v>
      </c>
      <c r="AY224" s="64">
        <v>1433</v>
      </c>
      <c r="AZ224" s="64">
        <v>1557</v>
      </c>
      <c r="BA224" s="64">
        <v>1516</v>
      </c>
      <c r="BB224" s="64">
        <v>1574</v>
      </c>
      <c r="BC224" s="64">
        <v>1537</v>
      </c>
      <c r="BD224" s="64">
        <v>1497</v>
      </c>
      <c r="BE224" s="64">
        <v>1433</v>
      </c>
      <c r="BF224" s="64">
        <v>1465</v>
      </c>
      <c r="BG224" s="64">
        <v>1364</v>
      </c>
      <c r="BH224" s="64">
        <v>1446</v>
      </c>
      <c r="BI224" s="64">
        <v>1358</v>
      </c>
      <c r="BJ224" s="64">
        <v>1425</v>
      </c>
      <c r="BK224" s="64">
        <v>1534</v>
      </c>
      <c r="BL224" s="64">
        <v>1597</v>
      </c>
      <c r="BM224" s="64">
        <v>1508</v>
      </c>
      <c r="BN224" s="64">
        <v>1621</v>
      </c>
      <c r="BO224" s="64">
        <v>1618</v>
      </c>
      <c r="BP224" s="64">
        <v>1500</v>
      </c>
      <c r="BQ224" s="64">
        <v>1476</v>
      </c>
      <c r="BR224" s="64">
        <v>1561</v>
      </c>
      <c r="BS224" s="64">
        <v>1344</v>
      </c>
      <c r="BT224" s="64">
        <v>1462</v>
      </c>
      <c r="BU224" s="64">
        <v>1514</v>
      </c>
      <c r="BV224" s="64">
        <v>1401</v>
      </c>
      <c r="BW224" s="64">
        <v>1398</v>
      </c>
      <c r="BX224" s="64">
        <v>1378</v>
      </c>
      <c r="BY224" s="64">
        <v>1341</v>
      </c>
      <c r="BZ224" s="64">
        <v>1353</v>
      </c>
      <c r="CA224" s="64">
        <v>1452</v>
      </c>
      <c r="CB224" s="64">
        <v>1426</v>
      </c>
      <c r="CC224" s="64">
        <v>1417</v>
      </c>
      <c r="CD224" s="64">
        <v>1377</v>
      </c>
      <c r="CE224" s="64">
        <v>1299</v>
      </c>
      <c r="CF224" s="64">
        <v>1287</v>
      </c>
      <c r="CG224" s="64">
        <v>1506</v>
      </c>
      <c r="CH224" s="64">
        <v>1516</v>
      </c>
      <c r="CI224" s="64">
        <v>1593</v>
      </c>
      <c r="CJ224" s="64">
        <v>1654</v>
      </c>
      <c r="CK224" s="64">
        <v>1802</v>
      </c>
      <c r="CL224" s="64">
        <v>1939</v>
      </c>
      <c r="CM224" s="64">
        <v>1940</v>
      </c>
      <c r="CN224" s="64">
        <v>2056</v>
      </c>
      <c r="CO224" s="64">
        <v>2027</v>
      </c>
      <c r="CP224" s="64">
        <v>2121</v>
      </c>
      <c r="CQ224" s="64">
        <v>2070</v>
      </c>
      <c r="CR224" s="64">
        <v>2144</v>
      </c>
      <c r="CS224" s="64">
        <v>2244</v>
      </c>
      <c r="CT224" s="64">
        <v>2161</v>
      </c>
      <c r="CU224" s="64">
        <v>2131</v>
      </c>
      <c r="CV224" s="64">
        <v>1980</v>
      </c>
      <c r="CW224" s="64">
        <v>2008</v>
      </c>
      <c r="CX224" s="64">
        <v>2074</v>
      </c>
      <c r="CY224" s="64">
        <v>1984</v>
      </c>
      <c r="CZ224" s="64">
        <v>1904</v>
      </c>
      <c r="DA224" s="64">
        <v>1914</v>
      </c>
      <c r="DB224" s="64">
        <v>1798</v>
      </c>
      <c r="DC224" s="64">
        <v>1787</v>
      </c>
      <c r="DD224" s="64">
        <v>1789</v>
      </c>
      <c r="DE224" s="64">
        <v>1689</v>
      </c>
      <c r="DF224" s="64">
        <v>1705</v>
      </c>
      <c r="DG224" s="64">
        <v>1642</v>
      </c>
      <c r="DH224" s="64">
        <v>1752</v>
      </c>
      <c r="DI224" s="64">
        <v>1855</v>
      </c>
      <c r="DJ224" s="64">
        <v>1909</v>
      </c>
      <c r="DK224" s="64">
        <v>1411</v>
      </c>
      <c r="DL224" s="64">
        <v>1336</v>
      </c>
      <c r="DM224" s="64">
        <v>1350</v>
      </c>
      <c r="DN224" s="64">
        <v>1255</v>
      </c>
      <c r="DO224" s="64">
        <v>1140</v>
      </c>
      <c r="DP224" s="64">
        <v>990</v>
      </c>
      <c r="DQ224" s="64">
        <v>1057</v>
      </c>
      <c r="DR224" s="64">
        <v>866</v>
      </c>
      <c r="DS224" s="64">
        <v>815</v>
      </c>
      <c r="DT224" s="64">
        <v>686</v>
      </c>
      <c r="DU224" s="64">
        <v>667</v>
      </c>
      <c r="DV224" s="64">
        <v>557</v>
      </c>
      <c r="DW224" s="64">
        <v>517</v>
      </c>
      <c r="DX224" s="64">
        <v>446</v>
      </c>
      <c r="DY224" s="64">
        <v>423</v>
      </c>
      <c r="DZ224" s="64">
        <v>306</v>
      </c>
      <c r="EA224" s="64">
        <v>1099</v>
      </c>
      <c r="EB224" s="64">
        <f t="shared" si="59"/>
        <v>30847</v>
      </c>
      <c r="EC224" s="61">
        <v>132794</v>
      </c>
      <c r="ED224" s="64">
        <v>921</v>
      </c>
      <c r="EE224" s="64">
        <v>143</v>
      </c>
      <c r="EF224" s="64">
        <v>310</v>
      </c>
      <c r="EG224" s="63">
        <v>82</v>
      </c>
      <c r="EH224" s="64">
        <v>6274</v>
      </c>
      <c r="EI224" s="100">
        <v>0.2792242169380188</v>
      </c>
      <c r="EJ224" s="100">
        <v>3.1501591205596924E-2</v>
      </c>
      <c r="EK224" s="61">
        <v>563</v>
      </c>
      <c r="EL224" s="65">
        <v>223.6079116689173</v>
      </c>
      <c r="EM224" s="60">
        <v>550</v>
      </c>
      <c r="EN224" s="65">
        <v>218.44467392167766</v>
      </c>
      <c r="EO224" s="66" t="e" cm="1">
        <f t="array" ref="EO224">(EM350EK350)/EK224</f>
        <v>#NAME?</v>
      </c>
      <c r="EP224" s="56">
        <v>210</v>
      </c>
      <c r="EQ224" s="67">
        <v>9.9384761003312825</v>
      </c>
      <c r="ER224" s="61">
        <v>0</v>
      </c>
      <c r="ES224" s="64">
        <v>0</v>
      </c>
      <c r="ET224" s="64">
        <v>115</v>
      </c>
      <c r="EU224" s="64">
        <v>71.153750000000002</v>
      </c>
      <c r="EV224" s="64">
        <v>0</v>
      </c>
      <c r="EW224" s="64">
        <v>0</v>
      </c>
      <c r="EX224" s="64">
        <v>5570</v>
      </c>
      <c r="EY224" s="64">
        <v>65.926204081632676</v>
      </c>
      <c r="EZ224" s="64">
        <v>1545</v>
      </c>
      <c r="FA224" s="64">
        <v>19.544222222222221</v>
      </c>
      <c r="FB224" s="64">
        <v>7230</v>
      </c>
      <c r="FC224" s="63">
        <v>52.208058767951627</v>
      </c>
      <c r="FD224" s="61">
        <v>945</v>
      </c>
      <c r="FE224" s="64">
        <v>135</v>
      </c>
      <c r="FF224" s="64">
        <v>735</v>
      </c>
      <c r="FG224" s="64">
        <v>40</v>
      </c>
      <c r="FH224" s="64">
        <v>35</v>
      </c>
      <c r="FI224" s="63">
        <v>15</v>
      </c>
      <c r="FJ224" s="47">
        <v>19</v>
      </c>
      <c r="FK224" s="47">
        <v>18</v>
      </c>
      <c r="FL224" s="68" t="e" cm="1">
        <f t="array" ref="FL224">(FJ350FK350)/FK224</f>
        <v>#NAME?</v>
      </c>
      <c r="FM224" s="69">
        <v>3.913716</v>
      </c>
      <c r="FN224" s="62">
        <v>10.20773</v>
      </c>
      <c r="FO224" s="62">
        <v>8.2012499999999999</v>
      </c>
      <c r="FP224" s="77">
        <v>6850</v>
      </c>
      <c r="FQ224" s="88">
        <v>2463</v>
      </c>
      <c r="FR224" s="88">
        <v>9313</v>
      </c>
      <c r="FS224" s="88">
        <v>4334</v>
      </c>
      <c r="FT224" s="88">
        <v>1544</v>
      </c>
      <c r="FU224" s="88">
        <v>5878</v>
      </c>
      <c r="FV224" s="73" t="e" cm="1">
        <f t="array" ref="FV224">(FU350FR350)/FR224</f>
        <v>#NAME?</v>
      </c>
      <c r="FW224" s="61">
        <v>45219</v>
      </c>
      <c r="FX224" s="70">
        <f t="shared" si="61"/>
        <v>336.82681564245809</v>
      </c>
      <c r="FY224" s="71">
        <v>7.2025052192066799</v>
      </c>
      <c r="FZ224" s="72"/>
      <c r="GA224" s="73">
        <v>0</v>
      </c>
      <c r="GB224" s="61">
        <v>18900</v>
      </c>
      <c r="GC224" s="64">
        <v>7000</v>
      </c>
      <c r="GD224" s="64">
        <v>10000</v>
      </c>
      <c r="GE224" s="64">
        <v>3900</v>
      </c>
      <c r="GF224" s="68">
        <v>5.4779222500000007</v>
      </c>
      <c r="GG224" s="74">
        <v>1.2476916256000001</v>
      </c>
      <c r="GH224" s="75">
        <v>506.7</v>
      </c>
      <c r="GI224" s="76">
        <v>602.6</v>
      </c>
      <c r="GJ224" s="76">
        <v>461.7</v>
      </c>
      <c r="GK224" s="68">
        <v>23.3820112844341</v>
      </c>
      <c r="GL224" s="72">
        <v>625.70000000000005</v>
      </c>
      <c r="GM224" s="72">
        <v>629.29999999999995</v>
      </c>
      <c r="GN224" s="72">
        <v>608.5</v>
      </c>
      <c r="GO224" s="72">
        <v>3.3052598124900601</v>
      </c>
      <c r="GP224" s="72">
        <v>226.2</v>
      </c>
      <c r="GQ224" s="72"/>
      <c r="GR224" s="72">
        <v>237.8</v>
      </c>
      <c r="GS224" s="73"/>
      <c r="GT224" s="77">
        <v>57</v>
      </c>
      <c r="GU224" s="72">
        <v>1.9648397104446742</v>
      </c>
      <c r="GV224" s="73">
        <v>4.7</v>
      </c>
      <c r="GW224" s="64">
        <v>47170</v>
      </c>
      <c r="GX224" s="68">
        <f t="shared" si="62"/>
        <v>351.35940409683423</v>
      </c>
      <c r="GY224" s="64">
        <v>494</v>
      </c>
      <c r="GZ224" s="100">
        <f t="shared" si="63"/>
        <v>3.6797020484171323</v>
      </c>
      <c r="HA224" s="100">
        <f t="shared" si="64"/>
        <v>0.12864583333333332</v>
      </c>
      <c r="HB224" s="63">
        <v>3840</v>
      </c>
    </row>
    <row r="225" spans="1:210" x14ac:dyDescent="0.3">
      <c r="A225" s="47" t="s">
        <v>520</v>
      </c>
      <c r="B225" s="47" t="s">
        <v>521</v>
      </c>
      <c r="C225" s="47" t="s">
        <v>521</v>
      </c>
      <c r="D225" s="47" t="s">
        <v>520</v>
      </c>
      <c r="E225" s="47" t="s">
        <v>397</v>
      </c>
      <c r="F225" s="47" t="s">
        <v>255</v>
      </c>
      <c r="G225" s="54" t="s">
        <v>209</v>
      </c>
      <c r="H225" s="47">
        <v>58</v>
      </c>
      <c r="I225" s="101">
        <v>5.1724137931034482E-2</v>
      </c>
      <c r="J225" s="97">
        <v>5.1724137931034484</v>
      </c>
      <c r="K225" s="57">
        <v>304</v>
      </c>
      <c r="L225" s="95">
        <f t="shared" si="56"/>
        <v>3.096669043495976</v>
      </c>
      <c r="M225" s="57">
        <v>340</v>
      </c>
      <c r="N225" s="55">
        <f t="shared" si="57"/>
        <v>3.4633798512783946</v>
      </c>
      <c r="O225" s="56">
        <v>40001</v>
      </c>
      <c r="P225" s="57">
        <v>18709</v>
      </c>
      <c r="Q225" s="57">
        <v>21292</v>
      </c>
      <c r="R225" s="57">
        <v>11846</v>
      </c>
      <c r="S225" s="57">
        <v>25775</v>
      </c>
      <c r="T225" s="57">
        <v>2380</v>
      </c>
      <c r="U225" s="57">
        <v>3551</v>
      </c>
      <c r="V225" s="57">
        <v>10749</v>
      </c>
      <c r="W225" s="57">
        <v>757</v>
      </c>
      <c r="X225" s="58">
        <v>217</v>
      </c>
      <c r="Y225" s="56">
        <v>5073</v>
      </c>
      <c r="Z225" s="58">
        <v>11.407585346236207</v>
      </c>
      <c r="AA225" s="59">
        <v>46.9</v>
      </c>
      <c r="AB225" s="96" t="s">
        <v>216</v>
      </c>
      <c r="AC225" s="59">
        <v>12.48</v>
      </c>
      <c r="AD225" s="98">
        <v>71000</v>
      </c>
      <c r="AE225" s="55">
        <f t="shared" si="58"/>
        <v>723.23520423754701</v>
      </c>
      <c r="AF225" s="61">
        <v>98170</v>
      </c>
      <c r="AG225" s="62">
        <v>48.37</v>
      </c>
      <c r="AH225" s="62">
        <v>79.851269589739204</v>
      </c>
      <c r="AI225" s="62">
        <v>83.166961234977293</v>
      </c>
      <c r="AJ225" s="62">
        <v>81.509115412358256</v>
      </c>
      <c r="AK225" s="62">
        <v>18.7902226947066</v>
      </c>
      <c r="AL225" s="62">
        <v>21.280117472938699</v>
      </c>
      <c r="AM225" s="62">
        <v>20.035170083822649</v>
      </c>
      <c r="AN225" s="63">
        <v>90.405455159281018</v>
      </c>
      <c r="AO225" s="64">
        <v>844</v>
      </c>
      <c r="AP225" s="64">
        <v>856</v>
      </c>
      <c r="AQ225" s="64">
        <v>955</v>
      </c>
      <c r="AR225" s="64">
        <v>1003</v>
      </c>
      <c r="AS225" s="64">
        <v>1006</v>
      </c>
      <c r="AT225" s="64">
        <v>1029</v>
      </c>
      <c r="AU225" s="64">
        <v>1072</v>
      </c>
      <c r="AV225" s="64">
        <v>1139</v>
      </c>
      <c r="AW225" s="64">
        <v>1144</v>
      </c>
      <c r="AX225" s="64">
        <v>1229</v>
      </c>
      <c r="AY225" s="64">
        <v>1126</v>
      </c>
      <c r="AZ225" s="64">
        <v>1089</v>
      </c>
      <c r="BA225" s="64">
        <v>1160</v>
      </c>
      <c r="BB225" s="64">
        <v>1106</v>
      </c>
      <c r="BC225" s="64">
        <v>1080</v>
      </c>
      <c r="BD225" s="64">
        <v>1091</v>
      </c>
      <c r="BE225" s="64">
        <v>1074</v>
      </c>
      <c r="BF225" s="64">
        <v>949</v>
      </c>
      <c r="BG225" s="64">
        <v>956</v>
      </c>
      <c r="BH225" s="64">
        <v>767</v>
      </c>
      <c r="BI225" s="64">
        <v>701</v>
      </c>
      <c r="BJ225" s="64">
        <v>744</v>
      </c>
      <c r="BK225" s="64">
        <v>837</v>
      </c>
      <c r="BL225" s="64">
        <v>920</v>
      </c>
      <c r="BM225" s="64">
        <v>979</v>
      </c>
      <c r="BN225" s="64">
        <v>951</v>
      </c>
      <c r="BO225" s="64">
        <v>939</v>
      </c>
      <c r="BP225" s="64">
        <v>971</v>
      </c>
      <c r="BQ225" s="64">
        <v>1004</v>
      </c>
      <c r="BR225" s="64">
        <v>1061</v>
      </c>
      <c r="BS225" s="64">
        <v>999</v>
      </c>
      <c r="BT225" s="64">
        <v>1092</v>
      </c>
      <c r="BU225" s="64">
        <v>1194</v>
      </c>
      <c r="BV225" s="64">
        <v>888</v>
      </c>
      <c r="BW225" s="64">
        <v>1015</v>
      </c>
      <c r="BX225" s="64">
        <v>921</v>
      </c>
      <c r="BY225" s="64">
        <v>989</v>
      </c>
      <c r="BZ225" s="64">
        <v>954</v>
      </c>
      <c r="CA225" s="64">
        <v>1062</v>
      </c>
      <c r="CB225" s="64">
        <v>1094</v>
      </c>
      <c r="CC225" s="64">
        <v>1072</v>
      </c>
      <c r="CD225" s="64">
        <v>1076</v>
      </c>
      <c r="CE225" s="64">
        <v>1006</v>
      </c>
      <c r="CF225" s="64">
        <v>1002</v>
      </c>
      <c r="CG225" s="64">
        <v>1035</v>
      </c>
      <c r="CH225" s="64">
        <v>1035</v>
      </c>
      <c r="CI225" s="64">
        <v>1151</v>
      </c>
      <c r="CJ225" s="64">
        <v>1252</v>
      </c>
      <c r="CK225" s="64">
        <v>1259</v>
      </c>
      <c r="CL225" s="64">
        <v>1410</v>
      </c>
      <c r="CM225" s="64">
        <v>1340</v>
      </c>
      <c r="CN225" s="64">
        <v>1399</v>
      </c>
      <c r="CO225" s="64">
        <v>1411</v>
      </c>
      <c r="CP225" s="64">
        <v>1551</v>
      </c>
      <c r="CQ225" s="64">
        <v>1494</v>
      </c>
      <c r="CR225" s="64">
        <v>1553</v>
      </c>
      <c r="CS225" s="64">
        <v>1563</v>
      </c>
      <c r="CT225" s="64">
        <v>1506</v>
      </c>
      <c r="CU225" s="64">
        <v>1533</v>
      </c>
      <c r="CV225" s="64">
        <v>1491</v>
      </c>
      <c r="CW225" s="64">
        <v>1402</v>
      </c>
      <c r="CX225" s="64">
        <v>1404</v>
      </c>
      <c r="CY225" s="64">
        <v>1406</v>
      </c>
      <c r="CZ225" s="64">
        <v>1436</v>
      </c>
      <c r="DA225" s="64">
        <v>1272</v>
      </c>
      <c r="DB225" s="64">
        <v>1283</v>
      </c>
      <c r="DC225" s="64">
        <v>1266</v>
      </c>
      <c r="DD225" s="64">
        <v>1237</v>
      </c>
      <c r="DE225" s="64">
        <v>1214</v>
      </c>
      <c r="DF225" s="64">
        <v>1291</v>
      </c>
      <c r="DG225" s="64">
        <v>1249</v>
      </c>
      <c r="DH225" s="64">
        <v>1354</v>
      </c>
      <c r="DI225" s="64">
        <v>1479</v>
      </c>
      <c r="DJ225" s="64">
        <v>1585</v>
      </c>
      <c r="DK225" s="64">
        <v>1180</v>
      </c>
      <c r="DL225" s="64">
        <v>1193</v>
      </c>
      <c r="DM225" s="64">
        <v>1099</v>
      </c>
      <c r="DN225" s="64">
        <v>1076</v>
      </c>
      <c r="DO225" s="64">
        <v>932</v>
      </c>
      <c r="DP225" s="64">
        <v>815</v>
      </c>
      <c r="DQ225" s="64">
        <v>746</v>
      </c>
      <c r="DR225" s="64">
        <v>727</v>
      </c>
      <c r="DS225" s="64">
        <v>675</v>
      </c>
      <c r="DT225" s="64">
        <v>659</v>
      </c>
      <c r="DU225" s="64">
        <v>608</v>
      </c>
      <c r="DV225" s="64">
        <v>541</v>
      </c>
      <c r="DW225" s="64">
        <v>413</v>
      </c>
      <c r="DX225" s="64">
        <v>421</v>
      </c>
      <c r="DY225" s="64">
        <v>400</v>
      </c>
      <c r="DZ225" s="64">
        <v>311</v>
      </c>
      <c r="EA225" s="64">
        <v>1367</v>
      </c>
      <c r="EB225" s="64">
        <f t="shared" si="59"/>
        <v>25121</v>
      </c>
      <c r="EC225" s="61">
        <v>96152</v>
      </c>
      <c r="ED225" s="64">
        <v>875</v>
      </c>
      <c r="EE225" s="64">
        <v>165</v>
      </c>
      <c r="EF225" s="64">
        <v>822</v>
      </c>
      <c r="EG225" s="63">
        <v>156</v>
      </c>
      <c r="EH225" s="64">
        <v>4877</v>
      </c>
      <c r="EI225" s="100">
        <v>0.28910940885543823</v>
      </c>
      <c r="EJ225" s="100">
        <v>5.3852498531341553E-3</v>
      </c>
      <c r="EK225" s="61">
        <v>7404</v>
      </c>
      <c r="EL225" s="65">
        <v>507.5</v>
      </c>
      <c r="EM225" s="60">
        <v>5416</v>
      </c>
      <c r="EN225" s="65">
        <v>368.8</v>
      </c>
      <c r="EO225" s="66">
        <f>(EM225-EK225)/EK225</f>
        <v>-0.26850351161534308</v>
      </c>
      <c r="EP225" s="56">
        <v>19901</v>
      </c>
      <c r="EQ225" s="67">
        <v>18.57285512967681</v>
      </c>
      <c r="ER225" s="61">
        <v>29</v>
      </c>
      <c r="ES225" s="64">
        <v>35.802469139999999</v>
      </c>
      <c r="ET225" s="64">
        <v>543</v>
      </c>
      <c r="EU225" s="64">
        <v>37.319587630000001</v>
      </c>
      <c r="EV225" s="64">
        <v>23</v>
      </c>
      <c r="EW225" s="64">
        <v>14.93506494</v>
      </c>
      <c r="EX225" s="64">
        <v>8409</v>
      </c>
      <c r="EY225" s="64">
        <v>14.681542009999999</v>
      </c>
      <c r="EZ225" s="64">
        <v>5726</v>
      </c>
      <c r="FA225" s="64">
        <v>14.08610086</v>
      </c>
      <c r="FB225" s="64">
        <v>14730</v>
      </c>
      <c r="FC225" s="63">
        <v>14.78678124</v>
      </c>
      <c r="FD225" s="61">
        <v>417</v>
      </c>
      <c r="FE225" s="64">
        <v>57</v>
      </c>
      <c r="FF225" s="64">
        <v>323</v>
      </c>
      <c r="FG225" s="64">
        <v>12</v>
      </c>
      <c r="FH225" s="64">
        <v>25</v>
      </c>
      <c r="FI225" s="63">
        <v>12</v>
      </c>
      <c r="FJ225" s="47">
        <v>8</v>
      </c>
      <c r="FK225" s="47">
        <v>9</v>
      </c>
      <c r="FL225" s="68">
        <f>(FJ225-FK225)/FK225</f>
        <v>-0.1111111111111111</v>
      </c>
      <c r="FM225" s="69">
        <v>3.949211</v>
      </c>
      <c r="FN225" s="62">
        <v>8.5606790000000004</v>
      </c>
      <c r="FO225" s="62">
        <v>10.284280000000001</v>
      </c>
      <c r="FP225" s="77" t="s">
        <v>269</v>
      </c>
      <c r="FQ225" s="88" t="s">
        <v>269</v>
      </c>
      <c r="FR225" s="88" t="s">
        <v>269</v>
      </c>
      <c r="FS225" s="88">
        <v>51.651935719503285</v>
      </c>
      <c r="FT225" s="88">
        <v>41.448250728862973</v>
      </c>
      <c r="FU225" s="88">
        <v>93.100186448366259</v>
      </c>
      <c r="FV225" s="89" t="s">
        <v>269</v>
      </c>
      <c r="FW225" s="61">
        <v>38810</v>
      </c>
      <c r="FX225" s="70">
        <f t="shared" si="61"/>
        <v>395.3346236121015</v>
      </c>
      <c r="FY225" s="71">
        <v>5.2</v>
      </c>
      <c r="FZ225" s="72">
        <v>14.9</v>
      </c>
      <c r="GA225" s="73">
        <v>67.466899712650303</v>
      </c>
      <c r="GB225" s="61">
        <v>21300</v>
      </c>
      <c r="GC225" s="64">
        <v>3600</v>
      </c>
      <c r="GD225" s="64">
        <v>14300</v>
      </c>
      <c r="GE225" s="64">
        <v>2900</v>
      </c>
      <c r="GF225" s="68">
        <v>3.3999126799999999</v>
      </c>
      <c r="GG225" s="74">
        <v>1.0714254152</v>
      </c>
      <c r="GH225" s="75">
        <v>419.3</v>
      </c>
      <c r="GI225" s="76">
        <v>483.4</v>
      </c>
      <c r="GJ225" s="76">
        <v>343.2</v>
      </c>
      <c r="GK225" s="68">
        <v>-29.002896152254859</v>
      </c>
      <c r="GL225" s="72">
        <v>515.1</v>
      </c>
      <c r="GM225" s="72">
        <v>519.4</v>
      </c>
      <c r="GN225" s="72">
        <v>497.4</v>
      </c>
      <c r="GO225" s="72">
        <v>-4.2356565267616482</v>
      </c>
      <c r="GP225" s="72">
        <v>192.8</v>
      </c>
      <c r="GQ225" s="72" t="s">
        <v>211</v>
      </c>
      <c r="GR225" s="72">
        <v>197.2</v>
      </c>
      <c r="GS225" s="73" t="s">
        <v>211</v>
      </c>
      <c r="GT225" s="77">
        <v>790</v>
      </c>
      <c r="GU225" s="72">
        <v>5.0710284752837946</v>
      </c>
      <c r="GV225" s="73">
        <v>-6.9508618370017761E-3</v>
      </c>
      <c r="GW225" s="64">
        <v>27464</v>
      </c>
      <c r="GX225" s="68">
        <f t="shared" si="62"/>
        <v>279.75960069267597</v>
      </c>
      <c r="GY225" s="64">
        <v>92</v>
      </c>
      <c r="GZ225" s="100">
        <f t="shared" si="63"/>
        <v>0.93714984211062446</v>
      </c>
      <c r="HA225" s="100">
        <f t="shared" si="64"/>
        <v>3.9282664389410762E-2</v>
      </c>
      <c r="HB225" s="63">
        <v>2342</v>
      </c>
    </row>
    <row r="226" spans="1:210" x14ac:dyDescent="0.3">
      <c r="A226" s="47" t="s">
        <v>328</v>
      </c>
      <c r="B226" s="47" t="s">
        <v>329</v>
      </c>
      <c r="C226" s="47" t="s">
        <v>329</v>
      </c>
      <c r="D226" s="47" t="s">
        <v>328</v>
      </c>
      <c r="E226" s="47" t="s">
        <v>219</v>
      </c>
      <c r="F226" s="47" t="s">
        <v>220</v>
      </c>
      <c r="G226" s="54" t="s">
        <v>209</v>
      </c>
      <c r="H226" s="47">
        <v>63</v>
      </c>
      <c r="I226" s="101">
        <v>4.7619047619047616E-2</v>
      </c>
      <c r="J226" s="97">
        <v>6.2380952380952381</v>
      </c>
      <c r="K226" s="57">
        <v>187</v>
      </c>
      <c r="L226" s="95">
        <f t="shared" si="56"/>
        <v>1.8294591844720982</v>
      </c>
      <c r="M226" s="57">
        <v>201</v>
      </c>
      <c r="N226" s="55">
        <f t="shared" si="57"/>
        <v>1.9664240432026299</v>
      </c>
      <c r="O226" s="56">
        <v>43070</v>
      </c>
      <c r="P226" s="57">
        <v>34545</v>
      </c>
      <c r="Q226" s="57">
        <v>8525</v>
      </c>
      <c r="R226" s="57">
        <v>12158</v>
      </c>
      <c r="S226" s="57">
        <v>29243</v>
      </c>
      <c r="T226" s="57">
        <v>1669</v>
      </c>
      <c r="U226" s="57">
        <v>3740</v>
      </c>
      <c r="V226" s="57">
        <v>11112</v>
      </c>
      <c r="W226" s="57">
        <v>111</v>
      </c>
      <c r="X226" s="58">
        <v>201</v>
      </c>
      <c r="Y226" s="56">
        <v>6247</v>
      </c>
      <c r="Z226" s="58">
        <v>13.293757184799697</v>
      </c>
      <c r="AA226" s="59">
        <v>41.1</v>
      </c>
      <c r="AB226" s="96" t="s">
        <v>216</v>
      </c>
      <c r="AC226" s="59">
        <v>7.29</v>
      </c>
      <c r="AD226" s="98">
        <v>55000</v>
      </c>
      <c r="AE226" s="55">
        <f t="shared" si="58"/>
        <v>538.07623072708782</v>
      </c>
      <c r="AF226" s="61">
        <v>102216</v>
      </c>
      <c r="AG226" s="62">
        <v>47.9</v>
      </c>
      <c r="AH226" s="62">
        <v>79.802466264319193</v>
      </c>
      <c r="AI226" s="62">
        <v>82.799633118938303</v>
      </c>
      <c r="AJ226" s="62">
        <v>81.301049691628748</v>
      </c>
      <c r="AK226" s="62">
        <v>18.6072969817303</v>
      </c>
      <c r="AL226" s="62">
        <v>20.384726878641299</v>
      </c>
      <c r="AM226" s="62">
        <v>19.496011930185801</v>
      </c>
      <c r="AN226" s="63">
        <v>370.85385348268687</v>
      </c>
      <c r="AO226" s="64">
        <v>808</v>
      </c>
      <c r="AP226" s="64">
        <v>915</v>
      </c>
      <c r="AQ226" s="64">
        <v>909</v>
      </c>
      <c r="AR226" s="64">
        <v>1054</v>
      </c>
      <c r="AS226" s="64">
        <v>1033</v>
      </c>
      <c r="AT226" s="64">
        <v>1037</v>
      </c>
      <c r="AU226" s="64">
        <v>1078</v>
      </c>
      <c r="AV226" s="64">
        <v>1007</v>
      </c>
      <c r="AW226" s="64">
        <v>1150</v>
      </c>
      <c r="AX226" s="64">
        <v>1143</v>
      </c>
      <c r="AY226" s="64">
        <v>1160</v>
      </c>
      <c r="AZ226" s="64">
        <v>1066</v>
      </c>
      <c r="BA226" s="64">
        <v>1116</v>
      </c>
      <c r="BB226" s="64">
        <v>1059</v>
      </c>
      <c r="BC226" s="64">
        <v>1087</v>
      </c>
      <c r="BD226" s="64">
        <v>1070</v>
      </c>
      <c r="BE226" s="64">
        <v>1076</v>
      </c>
      <c r="BF226" s="64">
        <v>958</v>
      </c>
      <c r="BG226" s="64">
        <v>987</v>
      </c>
      <c r="BH226" s="64">
        <v>858</v>
      </c>
      <c r="BI226" s="64">
        <v>708</v>
      </c>
      <c r="BJ226" s="64">
        <v>900</v>
      </c>
      <c r="BK226" s="64">
        <v>917</v>
      </c>
      <c r="BL226" s="64">
        <v>1026</v>
      </c>
      <c r="BM226" s="64">
        <v>1107</v>
      </c>
      <c r="BN226" s="64">
        <v>1209</v>
      </c>
      <c r="BO226" s="64">
        <v>1120</v>
      </c>
      <c r="BP226" s="64">
        <v>1116</v>
      </c>
      <c r="BQ226" s="64">
        <v>1164</v>
      </c>
      <c r="BR226" s="64">
        <v>1170</v>
      </c>
      <c r="BS226" s="64">
        <v>1128</v>
      </c>
      <c r="BT226" s="64">
        <v>1169</v>
      </c>
      <c r="BU226" s="64">
        <v>1106</v>
      </c>
      <c r="BV226" s="64">
        <v>1116</v>
      </c>
      <c r="BW226" s="64">
        <v>1099</v>
      </c>
      <c r="BX226" s="64">
        <v>1132</v>
      </c>
      <c r="BY226" s="64">
        <v>1056</v>
      </c>
      <c r="BZ226" s="64">
        <v>1088</v>
      </c>
      <c r="CA226" s="64">
        <v>1096</v>
      </c>
      <c r="CB226" s="64">
        <v>1109</v>
      </c>
      <c r="CC226" s="64">
        <v>1220</v>
      </c>
      <c r="CD226" s="64">
        <v>1047</v>
      </c>
      <c r="CE226" s="64">
        <v>1031</v>
      </c>
      <c r="CF226" s="64">
        <v>1051</v>
      </c>
      <c r="CG226" s="64">
        <v>1114</v>
      </c>
      <c r="CH226" s="64">
        <v>1143</v>
      </c>
      <c r="CI226" s="64">
        <v>1204</v>
      </c>
      <c r="CJ226" s="64">
        <v>1324</v>
      </c>
      <c r="CK226" s="64">
        <v>1423</v>
      </c>
      <c r="CL226" s="64">
        <v>1598</v>
      </c>
      <c r="CM226" s="64">
        <v>1424</v>
      </c>
      <c r="CN226" s="64">
        <v>1490</v>
      </c>
      <c r="CO226" s="64">
        <v>1568</v>
      </c>
      <c r="CP226" s="64">
        <v>1668</v>
      </c>
      <c r="CQ226" s="64">
        <v>1569</v>
      </c>
      <c r="CR226" s="64">
        <v>1657</v>
      </c>
      <c r="CS226" s="64">
        <v>1602</v>
      </c>
      <c r="CT226" s="64">
        <v>1497</v>
      </c>
      <c r="CU226" s="64">
        <v>1502</v>
      </c>
      <c r="CV226" s="64">
        <v>1463</v>
      </c>
      <c r="CW226" s="64">
        <v>1478</v>
      </c>
      <c r="CX226" s="64">
        <v>1484</v>
      </c>
      <c r="CY226" s="64">
        <v>1511</v>
      </c>
      <c r="CZ226" s="64">
        <v>1296</v>
      </c>
      <c r="DA226" s="64">
        <v>1347</v>
      </c>
      <c r="DB226" s="64">
        <v>1328</v>
      </c>
      <c r="DC226" s="64">
        <v>1417</v>
      </c>
      <c r="DD226" s="64">
        <v>1271</v>
      </c>
      <c r="DE226" s="64">
        <v>1245</v>
      </c>
      <c r="DF226" s="64">
        <v>1296</v>
      </c>
      <c r="DG226" s="64">
        <v>1322</v>
      </c>
      <c r="DH226" s="64">
        <v>1444</v>
      </c>
      <c r="DI226" s="64">
        <v>1442</v>
      </c>
      <c r="DJ226" s="64">
        <v>1528</v>
      </c>
      <c r="DK226" s="64">
        <v>1288</v>
      </c>
      <c r="DL226" s="64">
        <v>1297</v>
      </c>
      <c r="DM226" s="64">
        <v>1246</v>
      </c>
      <c r="DN226" s="64">
        <v>1081</v>
      </c>
      <c r="DO226" s="64">
        <v>931</v>
      </c>
      <c r="DP226" s="64">
        <v>825</v>
      </c>
      <c r="DQ226" s="64">
        <v>798</v>
      </c>
      <c r="DR226" s="64">
        <v>832</v>
      </c>
      <c r="DS226" s="64">
        <v>750</v>
      </c>
      <c r="DT226" s="64">
        <v>614</v>
      </c>
      <c r="DU226" s="64">
        <v>539</v>
      </c>
      <c r="DV226" s="64">
        <v>535</v>
      </c>
      <c r="DW226" s="64">
        <v>410</v>
      </c>
      <c r="DX226" s="64">
        <v>406</v>
      </c>
      <c r="DY226" s="64">
        <v>319</v>
      </c>
      <c r="DZ226" s="64">
        <v>308</v>
      </c>
      <c r="EA226" s="64">
        <v>926</v>
      </c>
      <c r="EB226" s="64">
        <f t="shared" si="59"/>
        <v>25398</v>
      </c>
      <c r="EC226" s="61">
        <v>100214</v>
      </c>
      <c r="ED226" s="64">
        <v>820</v>
      </c>
      <c r="EE226" s="64">
        <v>243</v>
      </c>
      <c r="EF226" s="64">
        <v>811</v>
      </c>
      <c r="EG226" s="63">
        <v>128</v>
      </c>
      <c r="EH226" s="64">
        <v>3920</v>
      </c>
      <c r="EI226" s="100">
        <v>0.23560903966426849</v>
      </c>
      <c r="EJ226" s="100">
        <v>2.2429227828979492E-4</v>
      </c>
      <c r="EK226" s="61">
        <v>10090</v>
      </c>
      <c r="EL226" s="65">
        <v>658.3</v>
      </c>
      <c r="EM226" s="60">
        <v>10098</v>
      </c>
      <c r="EN226" s="65">
        <v>654.6</v>
      </c>
      <c r="EO226" s="66">
        <f>(EM226-EK226)/EK226</f>
        <v>7.9286422200198212E-4</v>
      </c>
      <c r="EP226" s="56">
        <v>18019</v>
      </c>
      <c r="EQ226" s="67">
        <v>15.952511641907325</v>
      </c>
      <c r="ER226" s="61">
        <v>89</v>
      </c>
      <c r="ES226" s="64">
        <v>55.625</v>
      </c>
      <c r="ET226" s="64">
        <v>496</v>
      </c>
      <c r="EU226" s="64">
        <v>47.738209820000002</v>
      </c>
      <c r="EV226" s="64">
        <v>60</v>
      </c>
      <c r="EW226" s="64">
        <v>12.793176969999999</v>
      </c>
      <c r="EX226" s="64">
        <v>14042</v>
      </c>
      <c r="EY226" s="64">
        <v>22.83474811</v>
      </c>
      <c r="EZ226" s="64">
        <v>8151</v>
      </c>
      <c r="FA226" s="64">
        <v>18.148016210000002</v>
      </c>
      <c r="FB226" s="64">
        <v>22838</v>
      </c>
      <c r="FC226" s="63">
        <v>21.13142603</v>
      </c>
      <c r="FD226" s="61">
        <v>93</v>
      </c>
      <c r="FE226" s="64">
        <v>10</v>
      </c>
      <c r="FF226" s="64">
        <v>75</v>
      </c>
      <c r="FG226" s="64">
        <v>3</v>
      </c>
      <c r="FH226" s="64">
        <v>5</v>
      </c>
      <c r="FI226" s="63">
        <v>0</v>
      </c>
      <c r="FJ226" s="47">
        <v>10</v>
      </c>
      <c r="FK226" s="47">
        <v>13</v>
      </c>
      <c r="FL226" s="68">
        <f>(FJ226-FK226)/FK226</f>
        <v>-0.23076923076923078</v>
      </c>
      <c r="FM226" s="69">
        <v>4.0459009999999997</v>
      </c>
      <c r="FN226" s="62">
        <v>8.4445879999999995</v>
      </c>
      <c r="FO226" s="62">
        <v>10.54152</v>
      </c>
      <c r="FP226" s="77">
        <v>433.14161490683227</v>
      </c>
      <c r="FQ226" s="88">
        <v>154.58407079646017</v>
      </c>
      <c r="FR226" s="88">
        <v>587.72568570329247</v>
      </c>
      <c r="FS226" s="88">
        <v>520.391019172553</v>
      </c>
      <c r="FT226" s="88">
        <v>252.58234830575256</v>
      </c>
      <c r="FU226" s="88">
        <v>772.97336747830559</v>
      </c>
      <c r="FV226" s="73">
        <f>(FU226-FR226)/FR226</f>
        <v>0.3151941224983888</v>
      </c>
      <c r="FW226" s="61">
        <v>47518</v>
      </c>
      <c r="FX226" s="70">
        <f t="shared" si="61"/>
        <v>464.87829693981377</v>
      </c>
      <c r="FY226" s="71">
        <v>10.6</v>
      </c>
      <c r="FZ226" s="72">
        <v>19.399999999999999</v>
      </c>
      <c r="GA226" s="73">
        <v>71.019596304790696</v>
      </c>
      <c r="GB226" s="61">
        <v>17600</v>
      </c>
      <c r="GC226" s="64">
        <v>2100</v>
      </c>
      <c r="GD226" s="64">
        <v>7000</v>
      </c>
      <c r="GE226" s="64">
        <v>2200</v>
      </c>
      <c r="GF226" s="68">
        <v>4.3275280300000007</v>
      </c>
      <c r="GG226" s="74">
        <v>1.45993442</v>
      </c>
      <c r="GH226" s="75">
        <v>478.3</v>
      </c>
      <c r="GI226" s="76">
        <v>584.4</v>
      </c>
      <c r="GJ226" s="76">
        <v>359.5</v>
      </c>
      <c r="GK226" s="68">
        <v>-38.483915126625597</v>
      </c>
      <c r="GL226" s="72">
        <v>579.29999999999995</v>
      </c>
      <c r="GM226" s="72">
        <v>626</v>
      </c>
      <c r="GN226" s="72">
        <v>530.20000000000005</v>
      </c>
      <c r="GO226" s="72">
        <v>-15.3035143769968</v>
      </c>
      <c r="GP226" s="72">
        <v>189.8</v>
      </c>
      <c r="GQ226" s="72" t="s">
        <v>211</v>
      </c>
      <c r="GR226" s="72">
        <v>208.9</v>
      </c>
      <c r="GS226" s="73" t="s">
        <v>211</v>
      </c>
      <c r="GT226" s="77">
        <v>530</v>
      </c>
      <c r="GU226" s="72">
        <v>3.3177715530656711</v>
      </c>
      <c r="GV226" s="73">
        <v>-4.0388772283681647</v>
      </c>
      <c r="GW226" s="64">
        <v>31199</v>
      </c>
      <c r="GX226" s="68">
        <f t="shared" si="62"/>
        <v>305.22618768098931</v>
      </c>
      <c r="GY226" s="64">
        <v>348</v>
      </c>
      <c r="GZ226" s="100">
        <f t="shared" si="63"/>
        <v>3.4045550598732097</v>
      </c>
      <c r="HA226" s="100">
        <f t="shared" si="64"/>
        <v>0.12846068660022147</v>
      </c>
      <c r="HB226" s="63">
        <v>2709</v>
      </c>
    </row>
    <row r="227" spans="1:210" x14ac:dyDescent="0.3">
      <c r="A227" s="47" t="s">
        <v>474</v>
      </c>
      <c r="B227" s="47" t="s">
        <v>475</v>
      </c>
      <c r="C227" s="47" t="s">
        <v>475</v>
      </c>
      <c r="D227" s="47" t="s">
        <v>474</v>
      </c>
      <c r="E227" s="47" t="s">
        <v>474</v>
      </c>
      <c r="F227" s="47" t="s">
        <v>243</v>
      </c>
      <c r="G227" s="54" t="s">
        <v>209</v>
      </c>
      <c r="H227" s="47">
        <v>106</v>
      </c>
      <c r="I227" s="101">
        <v>0.30188679245283018</v>
      </c>
      <c r="J227" s="97">
        <v>4.2924528301886795</v>
      </c>
      <c r="K227" s="57">
        <v>154</v>
      </c>
      <c r="L227" s="95">
        <f t="shared" si="56"/>
        <v>0.96634120629502274</v>
      </c>
      <c r="M227" s="57">
        <v>177</v>
      </c>
      <c r="N227" s="55">
        <f t="shared" si="57"/>
        <v>1.1106648929494742</v>
      </c>
      <c r="O227" s="56">
        <v>69707</v>
      </c>
      <c r="P227" s="57">
        <v>63246</v>
      </c>
      <c r="Q227" s="57">
        <v>6461</v>
      </c>
      <c r="R227" s="57">
        <v>21793</v>
      </c>
      <c r="S227" s="57">
        <v>43909</v>
      </c>
      <c r="T227" s="57">
        <v>4005</v>
      </c>
      <c r="U227" s="57">
        <v>8408</v>
      </c>
      <c r="V227" s="57">
        <v>15488</v>
      </c>
      <c r="W227" s="57">
        <v>1740</v>
      </c>
      <c r="X227" s="58">
        <v>507</v>
      </c>
      <c r="Y227" s="56">
        <v>12396</v>
      </c>
      <c r="Z227" s="58">
        <v>16.783147045590283</v>
      </c>
      <c r="AA227" s="59">
        <v>54.75</v>
      </c>
      <c r="AB227" s="96" t="s">
        <v>238</v>
      </c>
      <c r="AC227" s="59">
        <v>14.07</v>
      </c>
      <c r="AD227" s="98">
        <v>14500</v>
      </c>
      <c r="AE227" s="55">
        <f t="shared" si="58"/>
        <v>90.986672021284605</v>
      </c>
      <c r="AF227" s="61">
        <v>159364</v>
      </c>
      <c r="AG227" s="62">
        <v>42.68</v>
      </c>
      <c r="AH227" s="62">
        <v>77.565712424137899</v>
      </c>
      <c r="AI227" s="62">
        <v>82.1656183886425</v>
      </c>
      <c r="AJ227" s="62">
        <v>79.865665406390207</v>
      </c>
      <c r="AK227" s="62">
        <v>17.7141498448768</v>
      </c>
      <c r="AL227" s="62">
        <v>20.587694926738699</v>
      </c>
      <c r="AM227" s="62">
        <v>19.15092238580775</v>
      </c>
      <c r="AN227" s="63">
        <v>827.33672891437095</v>
      </c>
      <c r="AO227" s="64">
        <v>1661</v>
      </c>
      <c r="AP227" s="64">
        <v>1622</v>
      </c>
      <c r="AQ227" s="64">
        <v>1786</v>
      </c>
      <c r="AR227" s="64">
        <v>1891</v>
      </c>
      <c r="AS227" s="64">
        <v>1903</v>
      </c>
      <c r="AT227" s="64">
        <v>1995</v>
      </c>
      <c r="AU227" s="64">
        <v>1964</v>
      </c>
      <c r="AV227" s="64">
        <v>2004</v>
      </c>
      <c r="AW227" s="64">
        <v>2094</v>
      </c>
      <c r="AX227" s="64">
        <v>2065</v>
      </c>
      <c r="AY227" s="64">
        <v>2096</v>
      </c>
      <c r="AZ227" s="64">
        <v>2043</v>
      </c>
      <c r="BA227" s="64">
        <v>1958</v>
      </c>
      <c r="BB227" s="64">
        <v>1955</v>
      </c>
      <c r="BC227" s="64">
        <v>1987</v>
      </c>
      <c r="BD227" s="64">
        <v>1952</v>
      </c>
      <c r="BE227" s="64">
        <v>1746</v>
      </c>
      <c r="BF227" s="64">
        <v>1738</v>
      </c>
      <c r="BG227" s="64">
        <v>1709</v>
      </c>
      <c r="BH227" s="64">
        <v>1367</v>
      </c>
      <c r="BI227" s="64">
        <v>1333</v>
      </c>
      <c r="BJ227" s="64">
        <v>1513</v>
      </c>
      <c r="BK227" s="64">
        <v>1535</v>
      </c>
      <c r="BL227" s="64">
        <v>1719</v>
      </c>
      <c r="BM227" s="64">
        <v>1768</v>
      </c>
      <c r="BN227" s="64">
        <v>1638</v>
      </c>
      <c r="BO227" s="64">
        <v>1906</v>
      </c>
      <c r="BP227" s="64">
        <v>1888</v>
      </c>
      <c r="BQ227" s="64">
        <v>2096</v>
      </c>
      <c r="BR227" s="64">
        <v>2110</v>
      </c>
      <c r="BS227" s="64">
        <v>2036</v>
      </c>
      <c r="BT227" s="64">
        <v>2172</v>
      </c>
      <c r="BU227" s="64">
        <v>2265</v>
      </c>
      <c r="BV227" s="64">
        <v>2039</v>
      </c>
      <c r="BW227" s="64">
        <v>2115</v>
      </c>
      <c r="BX227" s="64">
        <v>1931</v>
      </c>
      <c r="BY227" s="64">
        <v>1871</v>
      </c>
      <c r="BZ227" s="64">
        <v>1845</v>
      </c>
      <c r="CA227" s="64">
        <v>1884</v>
      </c>
      <c r="CB227" s="64">
        <v>1883</v>
      </c>
      <c r="CC227" s="64">
        <v>1763</v>
      </c>
      <c r="CD227" s="64">
        <v>1748</v>
      </c>
      <c r="CE227" s="64">
        <v>1600</v>
      </c>
      <c r="CF227" s="64">
        <v>1554</v>
      </c>
      <c r="CG227" s="64">
        <v>1698</v>
      </c>
      <c r="CH227" s="64">
        <v>1768</v>
      </c>
      <c r="CI227" s="64">
        <v>1813</v>
      </c>
      <c r="CJ227" s="64">
        <v>1947</v>
      </c>
      <c r="CK227" s="64">
        <v>2172</v>
      </c>
      <c r="CL227" s="64">
        <v>2260</v>
      </c>
      <c r="CM227" s="64">
        <v>2097</v>
      </c>
      <c r="CN227" s="64">
        <v>2265</v>
      </c>
      <c r="CO227" s="64">
        <v>2186</v>
      </c>
      <c r="CP227" s="64">
        <v>2257</v>
      </c>
      <c r="CQ227" s="64">
        <v>2306</v>
      </c>
      <c r="CR227" s="64">
        <v>2306</v>
      </c>
      <c r="CS227" s="64">
        <v>2318</v>
      </c>
      <c r="CT227" s="64">
        <v>2382</v>
      </c>
      <c r="CU227" s="64">
        <v>2315</v>
      </c>
      <c r="CV227" s="64">
        <v>2227</v>
      </c>
      <c r="CW227" s="64">
        <v>2131</v>
      </c>
      <c r="CX227" s="64">
        <v>2063</v>
      </c>
      <c r="CY227" s="64">
        <v>2064</v>
      </c>
      <c r="CZ227" s="64">
        <v>1875</v>
      </c>
      <c r="DA227" s="64">
        <v>1908</v>
      </c>
      <c r="DB227" s="64">
        <v>1816</v>
      </c>
      <c r="DC227" s="64">
        <v>1841</v>
      </c>
      <c r="DD227" s="64">
        <v>1748</v>
      </c>
      <c r="DE227" s="64">
        <v>1731</v>
      </c>
      <c r="DF227" s="64">
        <v>1717</v>
      </c>
      <c r="DG227" s="64">
        <v>1697</v>
      </c>
      <c r="DH227" s="64">
        <v>1738</v>
      </c>
      <c r="DI227" s="64">
        <v>1848</v>
      </c>
      <c r="DJ227" s="64">
        <v>2071</v>
      </c>
      <c r="DK227" s="64">
        <v>1519</v>
      </c>
      <c r="DL227" s="64">
        <v>1416</v>
      </c>
      <c r="DM227" s="64">
        <v>1370</v>
      </c>
      <c r="DN227" s="64">
        <v>1250</v>
      </c>
      <c r="DO227" s="64">
        <v>1105</v>
      </c>
      <c r="DP227" s="64">
        <v>1078</v>
      </c>
      <c r="DQ227" s="64">
        <v>1061</v>
      </c>
      <c r="DR227" s="64">
        <v>998</v>
      </c>
      <c r="DS227" s="64">
        <v>962</v>
      </c>
      <c r="DT227" s="64">
        <v>938</v>
      </c>
      <c r="DU227" s="64">
        <v>765</v>
      </c>
      <c r="DV227" s="64">
        <v>792</v>
      </c>
      <c r="DW227" s="64">
        <v>669</v>
      </c>
      <c r="DX227" s="64">
        <v>575</v>
      </c>
      <c r="DY227" s="64">
        <v>491</v>
      </c>
      <c r="DZ227" s="64">
        <v>445</v>
      </c>
      <c r="EA227" s="64">
        <v>1617</v>
      </c>
      <c r="EB227" s="64">
        <f t="shared" si="59"/>
        <v>33258</v>
      </c>
      <c r="EC227" s="61">
        <v>155175</v>
      </c>
      <c r="ED227" s="64">
        <v>2125</v>
      </c>
      <c r="EE227" s="64">
        <v>410</v>
      </c>
      <c r="EF227" s="64">
        <v>1184</v>
      </c>
      <c r="EG227" s="63">
        <v>470</v>
      </c>
      <c r="EH227" s="64">
        <v>10903</v>
      </c>
      <c r="EI227" s="100">
        <v>0.35068878531455994</v>
      </c>
      <c r="EJ227" s="100">
        <v>5.663946270942688E-2</v>
      </c>
      <c r="EK227" s="61">
        <v>3821</v>
      </c>
      <c r="EL227" s="65">
        <v>1107.4000000000001</v>
      </c>
      <c r="EM227" s="60">
        <v>4867</v>
      </c>
      <c r="EN227" s="65">
        <v>1410</v>
      </c>
      <c r="EO227" s="66">
        <f>(EM227-EK227)/EK227</f>
        <v>0.27375032713949227</v>
      </c>
      <c r="EP227" s="56">
        <v>4086</v>
      </c>
      <c r="EQ227" s="67">
        <v>16.597611503777724</v>
      </c>
      <c r="ER227" s="61">
        <v>40</v>
      </c>
      <c r="ES227" s="64">
        <v>63.49206349</v>
      </c>
      <c r="ET227" s="64">
        <v>158</v>
      </c>
      <c r="EU227" s="64">
        <v>45.533141209999997</v>
      </c>
      <c r="EV227" s="64">
        <v>0</v>
      </c>
      <c r="EW227" s="64">
        <v>0</v>
      </c>
      <c r="EX227" s="64">
        <v>3830</v>
      </c>
      <c r="EY227" s="64">
        <v>26.70105968</v>
      </c>
      <c r="EZ227" s="64">
        <v>2155</v>
      </c>
      <c r="FA227" s="64">
        <v>23.767508549999999</v>
      </c>
      <c r="FB227" s="64">
        <v>6183</v>
      </c>
      <c r="FC227" s="63">
        <v>25.859473019999999</v>
      </c>
      <c r="FD227" s="61">
        <v>868</v>
      </c>
      <c r="FE227" s="64">
        <v>110</v>
      </c>
      <c r="FF227" s="64">
        <v>705</v>
      </c>
      <c r="FG227" s="64">
        <v>16</v>
      </c>
      <c r="FH227" s="64">
        <v>37</v>
      </c>
      <c r="FI227" s="63">
        <v>7</v>
      </c>
      <c r="FJ227" s="47">
        <v>3</v>
      </c>
      <c r="FK227" s="47">
        <v>16</v>
      </c>
      <c r="FL227" s="68">
        <f>(FJ227-FK227)/FK227</f>
        <v>-0.8125</v>
      </c>
      <c r="FM227" s="69">
        <v>4.2580439999999999</v>
      </c>
      <c r="FN227" s="62">
        <v>13.76398</v>
      </c>
      <c r="FO227" s="62">
        <v>9.0624559999999992</v>
      </c>
      <c r="FP227" s="77">
        <v>1566</v>
      </c>
      <c r="FQ227" s="88">
        <v>1462</v>
      </c>
      <c r="FR227" s="88">
        <v>3028</v>
      </c>
      <c r="FS227" s="88">
        <v>3988</v>
      </c>
      <c r="FT227" s="88">
        <v>3159</v>
      </c>
      <c r="FU227" s="88">
        <v>7147</v>
      </c>
      <c r="FV227" s="73">
        <f>(FU227-FR227)/FR227</f>
        <v>1.3603038309114928</v>
      </c>
      <c r="FW227" s="61">
        <v>9660</v>
      </c>
      <c r="FX227" s="70">
        <f t="shared" si="61"/>
        <v>60.615948394869605</v>
      </c>
      <c r="FY227" s="71">
        <v>10.9</v>
      </c>
      <c r="FZ227" s="72">
        <v>22.6</v>
      </c>
      <c r="GA227" s="73">
        <v>74.559090539509199</v>
      </c>
      <c r="GB227" s="61">
        <v>37500</v>
      </c>
      <c r="GC227" s="64">
        <v>5900</v>
      </c>
      <c r="GD227" s="64">
        <v>18700</v>
      </c>
      <c r="GE227" s="64">
        <v>4100</v>
      </c>
      <c r="GF227" s="68">
        <v>4.9946879800000001</v>
      </c>
      <c r="GG227" s="74">
        <v>1.0720019491999999</v>
      </c>
      <c r="GH227" s="75">
        <v>446.9</v>
      </c>
      <c r="GI227" s="76">
        <v>597.5</v>
      </c>
      <c r="GJ227" s="76">
        <v>339.1</v>
      </c>
      <c r="GK227" s="68">
        <v>-43.246861924686186</v>
      </c>
      <c r="GL227" s="72">
        <v>557.9</v>
      </c>
      <c r="GM227" s="72">
        <v>613.29999999999995</v>
      </c>
      <c r="GN227" s="72">
        <v>427.2</v>
      </c>
      <c r="GO227" s="72">
        <v>-30.344040436980269</v>
      </c>
      <c r="GP227" s="72">
        <v>209.5</v>
      </c>
      <c r="GQ227" s="72" t="s">
        <v>211</v>
      </c>
      <c r="GR227" s="72">
        <v>188.8</v>
      </c>
      <c r="GS227" s="73" t="s">
        <v>211</v>
      </c>
      <c r="GT227" s="77">
        <v>220</v>
      </c>
      <c r="GU227" s="72">
        <v>6.2138997577790196</v>
      </c>
      <c r="GV227" s="73">
        <v>-0.26998672610746355</v>
      </c>
      <c r="GW227" s="64">
        <v>50513</v>
      </c>
      <c r="GX227" s="68">
        <f t="shared" si="62"/>
        <v>316.96619060766545</v>
      </c>
      <c r="GY227" s="64">
        <v>358</v>
      </c>
      <c r="GZ227" s="100">
        <f t="shared" si="63"/>
        <v>2.2464295574910267</v>
      </c>
      <c r="HA227" s="100">
        <f t="shared" si="64"/>
        <v>8.9859437751004009E-2</v>
      </c>
      <c r="HB227" s="63">
        <v>3984</v>
      </c>
    </row>
    <row r="228" spans="1:210" x14ac:dyDescent="0.3">
      <c r="A228" s="47" t="s">
        <v>607</v>
      </c>
      <c r="B228" s="47" t="s">
        <v>608</v>
      </c>
      <c r="C228" s="47" t="s">
        <v>608</v>
      </c>
      <c r="D228" s="47" t="s">
        <v>607</v>
      </c>
      <c r="E228" s="47" t="s">
        <v>305</v>
      </c>
      <c r="F228" s="47" t="s">
        <v>234</v>
      </c>
      <c r="G228" s="54" t="s">
        <v>209</v>
      </c>
      <c r="H228" s="47">
        <v>82</v>
      </c>
      <c r="I228" s="101">
        <v>0</v>
      </c>
      <c r="J228" s="97">
        <v>7.5609756097560972</v>
      </c>
      <c r="K228" s="57">
        <v>351</v>
      </c>
      <c r="L228" s="95">
        <f t="shared" si="56"/>
        <v>2.6299423810344442</v>
      </c>
      <c r="M228" s="57">
        <v>418</v>
      </c>
      <c r="N228" s="55">
        <f t="shared" si="57"/>
        <v>3.1319541745652351</v>
      </c>
      <c r="O228" s="56">
        <v>53426</v>
      </c>
      <c r="P228" s="57">
        <v>44068</v>
      </c>
      <c r="Q228" s="57">
        <v>9358</v>
      </c>
      <c r="R228" s="57">
        <v>15494</v>
      </c>
      <c r="S228" s="57">
        <v>35077</v>
      </c>
      <c r="T228" s="57">
        <v>2855</v>
      </c>
      <c r="U228" s="57">
        <v>4780</v>
      </c>
      <c r="V228" s="57">
        <v>11524</v>
      </c>
      <c r="W228" s="57">
        <v>33</v>
      </c>
      <c r="X228" s="58">
        <v>423</v>
      </c>
      <c r="Y228" s="56">
        <v>6983</v>
      </c>
      <c r="Z228" s="58">
        <v>12.056926452895249</v>
      </c>
      <c r="AA228" s="59">
        <v>38.700000000000003</v>
      </c>
      <c r="AB228" s="96" t="s">
        <v>210</v>
      </c>
      <c r="AC228" s="59">
        <v>3.56</v>
      </c>
      <c r="AD228" s="98">
        <v>65000</v>
      </c>
      <c r="AE228" s="55">
        <f t="shared" si="58"/>
        <v>487.02636685823035</v>
      </c>
      <c r="AF228" s="61">
        <v>133463</v>
      </c>
      <c r="AG228" s="62">
        <v>42.48</v>
      </c>
      <c r="AH228" s="62">
        <v>81.117010335860897</v>
      </c>
      <c r="AI228" s="62">
        <v>83.816107781553399</v>
      </c>
      <c r="AJ228" s="62">
        <v>82.466559058707148</v>
      </c>
      <c r="AK228" s="62">
        <v>19.542109029573499</v>
      </c>
      <c r="AL228" s="62">
        <v>21.204655157731398</v>
      </c>
      <c r="AM228" s="62">
        <v>20.373382093652449</v>
      </c>
      <c r="AN228" s="63">
        <v>355.53906273101461</v>
      </c>
      <c r="AO228" s="64">
        <v>1470</v>
      </c>
      <c r="AP228" s="64">
        <v>1432</v>
      </c>
      <c r="AQ228" s="64">
        <v>1594</v>
      </c>
      <c r="AR228" s="64">
        <v>1572</v>
      </c>
      <c r="AS228" s="64">
        <v>1643</v>
      </c>
      <c r="AT228" s="64">
        <v>1591</v>
      </c>
      <c r="AU228" s="64">
        <v>1694</v>
      </c>
      <c r="AV228" s="64">
        <v>1745</v>
      </c>
      <c r="AW228" s="64">
        <v>1826</v>
      </c>
      <c r="AX228" s="64">
        <v>1687</v>
      </c>
      <c r="AY228" s="64">
        <v>1809</v>
      </c>
      <c r="AZ228" s="64">
        <v>1756</v>
      </c>
      <c r="BA228" s="64">
        <v>1672</v>
      </c>
      <c r="BB228" s="64">
        <v>1605</v>
      </c>
      <c r="BC228" s="64">
        <v>1531</v>
      </c>
      <c r="BD228" s="64">
        <v>1535</v>
      </c>
      <c r="BE228" s="64">
        <v>1549</v>
      </c>
      <c r="BF228" s="64">
        <v>1424</v>
      </c>
      <c r="BG228" s="64">
        <v>1298</v>
      </c>
      <c r="BH228" s="64">
        <v>944</v>
      </c>
      <c r="BI228" s="64">
        <v>835</v>
      </c>
      <c r="BJ228" s="64">
        <v>976</v>
      </c>
      <c r="BK228" s="64">
        <v>1096</v>
      </c>
      <c r="BL228" s="64">
        <v>1374</v>
      </c>
      <c r="BM228" s="64">
        <v>1391</v>
      </c>
      <c r="BN228" s="64">
        <v>1401</v>
      </c>
      <c r="BO228" s="64">
        <v>1425</v>
      </c>
      <c r="BP228" s="64">
        <v>1368</v>
      </c>
      <c r="BQ228" s="64">
        <v>1493</v>
      </c>
      <c r="BR228" s="64">
        <v>1589</v>
      </c>
      <c r="BS228" s="64">
        <v>1602</v>
      </c>
      <c r="BT228" s="64">
        <v>1553</v>
      </c>
      <c r="BU228" s="64">
        <v>1665</v>
      </c>
      <c r="BV228" s="64">
        <v>1725</v>
      </c>
      <c r="BW228" s="64">
        <v>1725</v>
      </c>
      <c r="BX228" s="64">
        <v>1683</v>
      </c>
      <c r="BY228" s="64">
        <v>1840</v>
      </c>
      <c r="BZ228" s="64">
        <v>1773</v>
      </c>
      <c r="CA228" s="64">
        <v>1973</v>
      </c>
      <c r="CB228" s="64">
        <v>1965</v>
      </c>
      <c r="CC228" s="64">
        <v>2124</v>
      </c>
      <c r="CD228" s="64">
        <v>1900</v>
      </c>
      <c r="CE228" s="64">
        <v>1842</v>
      </c>
      <c r="CF228" s="64">
        <v>1817</v>
      </c>
      <c r="CG228" s="64">
        <v>1828</v>
      </c>
      <c r="CH228" s="64">
        <v>1937</v>
      </c>
      <c r="CI228" s="64">
        <v>1913</v>
      </c>
      <c r="CJ228" s="64">
        <v>1938</v>
      </c>
      <c r="CK228" s="64">
        <v>2039</v>
      </c>
      <c r="CL228" s="64">
        <v>1986</v>
      </c>
      <c r="CM228" s="64">
        <v>1866</v>
      </c>
      <c r="CN228" s="64">
        <v>1908</v>
      </c>
      <c r="CO228" s="64">
        <v>1897</v>
      </c>
      <c r="CP228" s="64">
        <v>2008</v>
      </c>
      <c r="CQ228" s="64">
        <v>1978</v>
      </c>
      <c r="CR228" s="64">
        <v>2075</v>
      </c>
      <c r="CS228" s="64">
        <v>1870</v>
      </c>
      <c r="CT228" s="64">
        <v>1837</v>
      </c>
      <c r="CU228" s="64">
        <v>1777</v>
      </c>
      <c r="CV228" s="64">
        <v>1711</v>
      </c>
      <c r="CW228" s="64">
        <v>1648</v>
      </c>
      <c r="CX228" s="64">
        <v>1542</v>
      </c>
      <c r="CY228" s="64">
        <v>1488</v>
      </c>
      <c r="CZ228" s="64">
        <v>1478</v>
      </c>
      <c r="DA228" s="64">
        <v>1371</v>
      </c>
      <c r="DB228" s="64">
        <v>1324</v>
      </c>
      <c r="DC228" s="64">
        <v>1337</v>
      </c>
      <c r="DD228" s="64">
        <v>1318</v>
      </c>
      <c r="DE228" s="64">
        <v>1227</v>
      </c>
      <c r="DF228" s="64">
        <v>1246</v>
      </c>
      <c r="DG228" s="64">
        <v>1380</v>
      </c>
      <c r="DH228" s="64">
        <v>1356</v>
      </c>
      <c r="DI228" s="64">
        <v>1366</v>
      </c>
      <c r="DJ228" s="64">
        <v>1517</v>
      </c>
      <c r="DK228" s="64">
        <v>1135</v>
      </c>
      <c r="DL228" s="64">
        <v>1111</v>
      </c>
      <c r="DM228" s="64">
        <v>1103</v>
      </c>
      <c r="DN228" s="64">
        <v>1049</v>
      </c>
      <c r="DO228" s="64">
        <v>920</v>
      </c>
      <c r="DP228" s="64">
        <v>756</v>
      </c>
      <c r="DQ228" s="64">
        <v>810</v>
      </c>
      <c r="DR228" s="64">
        <v>756</v>
      </c>
      <c r="DS228" s="64">
        <v>769</v>
      </c>
      <c r="DT228" s="64">
        <v>754</v>
      </c>
      <c r="DU228" s="64">
        <v>639</v>
      </c>
      <c r="DV228" s="64">
        <v>666</v>
      </c>
      <c r="DW228" s="64">
        <v>555</v>
      </c>
      <c r="DX228" s="64">
        <v>496</v>
      </c>
      <c r="DY228" s="64">
        <v>467</v>
      </c>
      <c r="DZ228" s="64">
        <v>384</v>
      </c>
      <c r="EA228" s="64">
        <v>1415</v>
      </c>
      <c r="EB228" s="64">
        <f t="shared" si="59"/>
        <v>25856</v>
      </c>
      <c r="EC228" s="61">
        <v>119436</v>
      </c>
      <c r="ED228" s="64">
        <v>7161</v>
      </c>
      <c r="EE228" s="64">
        <v>2615</v>
      </c>
      <c r="EF228" s="64">
        <v>3544</v>
      </c>
      <c r="EG228" s="63">
        <v>707</v>
      </c>
      <c r="EH228" s="64">
        <v>5171</v>
      </c>
      <c r="EI228" s="100">
        <v>0.19733971357345581</v>
      </c>
      <c r="EJ228" s="100">
        <v>8.0118030309677124E-3</v>
      </c>
      <c r="EK228" s="61">
        <v>7671</v>
      </c>
      <c r="EL228" s="65">
        <v>283.10000000000002</v>
      </c>
      <c r="EM228" s="60">
        <v>7519</v>
      </c>
      <c r="EN228" s="65">
        <v>275.89999999999998</v>
      </c>
      <c r="EO228" s="66">
        <f>(EM228-EK228)/EK228</f>
        <v>-1.9814887237648286E-2</v>
      </c>
      <c r="EP228" s="56">
        <v>33939</v>
      </c>
      <c r="EQ228" s="67">
        <v>15.258009117311202</v>
      </c>
      <c r="ER228" s="61">
        <v>37</v>
      </c>
      <c r="ES228" s="64">
        <v>35.23809524</v>
      </c>
      <c r="ET228" s="64">
        <v>924</v>
      </c>
      <c r="EU228" s="64">
        <v>35.34812548</v>
      </c>
      <c r="EV228" s="64">
        <v>0</v>
      </c>
      <c r="EW228" s="64">
        <v>0</v>
      </c>
      <c r="EX228" s="64">
        <v>13000</v>
      </c>
      <c r="EY228" s="64">
        <v>12.41951201</v>
      </c>
      <c r="EZ228" s="64">
        <v>8936</v>
      </c>
      <c r="FA228" s="64">
        <v>9.9841344329999995</v>
      </c>
      <c r="FB228" s="64">
        <v>22897</v>
      </c>
      <c r="FC228" s="63">
        <v>11.546704719999999</v>
      </c>
      <c r="FD228" s="61">
        <v>385</v>
      </c>
      <c r="FE228" s="64">
        <v>50</v>
      </c>
      <c r="FF228" s="64">
        <v>303</v>
      </c>
      <c r="FG228" s="64">
        <v>11</v>
      </c>
      <c r="FH228" s="64">
        <v>21</v>
      </c>
      <c r="FI228" s="63">
        <v>2</v>
      </c>
      <c r="FJ228" s="47">
        <v>6</v>
      </c>
      <c r="FK228" s="47">
        <v>11</v>
      </c>
      <c r="FL228" s="68">
        <f>(FJ228-FK228)/FK228</f>
        <v>-0.45454545454545453</v>
      </c>
      <c r="FM228" s="69">
        <v>1.130287</v>
      </c>
      <c r="FN228" s="62">
        <v>4.9723959999999998</v>
      </c>
      <c r="FO228" s="62">
        <v>8.1915890000000005</v>
      </c>
      <c r="FP228" s="77">
        <v>5854</v>
      </c>
      <c r="FQ228" s="88">
        <v>4733</v>
      </c>
      <c r="FR228" s="88">
        <v>10587</v>
      </c>
      <c r="FS228" s="88">
        <v>7361</v>
      </c>
      <c r="FT228" s="88">
        <v>6473</v>
      </c>
      <c r="FU228" s="88">
        <v>13834</v>
      </c>
      <c r="FV228" s="73">
        <f>(FU228-FR228)/FR228</f>
        <v>0.30669689241522624</v>
      </c>
      <c r="FW228" s="61">
        <v>43803</v>
      </c>
      <c r="FX228" s="70">
        <f t="shared" si="61"/>
        <v>328.20332226909335</v>
      </c>
      <c r="FY228" s="71">
        <v>7.2</v>
      </c>
      <c r="FZ228" s="72">
        <v>14.5</v>
      </c>
      <c r="GA228" s="73">
        <v>61.565073102851002</v>
      </c>
      <c r="GB228" s="61">
        <v>33200</v>
      </c>
      <c r="GC228" s="64">
        <v>2400</v>
      </c>
      <c r="GD228" s="64">
        <v>15800</v>
      </c>
      <c r="GE228" s="64">
        <v>2000</v>
      </c>
      <c r="GF228" s="68">
        <v>3.71044617</v>
      </c>
      <c r="GG228" s="74">
        <v>0.99670539359999999</v>
      </c>
      <c r="GH228" s="75">
        <v>576.70000000000005</v>
      </c>
      <c r="GI228" s="76">
        <v>764.6</v>
      </c>
      <c r="GJ228" s="76">
        <v>448.1</v>
      </c>
      <c r="GK228" s="68">
        <v>-41.394193042113521</v>
      </c>
      <c r="GL228" s="72">
        <v>766.4</v>
      </c>
      <c r="GM228" s="72">
        <v>800.9</v>
      </c>
      <c r="GN228" s="72">
        <v>649.6</v>
      </c>
      <c r="GO228" s="72">
        <v>-18.891247346734918</v>
      </c>
      <c r="GP228" s="72">
        <v>199.1</v>
      </c>
      <c r="GQ228" s="72" t="s">
        <v>211</v>
      </c>
      <c r="GR228" s="72">
        <v>181.4</v>
      </c>
      <c r="GS228" s="73" t="s">
        <v>211</v>
      </c>
      <c r="GT228" s="77">
        <v>970</v>
      </c>
      <c r="GU228" s="72">
        <v>3.6911435332228222</v>
      </c>
      <c r="GV228" s="73">
        <v>0.35921774609659202</v>
      </c>
      <c r="GW228" s="64">
        <v>41777</v>
      </c>
      <c r="GX228" s="68">
        <f t="shared" si="62"/>
        <v>313.02308504978907</v>
      </c>
      <c r="GY228" s="64">
        <v>348</v>
      </c>
      <c r="GZ228" s="100">
        <f t="shared" si="63"/>
        <v>2.6074642410256024</v>
      </c>
      <c r="HA228" s="100">
        <f t="shared" si="64"/>
        <v>0.12558643089137494</v>
      </c>
      <c r="HB228" s="63">
        <v>2771</v>
      </c>
    </row>
    <row r="229" spans="1:210" x14ac:dyDescent="0.3">
      <c r="A229" s="47" t="s">
        <v>609</v>
      </c>
      <c r="B229" s="47" t="s">
        <v>610</v>
      </c>
      <c r="C229" s="47" t="s">
        <v>610</v>
      </c>
      <c r="D229" s="47" t="s">
        <v>609</v>
      </c>
      <c r="E229" s="47" t="s">
        <v>276</v>
      </c>
      <c r="F229" s="47" t="s">
        <v>220</v>
      </c>
      <c r="G229" s="54" t="s">
        <v>209</v>
      </c>
      <c r="H229" s="47">
        <v>64</v>
      </c>
      <c r="I229" s="101">
        <v>0</v>
      </c>
      <c r="J229" s="97">
        <v>7.515625</v>
      </c>
      <c r="K229" s="57">
        <v>280</v>
      </c>
      <c r="L229" s="95">
        <f t="shared" si="56"/>
        <v>2.3698888691398148</v>
      </c>
      <c r="M229" s="57">
        <v>296</v>
      </c>
      <c r="N229" s="55">
        <f t="shared" si="57"/>
        <v>2.5053110902335187</v>
      </c>
      <c r="O229" s="56">
        <v>45972</v>
      </c>
      <c r="P229" s="57">
        <v>16326</v>
      </c>
      <c r="Q229" s="57">
        <v>29646</v>
      </c>
      <c r="R229" s="57">
        <v>12052</v>
      </c>
      <c r="S229" s="57">
        <v>31939</v>
      </c>
      <c r="T229" s="57">
        <v>1981</v>
      </c>
      <c r="U229" s="57">
        <v>3527</v>
      </c>
      <c r="V229" s="57">
        <v>11811</v>
      </c>
      <c r="W229" s="57">
        <v>521</v>
      </c>
      <c r="X229" s="58">
        <v>114</v>
      </c>
      <c r="Y229" s="56">
        <v>5860</v>
      </c>
      <c r="Z229" s="58">
        <v>11.981142256671767</v>
      </c>
      <c r="AA229" s="59">
        <v>49.25</v>
      </c>
      <c r="AB229" s="96" t="s">
        <v>216</v>
      </c>
      <c r="AC229" s="59">
        <v>1.72</v>
      </c>
      <c r="AD229" s="98">
        <v>77000</v>
      </c>
      <c r="AE229" s="55">
        <f t="shared" si="58"/>
        <v>651.71943901344912</v>
      </c>
      <c r="AF229" s="61">
        <v>118149</v>
      </c>
      <c r="AG229" s="62">
        <v>46.32</v>
      </c>
      <c r="AH229" s="62">
        <v>80.713326471148505</v>
      </c>
      <c r="AI229" s="62">
        <v>84.051433665788196</v>
      </c>
      <c r="AJ229" s="62">
        <v>82.38238006846835</v>
      </c>
      <c r="AK229" s="62">
        <v>19.081400174726902</v>
      </c>
      <c r="AL229" s="62">
        <v>21.269852954007899</v>
      </c>
      <c r="AM229" s="62">
        <v>20.175626564367398</v>
      </c>
      <c r="AN229" s="63">
        <v>128.07878142116724</v>
      </c>
      <c r="AO229" s="64">
        <v>999</v>
      </c>
      <c r="AP229" s="64">
        <v>1067</v>
      </c>
      <c r="AQ229" s="64">
        <v>1067</v>
      </c>
      <c r="AR229" s="64">
        <v>1253</v>
      </c>
      <c r="AS229" s="64">
        <v>1332</v>
      </c>
      <c r="AT229" s="64">
        <v>1303</v>
      </c>
      <c r="AU229" s="64">
        <v>1305</v>
      </c>
      <c r="AV229" s="64">
        <v>1329</v>
      </c>
      <c r="AW229" s="64">
        <v>1422</v>
      </c>
      <c r="AX229" s="64">
        <v>1470</v>
      </c>
      <c r="AY229" s="64">
        <v>1412</v>
      </c>
      <c r="AZ229" s="64">
        <v>1373</v>
      </c>
      <c r="BA229" s="64">
        <v>1319</v>
      </c>
      <c r="BB229" s="64">
        <v>1305</v>
      </c>
      <c r="BC229" s="64">
        <v>1281</v>
      </c>
      <c r="BD229" s="64">
        <v>1305</v>
      </c>
      <c r="BE229" s="64">
        <v>1250</v>
      </c>
      <c r="BF229" s="64">
        <v>1224</v>
      </c>
      <c r="BG229" s="64">
        <v>1138</v>
      </c>
      <c r="BH229" s="64">
        <v>823</v>
      </c>
      <c r="BI229" s="64">
        <v>819</v>
      </c>
      <c r="BJ229" s="64">
        <v>966</v>
      </c>
      <c r="BK229" s="64">
        <v>1014</v>
      </c>
      <c r="BL229" s="64">
        <v>1212</v>
      </c>
      <c r="BM229" s="64">
        <v>1239</v>
      </c>
      <c r="BN229" s="64">
        <v>1218</v>
      </c>
      <c r="BO229" s="64">
        <v>1251</v>
      </c>
      <c r="BP229" s="64">
        <v>1195</v>
      </c>
      <c r="BQ229" s="64">
        <v>1421</v>
      </c>
      <c r="BR229" s="64">
        <v>1421</v>
      </c>
      <c r="BS229" s="64">
        <v>1384</v>
      </c>
      <c r="BT229" s="64">
        <v>1340</v>
      </c>
      <c r="BU229" s="64">
        <v>1520</v>
      </c>
      <c r="BV229" s="64">
        <v>1401</v>
      </c>
      <c r="BW229" s="64">
        <v>1298</v>
      </c>
      <c r="BX229" s="64">
        <v>1413</v>
      </c>
      <c r="BY229" s="64">
        <v>1443</v>
      </c>
      <c r="BZ229" s="64">
        <v>1450</v>
      </c>
      <c r="CA229" s="64">
        <v>1429</v>
      </c>
      <c r="CB229" s="64">
        <v>1257</v>
      </c>
      <c r="CC229" s="64">
        <v>1489</v>
      </c>
      <c r="CD229" s="64">
        <v>1437</v>
      </c>
      <c r="CE229" s="64">
        <v>1229</v>
      </c>
      <c r="CF229" s="64">
        <v>1212</v>
      </c>
      <c r="CG229" s="64">
        <v>1244</v>
      </c>
      <c r="CH229" s="64">
        <v>1343</v>
      </c>
      <c r="CI229" s="64">
        <v>1396</v>
      </c>
      <c r="CJ229" s="64">
        <v>1514</v>
      </c>
      <c r="CK229" s="64">
        <v>1727</v>
      </c>
      <c r="CL229" s="64">
        <v>1777</v>
      </c>
      <c r="CM229" s="64">
        <v>1739</v>
      </c>
      <c r="CN229" s="64">
        <v>1727</v>
      </c>
      <c r="CO229" s="64">
        <v>1853</v>
      </c>
      <c r="CP229" s="64">
        <v>1844</v>
      </c>
      <c r="CQ229" s="64">
        <v>1797</v>
      </c>
      <c r="CR229" s="64">
        <v>1792</v>
      </c>
      <c r="CS229" s="64">
        <v>1848</v>
      </c>
      <c r="CT229" s="64">
        <v>1819</v>
      </c>
      <c r="CU229" s="64">
        <v>1747</v>
      </c>
      <c r="CV229" s="64">
        <v>1685</v>
      </c>
      <c r="CW229" s="64">
        <v>1616</v>
      </c>
      <c r="CX229" s="64">
        <v>1471</v>
      </c>
      <c r="CY229" s="64">
        <v>1477</v>
      </c>
      <c r="CZ229" s="64">
        <v>1472</v>
      </c>
      <c r="DA229" s="64">
        <v>1358</v>
      </c>
      <c r="DB229" s="64">
        <v>1364</v>
      </c>
      <c r="DC229" s="64">
        <v>1369</v>
      </c>
      <c r="DD229" s="64">
        <v>1381</v>
      </c>
      <c r="DE229" s="64">
        <v>1353</v>
      </c>
      <c r="DF229" s="64">
        <v>1395</v>
      </c>
      <c r="DG229" s="64">
        <v>1502</v>
      </c>
      <c r="DH229" s="64">
        <v>1500</v>
      </c>
      <c r="DI229" s="64">
        <v>1642</v>
      </c>
      <c r="DJ229" s="64">
        <v>1736</v>
      </c>
      <c r="DK229" s="64">
        <v>1327</v>
      </c>
      <c r="DL229" s="64">
        <v>1348</v>
      </c>
      <c r="DM229" s="64">
        <v>1350</v>
      </c>
      <c r="DN229" s="64">
        <v>1170</v>
      </c>
      <c r="DO229" s="64">
        <v>1078</v>
      </c>
      <c r="DP229" s="64">
        <v>927</v>
      </c>
      <c r="DQ229" s="64">
        <v>979</v>
      </c>
      <c r="DR229" s="64">
        <v>941</v>
      </c>
      <c r="DS229" s="64">
        <v>866</v>
      </c>
      <c r="DT229" s="64">
        <v>739</v>
      </c>
      <c r="DU229" s="64">
        <v>620</v>
      </c>
      <c r="DV229" s="64">
        <v>513</v>
      </c>
      <c r="DW229" s="64">
        <v>512</v>
      </c>
      <c r="DX229" s="64">
        <v>423</v>
      </c>
      <c r="DY229" s="64">
        <v>386</v>
      </c>
      <c r="DZ229" s="64">
        <v>343</v>
      </c>
      <c r="EA229" s="64">
        <v>1104</v>
      </c>
      <c r="EB229" s="64">
        <f t="shared" si="59"/>
        <v>27868</v>
      </c>
      <c r="EC229" s="61">
        <v>116031</v>
      </c>
      <c r="ED229" s="64">
        <v>822</v>
      </c>
      <c r="EE229" s="64">
        <v>275</v>
      </c>
      <c r="EF229" s="64">
        <v>867</v>
      </c>
      <c r="EG229" s="63">
        <v>154</v>
      </c>
      <c r="EH229" s="64">
        <v>4265</v>
      </c>
      <c r="EI229" s="100">
        <v>0.2095622718334198</v>
      </c>
      <c r="EJ229" s="100">
        <v>1.5762150287628174E-3</v>
      </c>
      <c r="EK229" s="61">
        <v>6212</v>
      </c>
      <c r="EL229" s="65">
        <v>426.5</v>
      </c>
      <c r="EM229" s="60">
        <v>6265</v>
      </c>
      <c r="EN229" s="65">
        <v>427.9</v>
      </c>
      <c r="EO229" s="66">
        <f>(EM229-EK229)/EK229</f>
        <v>8.5318737926593693E-3</v>
      </c>
      <c r="EP229" s="56">
        <v>19190</v>
      </c>
      <c r="EQ229" s="67">
        <v>17.197189661970821</v>
      </c>
      <c r="ER229" s="61">
        <v>52</v>
      </c>
      <c r="ES229" s="64">
        <v>58.426966290000003</v>
      </c>
      <c r="ET229" s="64">
        <v>831</v>
      </c>
      <c r="EU229" s="64">
        <v>42.012133470000002</v>
      </c>
      <c r="EV229" s="64">
        <v>2</v>
      </c>
      <c r="EW229" s="64">
        <v>0.62305295999999999</v>
      </c>
      <c r="EX229" s="64">
        <v>12002</v>
      </c>
      <c r="EY229" s="64">
        <v>21.263553259999998</v>
      </c>
      <c r="EZ229" s="64">
        <v>7741</v>
      </c>
      <c r="FA229" s="64">
        <v>15.99380165</v>
      </c>
      <c r="FB229" s="64">
        <v>20628</v>
      </c>
      <c r="FC229" s="63">
        <v>19.23679499</v>
      </c>
      <c r="FD229" s="61">
        <v>257</v>
      </c>
      <c r="FE229" s="64">
        <v>67</v>
      </c>
      <c r="FF229" s="64">
        <v>170</v>
      </c>
      <c r="FG229" s="64">
        <v>8</v>
      </c>
      <c r="FH229" s="64">
        <v>12</v>
      </c>
      <c r="FI229" s="63">
        <v>1</v>
      </c>
      <c r="FJ229" s="47">
        <v>11</v>
      </c>
      <c r="FK229" s="47">
        <v>11</v>
      </c>
      <c r="FL229" s="68">
        <f>(FJ229-FK229)/FK229</f>
        <v>0</v>
      </c>
      <c r="FM229" s="69">
        <v>2.9734509999999998</v>
      </c>
      <c r="FN229" s="62">
        <v>6.5482950000000004</v>
      </c>
      <c r="FO229" s="62">
        <v>7.7209390000000004</v>
      </c>
      <c r="FP229" s="77">
        <v>1578</v>
      </c>
      <c r="FQ229" s="88">
        <v>925</v>
      </c>
      <c r="FR229" s="88">
        <v>2503</v>
      </c>
      <c r="FS229" s="88">
        <v>1030</v>
      </c>
      <c r="FT229" s="88">
        <v>531</v>
      </c>
      <c r="FU229" s="88">
        <v>1561</v>
      </c>
      <c r="FV229" s="73">
        <f>(FU229-FR229)/FR229</f>
        <v>-0.37634838194166997</v>
      </c>
      <c r="FW229" s="61">
        <v>42050</v>
      </c>
      <c r="FX229" s="70">
        <f t="shared" si="61"/>
        <v>355.90652481189005</v>
      </c>
      <c r="FY229" s="71">
        <v>8.5</v>
      </c>
      <c r="FZ229" s="72">
        <v>17.3</v>
      </c>
      <c r="GA229" s="73">
        <v>66.263055620707703</v>
      </c>
      <c r="GB229" s="61">
        <v>23700</v>
      </c>
      <c r="GC229" s="64">
        <v>4100</v>
      </c>
      <c r="GD229" s="64">
        <v>9200</v>
      </c>
      <c r="GE229" s="64">
        <v>2200</v>
      </c>
      <c r="GF229" s="68">
        <v>4.25301654</v>
      </c>
      <c r="GG229" s="74">
        <v>1.2451174791999999</v>
      </c>
      <c r="GH229" s="75">
        <v>517.5</v>
      </c>
      <c r="GI229" s="76">
        <v>637.29999999999995</v>
      </c>
      <c r="GJ229" s="76">
        <v>420.6</v>
      </c>
      <c r="GK229" s="68">
        <v>-34.0028244155029</v>
      </c>
      <c r="GL229" s="72">
        <v>608.5</v>
      </c>
      <c r="GM229" s="72">
        <v>667.2</v>
      </c>
      <c r="GN229" s="72">
        <v>525.20000000000005</v>
      </c>
      <c r="GO229" s="72">
        <v>-21.282973621103114</v>
      </c>
      <c r="GP229" s="72">
        <v>249.5</v>
      </c>
      <c r="GQ229" s="72" t="s">
        <v>211</v>
      </c>
      <c r="GR229" s="72">
        <v>254.2</v>
      </c>
      <c r="GS229" s="73" t="s">
        <v>211</v>
      </c>
      <c r="GT229" s="77">
        <v>720</v>
      </c>
      <c r="GU229" s="72">
        <v>4.5795574288724969</v>
      </c>
      <c r="GV229" s="73">
        <v>-0.25824290073111072</v>
      </c>
      <c r="GW229" s="64">
        <v>34391</v>
      </c>
      <c r="GX229" s="68">
        <f t="shared" si="62"/>
        <v>291.08160035209778</v>
      </c>
      <c r="GY229" s="64">
        <v>255</v>
      </c>
      <c r="GZ229" s="100">
        <f t="shared" si="63"/>
        <v>2.158291648680903</v>
      </c>
      <c r="HA229" s="100">
        <f t="shared" si="64"/>
        <v>9.4689936873375416E-2</v>
      </c>
      <c r="HB229" s="63">
        <v>2693</v>
      </c>
    </row>
    <row r="230" spans="1:210" x14ac:dyDescent="0.3">
      <c r="A230" s="82" t="s">
        <v>953</v>
      </c>
      <c r="B230" s="47" t="s">
        <v>954</v>
      </c>
      <c r="C230" s="82" t="s">
        <v>954</v>
      </c>
      <c r="D230" s="82" t="s">
        <v>953</v>
      </c>
      <c r="E230" s="82" t="s">
        <v>953</v>
      </c>
      <c r="F230" s="47" t="s">
        <v>911</v>
      </c>
      <c r="G230" s="54" t="s">
        <v>911</v>
      </c>
      <c r="H230" s="47">
        <v>447</v>
      </c>
      <c r="I230" s="101">
        <v>0.24384787472035793</v>
      </c>
      <c r="J230" s="97">
        <v>3.8277404921700224</v>
      </c>
      <c r="K230" s="57">
        <v>450</v>
      </c>
      <c r="L230" s="95">
        <f t="shared" si="56"/>
        <v>1.319106525180278</v>
      </c>
      <c r="M230" s="57">
        <v>450</v>
      </c>
      <c r="N230" s="55">
        <f t="shared" si="57"/>
        <v>1.319106525180278</v>
      </c>
      <c r="O230" s="56">
        <v>152910</v>
      </c>
      <c r="P230" s="57">
        <v>125386.2</v>
      </c>
      <c r="Q230" s="57">
        <v>27523.800000000003</v>
      </c>
      <c r="R230" s="57">
        <v>61562</v>
      </c>
      <c r="S230" s="57">
        <v>90725</v>
      </c>
      <c r="T230" s="57">
        <v>623</v>
      </c>
      <c r="U230" s="57">
        <v>13351</v>
      </c>
      <c r="V230" s="57">
        <v>27603</v>
      </c>
      <c r="W230" s="57">
        <v>13809</v>
      </c>
      <c r="X230" s="58">
        <v>3492</v>
      </c>
      <c r="Y230" s="56">
        <v>35061.890000000007</v>
      </c>
      <c r="Z230" s="58">
        <v>23</v>
      </c>
      <c r="AA230" s="59">
        <v>52.866666666666674</v>
      </c>
      <c r="AB230" s="96" t="s">
        <v>238</v>
      </c>
      <c r="AC230" s="59">
        <v>10.17</v>
      </c>
      <c r="AD230" s="98">
        <v>15000</v>
      </c>
      <c r="AE230" s="55">
        <f t="shared" si="58"/>
        <v>43.970217506009263</v>
      </c>
      <c r="AF230" s="61">
        <v>341140</v>
      </c>
      <c r="AG230" s="62">
        <v>41.61</v>
      </c>
      <c r="AH230" s="62">
        <v>75.230439284953405</v>
      </c>
      <c r="AI230" s="62">
        <v>79.613128448603703</v>
      </c>
      <c r="AJ230" s="62">
        <v>77.421783866778554</v>
      </c>
      <c r="AK230" s="62">
        <v>16.4561286570781</v>
      </c>
      <c r="AL230" s="62">
        <v>18.5463820889102</v>
      </c>
      <c r="AM230" s="62">
        <v>17.501255372994152</v>
      </c>
      <c r="AN230" s="63">
        <v>725.82638974881388</v>
      </c>
      <c r="AO230" s="64">
        <v>3274</v>
      </c>
      <c r="AP230" s="64">
        <v>3537</v>
      </c>
      <c r="AQ230" s="64">
        <v>3583</v>
      </c>
      <c r="AR230" s="64">
        <v>3546</v>
      </c>
      <c r="AS230" s="64">
        <v>3819</v>
      </c>
      <c r="AT230" s="64">
        <v>3835</v>
      </c>
      <c r="AU230" s="64">
        <v>3780</v>
      </c>
      <c r="AV230" s="64">
        <v>3923</v>
      </c>
      <c r="AW230" s="64">
        <v>4013</v>
      </c>
      <c r="AX230" s="64">
        <v>4145</v>
      </c>
      <c r="AY230" s="64">
        <v>4085</v>
      </c>
      <c r="AZ230" s="64">
        <v>4236</v>
      </c>
      <c r="BA230" s="64">
        <v>4263</v>
      </c>
      <c r="BB230" s="64">
        <v>4142</v>
      </c>
      <c r="BC230" s="64">
        <v>4026</v>
      </c>
      <c r="BD230" s="64">
        <v>4071</v>
      </c>
      <c r="BE230" s="64">
        <v>4055</v>
      </c>
      <c r="BF230" s="64">
        <v>3886</v>
      </c>
      <c r="BG230" s="64">
        <v>3760</v>
      </c>
      <c r="BH230" s="64">
        <v>3805</v>
      </c>
      <c r="BI230" s="64">
        <v>3768</v>
      </c>
      <c r="BJ230" s="64">
        <v>4121</v>
      </c>
      <c r="BK230" s="64">
        <v>4014</v>
      </c>
      <c r="BL230" s="64">
        <v>4309</v>
      </c>
      <c r="BM230" s="64">
        <v>4098</v>
      </c>
      <c r="BN230" s="64">
        <v>4061</v>
      </c>
      <c r="BO230" s="64">
        <v>4160</v>
      </c>
      <c r="BP230" s="64">
        <v>4198</v>
      </c>
      <c r="BQ230" s="64">
        <v>4434</v>
      </c>
      <c r="BR230" s="64">
        <v>4331</v>
      </c>
      <c r="BS230" s="64">
        <v>4102</v>
      </c>
      <c r="BT230" s="64">
        <v>4186</v>
      </c>
      <c r="BU230" s="64">
        <v>4416</v>
      </c>
      <c r="BV230" s="64">
        <v>4232</v>
      </c>
      <c r="BW230" s="64">
        <v>4409</v>
      </c>
      <c r="BX230" s="64">
        <v>4430</v>
      </c>
      <c r="BY230" s="64">
        <v>4375</v>
      </c>
      <c r="BZ230" s="64">
        <v>4511</v>
      </c>
      <c r="CA230" s="64">
        <v>4606</v>
      </c>
      <c r="CB230" s="64">
        <v>4742</v>
      </c>
      <c r="CC230" s="64">
        <v>4630</v>
      </c>
      <c r="CD230" s="64">
        <v>4384</v>
      </c>
      <c r="CE230" s="64">
        <v>4128</v>
      </c>
      <c r="CF230" s="64">
        <v>3877</v>
      </c>
      <c r="CG230" s="64">
        <v>4453</v>
      </c>
      <c r="CH230" s="64">
        <v>4281</v>
      </c>
      <c r="CI230" s="64">
        <v>4323</v>
      </c>
      <c r="CJ230" s="64">
        <v>4583</v>
      </c>
      <c r="CK230" s="64">
        <v>4976</v>
      </c>
      <c r="CL230" s="64">
        <v>5002</v>
      </c>
      <c r="CM230" s="64">
        <v>5006</v>
      </c>
      <c r="CN230" s="64">
        <v>5305</v>
      </c>
      <c r="CO230" s="64">
        <v>5345</v>
      </c>
      <c r="CP230" s="64">
        <v>5349</v>
      </c>
      <c r="CQ230" s="64">
        <v>5264</v>
      </c>
      <c r="CR230" s="64">
        <v>5407</v>
      </c>
      <c r="CS230" s="64">
        <v>5220</v>
      </c>
      <c r="CT230" s="64">
        <v>5082</v>
      </c>
      <c r="CU230" s="64">
        <v>5106</v>
      </c>
      <c r="CV230" s="64">
        <v>4745</v>
      </c>
      <c r="CW230" s="64">
        <v>4575</v>
      </c>
      <c r="CX230" s="64">
        <v>4436</v>
      </c>
      <c r="CY230" s="64">
        <v>4358</v>
      </c>
      <c r="CZ230" s="64">
        <v>4184</v>
      </c>
      <c r="DA230" s="64">
        <v>4023</v>
      </c>
      <c r="DB230" s="64">
        <v>3832</v>
      </c>
      <c r="DC230" s="64">
        <v>3781</v>
      </c>
      <c r="DD230" s="64">
        <v>3646</v>
      </c>
      <c r="DE230" s="64">
        <v>3450</v>
      </c>
      <c r="DF230" s="64">
        <v>3324</v>
      </c>
      <c r="DG230" s="64">
        <v>3429</v>
      </c>
      <c r="DH230" s="64">
        <v>3355</v>
      </c>
      <c r="DI230" s="64">
        <v>3393</v>
      </c>
      <c r="DJ230" s="64">
        <v>3464</v>
      </c>
      <c r="DK230" s="64">
        <v>2689</v>
      </c>
      <c r="DL230" s="64">
        <v>2486</v>
      </c>
      <c r="DM230" s="64">
        <v>2481</v>
      </c>
      <c r="DN230" s="64">
        <v>2403</v>
      </c>
      <c r="DO230" s="64">
        <v>2071</v>
      </c>
      <c r="DP230" s="64">
        <v>1827</v>
      </c>
      <c r="DQ230" s="64">
        <v>1868</v>
      </c>
      <c r="DR230" s="64">
        <v>1826</v>
      </c>
      <c r="DS230" s="64">
        <v>1703</v>
      </c>
      <c r="DT230" s="64">
        <v>1396</v>
      </c>
      <c r="DU230" s="64">
        <v>1313</v>
      </c>
      <c r="DV230" s="64">
        <v>1140</v>
      </c>
      <c r="DW230" s="64">
        <v>923</v>
      </c>
      <c r="DX230" s="64">
        <v>870</v>
      </c>
      <c r="DY230" s="64">
        <v>715</v>
      </c>
      <c r="DZ230" s="64">
        <v>563</v>
      </c>
      <c r="EA230" s="64">
        <v>1863</v>
      </c>
      <c r="EB230" s="64">
        <f t="shared" si="59"/>
        <v>59811</v>
      </c>
      <c r="EC230" s="61">
        <v>334020</v>
      </c>
      <c r="ED230" s="64">
        <v>5439</v>
      </c>
      <c r="EE230" s="64">
        <v>710</v>
      </c>
      <c r="EF230" s="64">
        <v>715</v>
      </c>
      <c r="EG230" s="63">
        <v>256</v>
      </c>
      <c r="EH230" s="64">
        <v>16604</v>
      </c>
      <c r="EI230" s="100">
        <v>0.26473632454872131</v>
      </c>
      <c r="EJ230" s="100">
        <v>2.5985494256019592E-2</v>
      </c>
      <c r="EK230" s="61">
        <v>754</v>
      </c>
      <c r="EL230" s="65">
        <v>107.37834489240804</v>
      </c>
      <c r="EM230" s="60">
        <v>850</v>
      </c>
      <c r="EN230" s="65">
        <v>121.04985830045999</v>
      </c>
      <c r="EO230" s="66" t="e" cm="1">
        <f t="array" ref="EO230">(EM351EK351)/EK230</f>
        <v>#NAME?</v>
      </c>
      <c r="EP230" s="56">
        <v>510</v>
      </c>
      <c r="EQ230" s="67">
        <v>8.8695652173913029</v>
      </c>
      <c r="ER230" s="61">
        <v>0</v>
      </c>
      <c r="ES230" s="64">
        <v>0</v>
      </c>
      <c r="ET230" s="64">
        <v>583</v>
      </c>
      <c r="EU230" s="64">
        <v>66.359384615384613</v>
      </c>
      <c r="EV230" s="64">
        <v>0</v>
      </c>
      <c r="EW230" s="64">
        <v>0</v>
      </c>
      <c r="EX230" s="64">
        <v>14064</v>
      </c>
      <c r="EY230" s="64">
        <v>60.351641666666666</v>
      </c>
      <c r="EZ230" s="64">
        <v>2991</v>
      </c>
      <c r="FA230" s="64">
        <v>14.954652173913045</v>
      </c>
      <c r="FB230" s="64">
        <v>17638</v>
      </c>
      <c r="FC230" s="63">
        <v>47.221892818654773</v>
      </c>
      <c r="FD230" s="61">
        <v>2225</v>
      </c>
      <c r="FE230" s="64">
        <v>700</v>
      </c>
      <c r="FF230" s="64">
        <v>1370</v>
      </c>
      <c r="FG230" s="64">
        <v>90</v>
      </c>
      <c r="FH230" s="64">
        <v>65</v>
      </c>
      <c r="FI230" s="63">
        <v>60</v>
      </c>
      <c r="FJ230" s="47">
        <v>62</v>
      </c>
      <c r="FK230" s="47">
        <v>57</v>
      </c>
      <c r="FL230" s="68" t="e" cm="1">
        <f t="array" ref="FL230">(FJ351FK351)/FK230</f>
        <v>#NAME?</v>
      </c>
      <c r="FM230" s="69">
        <v>3.281828</v>
      </c>
      <c r="FN230" s="62">
        <v>11.412419999999999</v>
      </c>
      <c r="FO230" s="62">
        <v>8.5610180000000007</v>
      </c>
      <c r="FP230" s="77">
        <v>4009</v>
      </c>
      <c r="FQ230" s="88">
        <v>2131</v>
      </c>
      <c r="FR230" s="88">
        <v>6140</v>
      </c>
      <c r="FS230" s="88">
        <v>3597</v>
      </c>
      <c r="FT230" s="88">
        <v>2380</v>
      </c>
      <c r="FU230" s="88">
        <v>5977</v>
      </c>
      <c r="FV230" s="73" t="e" cm="1">
        <f t="array" ref="FV230">(FU351FR351)/FR230</f>
        <v>#NAME?</v>
      </c>
      <c r="FW230" s="61">
        <v>101144</v>
      </c>
      <c r="FX230" s="70">
        <f t="shared" si="61"/>
        <v>296.48824529518674</v>
      </c>
      <c r="FY230" s="71">
        <v>8.2758620689655107</v>
      </c>
      <c r="FZ230" s="72"/>
      <c r="GA230" s="73">
        <v>33</v>
      </c>
      <c r="GB230" s="61">
        <v>71100</v>
      </c>
      <c r="GC230" s="64">
        <v>21400</v>
      </c>
      <c r="GD230" s="64">
        <v>27200</v>
      </c>
      <c r="GE230" s="64">
        <v>14700</v>
      </c>
      <c r="GF230" s="68">
        <v>5.3762271300000002</v>
      </c>
      <c r="GG230" s="74">
        <v>1.2131617176</v>
      </c>
      <c r="GH230" s="69">
        <v>497.8</v>
      </c>
      <c r="GI230" s="68">
        <v>599.4</v>
      </c>
      <c r="GJ230" s="68">
        <v>439.9</v>
      </c>
      <c r="GK230" s="68">
        <v>26.609943276609901</v>
      </c>
      <c r="GL230" s="72">
        <v>597.6</v>
      </c>
      <c r="GM230" s="72">
        <v>634.4</v>
      </c>
      <c r="GN230" s="72">
        <v>527</v>
      </c>
      <c r="GO230" s="72">
        <v>16.929382093316502</v>
      </c>
      <c r="GP230" s="72">
        <v>235</v>
      </c>
      <c r="GQ230" s="72">
        <v>202.2</v>
      </c>
      <c r="GR230" s="72">
        <v>241.5</v>
      </c>
      <c r="GS230" s="73">
        <v>19.436201780415438</v>
      </c>
      <c r="GT230" s="77">
        <v>172</v>
      </c>
      <c r="GU230" s="72">
        <v>2.2099447513812152</v>
      </c>
      <c r="GV230" s="73">
        <v>4.878048780487805E-2</v>
      </c>
      <c r="GW230" s="64">
        <v>133428</v>
      </c>
      <c r="GX230" s="68">
        <f t="shared" si="62"/>
        <v>391.12387875945359</v>
      </c>
      <c r="GY230" s="64">
        <v>1122</v>
      </c>
      <c r="GZ230" s="100">
        <f t="shared" si="63"/>
        <v>3.2889722694494927</v>
      </c>
      <c r="HA230" s="100">
        <f t="shared" si="64"/>
        <v>0.13805832410483573</v>
      </c>
      <c r="HB230" s="63">
        <v>8127</v>
      </c>
    </row>
    <row r="231" spans="1:210" x14ac:dyDescent="0.3">
      <c r="A231" s="47" t="s">
        <v>484</v>
      </c>
      <c r="B231" s="47" t="s">
        <v>485</v>
      </c>
      <c r="C231" s="47" t="s">
        <v>485</v>
      </c>
      <c r="D231" s="47" t="s">
        <v>484</v>
      </c>
      <c r="E231" s="47" t="s">
        <v>484</v>
      </c>
      <c r="F231" s="47" t="s">
        <v>243</v>
      </c>
      <c r="G231" s="54" t="s">
        <v>209</v>
      </c>
      <c r="H231" s="47">
        <v>101</v>
      </c>
      <c r="I231" s="101">
        <v>0.10891089108910891</v>
      </c>
      <c r="J231" s="97">
        <v>5.326732673267327</v>
      </c>
      <c r="K231" s="57">
        <v>277</v>
      </c>
      <c r="L231" s="95">
        <f t="shared" si="56"/>
        <v>1.6034917915113345</v>
      </c>
      <c r="M231" s="57">
        <v>286</v>
      </c>
      <c r="N231" s="55">
        <f t="shared" si="57"/>
        <v>1.6555908027878761</v>
      </c>
      <c r="O231" s="56">
        <v>70684</v>
      </c>
      <c r="P231" s="57">
        <v>38798</v>
      </c>
      <c r="Q231" s="57">
        <v>31886</v>
      </c>
      <c r="R231" s="57">
        <v>19420</v>
      </c>
      <c r="S231" s="57">
        <v>46795</v>
      </c>
      <c r="T231" s="57">
        <v>4469</v>
      </c>
      <c r="U231" s="57">
        <v>6704</v>
      </c>
      <c r="V231" s="57">
        <v>15905</v>
      </c>
      <c r="W231" s="57">
        <v>1955</v>
      </c>
      <c r="X231" s="58">
        <v>410</v>
      </c>
      <c r="Y231" s="56">
        <v>12097</v>
      </c>
      <c r="Z231" s="58">
        <v>16.107383019264486</v>
      </c>
      <c r="AA231" s="59">
        <v>55.4</v>
      </c>
      <c r="AB231" s="96" t="s">
        <v>238</v>
      </c>
      <c r="AC231" s="59">
        <v>16</v>
      </c>
      <c r="AD231" s="98">
        <v>14500</v>
      </c>
      <c r="AE231" s="55">
        <f t="shared" si="58"/>
        <v>83.937295945539177</v>
      </c>
      <c r="AF231" s="61">
        <v>172748</v>
      </c>
      <c r="AG231" s="62">
        <v>44.46</v>
      </c>
      <c r="AH231" s="62">
        <v>78.970587020948102</v>
      </c>
      <c r="AI231" s="62">
        <v>82.449369527259293</v>
      </c>
      <c r="AJ231" s="62">
        <v>80.70997827410369</v>
      </c>
      <c r="AK231" s="62">
        <v>18.0784291511379</v>
      </c>
      <c r="AL231" s="62">
        <v>20.666186894128899</v>
      </c>
      <c r="AM231" s="62">
        <v>19.372308022633398</v>
      </c>
      <c r="AN231" s="63">
        <v>204.06683026853497</v>
      </c>
      <c r="AO231" s="64">
        <v>1589</v>
      </c>
      <c r="AP231" s="64">
        <v>1631</v>
      </c>
      <c r="AQ231" s="64">
        <v>1774</v>
      </c>
      <c r="AR231" s="64">
        <v>1879</v>
      </c>
      <c r="AS231" s="64">
        <v>1912</v>
      </c>
      <c r="AT231" s="64">
        <v>1892</v>
      </c>
      <c r="AU231" s="64">
        <v>1994</v>
      </c>
      <c r="AV231" s="64">
        <v>2081</v>
      </c>
      <c r="AW231" s="64">
        <v>2078</v>
      </c>
      <c r="AX231" s="64">
        <v>2146</v>
      </c>
      <c r="AY231" s="64">
        <v>2190</v>
      </c>
      <c r="AZ231" s="64">
        <v>2230</v>
      </c>
      <c r="BA231" s="64">
        <v>2204</v>
      </c>
      <c r="BB231" s="64">
        <v>2113</v>
      </c>
      <c r="BC231" s="64">
        <v>2137</v>
      </c>
      <c r="BD231" s="64">
        <v>2018</v>
      </c>
      <c r="BE231" s="64">
        <v>1967</v>
      </c>
      <c r="BF231" s="64">
        <v>1842</v>
      </c>
      <c r="BG231" s="64">
        <v>1767</v>
      </c>
      <c r="BH231" s="64">
        <v>1446</v>
      </c>
      <c r="BI231" s="64">
        <v>1421</v>
      </c>
      <c r="BJ231" s="64">
        <v>1396</v>
      </c>
      <c r="BK231" s="64">
        <v>1680</v>
      </c>
      <c r="BL231" s="64">
        <v>1718</v>
      </c>
      <c r="BM231" s="64">
        <v>1811</v>
      </c>
      <c r="BN231" s="64">
        <v>1889</v>
      </c>
      <c r="BO231" s="64">
        <v>1901</v>
      </c>
      <c r="BP231" s="64">
        <v>1956</v>
      </c>
      <c r="BQ231" s="64">
        <v>1982</v>
      </c>
      <c r="BR231" s="64">
        <v>2077</v>
      </c>
      <c r="BS231" s="64">
        <v>2051</v>
      </c>
      <c r="BT231" s="64">
        <v>2055</v>
      </c>
      <c r="BU231" s="64">
        <v>2136</v>
      </c>
      <c r="BV231" s="64">
        <v>2159</v>
      </c>
      <c r="BW231" s="64">
        <v>2216</v>
      </c>
      <c r="BX231" s="64">
        <v>2138</v>
      </c>
      <c r="BY231" s="64">
        <v>2187</v>
      </c>
      <c r="BZ231" s="64">
        <v>2122</v>
      </c>
      <c r="CA231" s="64">
        <v>1999</v>
      </c>
      <c r="CB231" s="64">
        <v>2074</v>
      </c>
      <c r="CC231" s="64">
        <v>2072</v>
      </c>
      <c r="CD231" s="64">
        <v>2009</v>
      </c>
      <c r="CE231" s="64">
        <v>1793</v>
      </c>
      <c r="CF231" s="64">
        <v>1769</v>
      </c>
      <c r="CG231" s="64">
        <v>1899</v>
      </c>
      <c r="CH231" s="64">
        <v>1966</v>
      </c>
      <c r="CI231" s="64">
        <v>2050</v>
      </c>
      <c r="CJ231" s="64">
        <v>2094</v>
      </c>
      <c r="CK231" s="64">
        <v>2296</v>
      </c>
      <c r="CL231" s="64">
        <v>2345</v>
      </c>
      <c r="CM231" s="64">
        <v>2481</v>
      </c>
      <c r="CN231" s="64">
        <v>2614</v>
      </c>
      <c r="CO231" s="64">
        <v>2467</v>
      </c>
      <c r="CP231" s="64">
        <v>2622</v>
      </c>
      <c r="CQ231" s="64">
        <v>2587</v>
      </c>
      <c r="CR231" s="64">
        <v>2625</v>
      </c>
      <c r="CS231" s="64">
        <v>2694</v>
      </c>
      <c r="CT231" s="64">
        <v>2622</v>
      </c>
      <c r="CU231" s="64">
        <v>2599</v>
      </c>
      <c r="CV231" s="64">
        <v>2478</v>
      </c>
      <c r="CW231" s="64">
        <v>2398</v>
      </c>
      <c r="CX231" s="64">
        <v>2356</v>
      </c>
      <c r="CY231" s="64">
        <v>2300</v>
      </c>
      <c r="CZ231" s="64">
        <v>2216</v>
      </c>
      <c r="DA231" s="64">
        <v>2244</v>
      </c>
      <c r="DB231" s="64">
        <v>2122</v>
      </c>
      <c r="DC231" s="64">
        <v>2046</v>
      </c>
      <c r="DD231" s="64">
        <v>2125</v>
      </c>
      <c r="DE231" s="64">
        <v>2024</v>
      </c>
      <c r="DF231" s="64">
        <v>2018</v>
      </c>
      <c r="DG231" s="64">
        <v>2118</v>
      </c>
      <c r="DH231" s="64">
        <v>2060</v>
      </c>
      <c r="DI231" s="64">
        <v>2118</v>
      </c>
      <c r="DJ231" s="64">
        <v>2258</v>
      </c>
      <c r="DK231" s="64">
        <v>1670</v>
      </c>
      <c r="DL231" s="64">
        <v>1697</v>
      </c>
      <c r="DM231" s="64">
        <v>1557</v>
      </c>
      <c r="DN231" s="64">
        <v>1430</v>
      </c>
      <c r="DO231" s="64">
        <v>1310</v>
      </c>
      <c r="DP231" s="64">
        <v>1122</v>
      </c>
      <c r="DQ231" s="64">
        <v>1139</v>
      </c>
      <c r="DR231" s="64">
        <v>1070</v>
      </c>
      <c r="DS231" s="64">
        <v>979</v>
      </c>
      <c r="DT231" s="64">
        <v>899</v>
      </c>
      <c r="DU231" s="64">
        <v>876</v>
      </c>
      <c r="DV231" s="64">
        <v>761</v>
      </c>
      <c r="DW231" s="64">
        <v>644</v>
      </c>
      <c r="DX231" s="64">
        <v>592</v>
      </c>
      <c r="DY231" s="64">
        <v>503</v>
      </c>
      <c r="DZ231" s="64">
        <v>455</v>
      </c>
      <c r="EA231" s="64">
        <v>1701</v>
      </c>
      <c r="EB231" s="64">
        <f t="shared" si="59"/>
        <v>37294</v>
      </c>
      <c r="EC231" s="61">
        <v>165837</v>
      </c>
      <c r="ED231" s="64">
        <v>4693</v>
      </c>
      <c r="EE231" s="64">
        <v>509</v>
      </c>
      <c r="EF231" s="64">
        <v>1283</v>
      </c>
      <c r="EG231" s="63">
        <v>426</v>
      </c>
      <c r="EH231" s="64">
        <v>10581</v>
      </c>
      <c r="EI231" s="100">
        <v>0.33141258358955383</v>
      </c>
      <c r="EJ231" s="100">
        <v>5.9253692626953125E-2</v>
      </c>
      <c r="EK231" s="61">
        <v>1778</v>
      </c>
      <c r="EL231" s="65">
        <v>497.8</v>
      </c>
      <c r="EM231" s="60">
        <v>1736</v>
      </c>
      <c r="EN231" s="65">
        <v>487.1</v>
      </c>
      <c r="EO231" s="66">
        <f t="shared" ref="EO231:EO243" si="67">(EM231-EK231)/EK231</f>
        <v>-2.3622047244094488E-2</v>
      </c>
      <c r="EP231" s="56">
        <v>4253</v>
      </c>
      <c r="EQ231" s="67">
        <v>16.907847658424107</v>
      </c>
      <c r="ER231" s="61">
        <v>2</v>
      </c>
      <c r="ES231" s="64">
        <v>100</v>
      </c>
      <c r="ET231" s="64">
        <v>111</v>
      </c>
      <c r="EU231" s="64">
        <v>37.627118639999999</v>
      </c>
      <c r="EV231" s="64">
        <v>0</v>
      </c>
      <c r="EW231" s="64">
        <v>0</v>
      </c>
      <c r="EX231" s="64">
        <v>3237</v>
      </c>
      <c r="EY231" s="64">
        <v>22.962332409999998</v>
      </c>
      <c r="EZ231" s="64">
        <v>2244</v>
      </c>
      <c r="FA231" s="64">
        <v>21.984912319999999</v>
      </c>
      <c r="FB231" s="64">
        <v>5594</v>
      </c>
      <c r="FC231" s="63">
        <v>22.738913050000001</v>
      </c>
      <c r="FD231" s="61">
        <v>0</v>
      </c>
      <c r="FE231" s="64">
        <v>0</v>
      </c>
      <c r="FF231" s="64">
        <v>0</v>
      </c>
      <c r="FG231" s="64">
        <v>0</v>
      </c>
      <c r="FH231" s="64">
        <v>0</v>
      </c>
      <c r="FI231" s="63">
        <v>9</v>
      </c>
      <c r="FJ231" s="47">
        <v>12</v>
      </c>
      <c r="FK231" s="47">
        <v>19</v>
      </c>
      <c r="FL231" s="68">
        <f t="shared" ref="FL231:FL243" si="68">(FJ231-FK231)/FK231</f>
        <v>-0.36842105263157893</v>
      </c>
      <c r="FM231" s="69">
        <v>5.3141309999999997</v>
      </c>
      <c r="FN231" s="62">
        <v>10.62139</v>
      </c>
      <c r="FO231" s="62">
        <v>9.0889059999999997</v>
      </c>
      <c r="FP231" s="77">
        <v>2957</v>
      </c>
      <c r="FQ231" s="88">
        <v>1660</v>
      </c>
      <c r="FR231" s="88">
        <v>4617</v>
      </c>
      <c r="FS231" s="88">
        <v>3213</v>
      </c>
      <c r="FT231" s="88">
        <v>2252</v>
      </c>
      <c r="FU231" s="88">
        <v>5465</v>
      </c>
      <c r="FV231" s="73">
        <f>(FU231-FR231)/FR231</f>
        <v>0.1836690491661252</v>
      </c>
      <c r="FW231" s="61">
        <v>9662</v>
      </c>
      <c r="FX231" s="70">
        <f t="shared" si="61"/>
        <v>55.931182994882718</v>
      </c>
      <c r="FY231" s="71">
        <v>9.8000000000000007</v>
      </c>
      <c r="FZ231" s="72">
        <v>22.7</v>
      </c>
      <c r="GA231" s="73">
        <v>71.462278042692304</v>
      </c>
      <c r="GB231" s="61">
        <v>45700</v>
      </c>
      <c r="GC231" s="64">
        <v>6500</v>
      </c>
      <c r="GD231" s="64">
        <v>15800</v>
      </c>
      <c r="GE231" s="64">
        <v>5700</v>
      </c>
      <c r="GF231" s="68">
        <v>4.7793450499999999</v>
      </c>
      <c r="GG231" s="74">
        <v>1.0601645488</v>
      </c>
      <c r="GH231" s="69">
        <v>474.9</v>
      </c>
      <c r="GI231" s="68">
        <v>593.6</v>
      </c>
      <c r="GJ231" s="68">
        <v>390.2</v>
      </c>
      <c r="GK231" s="68">
        <v>-34.265498652291107</v>
      </c>
      <c r="GL231" s="72">
        <v>584.6</v>
      </c>
      <c r="GM231" s="72">
        <v>651</v>
      </c>
      <c r="GN231" s="72">
        <v>472.2</v>
      </c>
      <c r="GO231" s="72">
        <v>-27.465437788018438</v>
      </c>
      <c r="GP231" s="72">
        <v>209</v>
      </c>
      <c r="GQ231" s="72">
        <v>213.6</v>
      </c>
      <c r="GR231" s="72">
        <v>200.1</v>
      </c>
      <c r="GS231" s="73">
        <v>-6.320224719101124</v>
      </c>
      <c r="GT231" s="77">
        <v>190</v>
      </c>
      <c r="GU231" s="72">
        <v>5.1369250044746728</v>
      </c>
      <c r="GV231" s="73">
        <v>0.86540490047244467</v>
      </c>
      <c r="GW231" s="64">
        <v>51143</v>
      </c>
      <c r="GX231" s="68">
        <f t="shared" si="62"/>
        <v>296.05552596846275</v>
      </c>
      <c r="GY231" s="64">
        <v>368</v>
      </c>
      <c r="GZ231" s="100">
        <f t="shared" si="63"/>
        <v>2.1302706833074767</v>
      </c>
      <c r="HA231" s="100">
        <f t="shared" si="64"/>
        <v>9.2092092092092098E-2</v>
      </c>
      <c r="HB231" s="63">
        <v>3996</v>
      </c>
    </row>
    <row r="232" spans="1:210" x14ac:dyDescent="0.3">
      <c r="A232" s="47" t="s">
        <v>613</v>
      </c>
      <c r="B232" s="47" t="s">
        <v>614</v>
      </c>
      <c r="C232" s="47" t="s">
        <v>614</v>
      </c>
      <c r="D232" s="47" t="s">
        <v>613</v>
      </c>
      <c r="E232" s="47" t="s">
        <v>287</v>
      </c>
      <c r="F232" s="47" t="s">
        <v>234</v>
      </c>
      <c r="G232" s="54" t="s">
        <v>209</v>
      </c>
      <c r="H232" s="47">
        <v>62</v>
      </c>
      <c r="I232" s="101">
        <v>0</v>
      </c>
      <c r="J232" s="97">
        <v>4.806451612903226</v>
      </c>
      <c r="K232" s="57">
        <v>449</v>
      </c>
      <c r="L232" s="95">
        <f t="shared" si="56"/>
        <v>4.2694000969885995</v>
      </c>
      <c r="M232" s="57">
        <v>518</v>
      </c>
      <c r="N232" s="55">
        <f t="shared" si="57"/>
        <v>4.9254994437418578</v>
      </c>
      <c r="O232" s="56">
        <v>46046</v>
      </c>
      <c r="P232" s="57">
        <v>5520</v>
      </c>
      <c r="Q232" s="57">
        <v>40526</v>
      </c>
      <c r="R232" s="57">
        <v>14320</v>
      </c>
      <c r="S232" s="57">
        <v>29492</v>
      </c>
      <c r="T232" s="57">
        <v>2234</v>
      </c>
      <c r="U232" s="57">
        <v>3237</v>
      </c>
      <c r="V232" s="57">
        <v>15503</v>
      </c>
      <c r="W232" s="57">
        <v>851</v>
      </c>
      <c r="X232" s="58">
        <v>183</v>
      </c>
      <c r="Y232" s="56">
        <v>7866</v>
      </c>
      <c r="Z232" s="58">
        <v>15.71895004241488</v>
      </c>
      <c r="AA232" s="59">
        <v>36.299999999999997</v>
      </c>
      <c r="AB232" s="96" t="s">
        <v>210</v>
      </c>
      <c r="AC232" s="59">
        <v>8.48</v>
      </c>
      <c r="AD232" s="98">
        <v>11000</v>
      </c>
      <c r="AE232" s="55">
        <f t="shared" si="58"/>
        <v>104.59554803312827</v>
      </c>
      <c r="AF232" s="61">
        <v>105167</v>
      </c>
      <c r="AG232" s="62">
        <v>54.71</v>
      </c>
      <c r="AH232" s="62">
        <v>80.628394408587695</v>
      </c>
      <c r="AI232" s="62">
        <v>84.833567778688604</v>
      </c>
      <c r="AJ232" s="62">
        <v>82.73098109363815</v>
      </c>
      <c r="AK232" s="62">
        <v>19.895573112474899</v>
      </c>
      <c r="AL232" s="62">
        <v>22.4755812910686</v>
      </c>
      <c r="AM232" s="62">
        <v>21.18557720177175</v>
      </c>
      <c r="AN232" s="63">
        <v>108.87224925903266</v>
      </c>
      <c r="AO232" s="64">
        <v>653</v>
      </c>
      <c r="AP232" s="64">
        <v>682</v>
      </c>
      <c r="AQ232" s="64">
        <v>809</v>
      </c>
      <c r="AR232" s="64">
        <v>828</v>
      </c>
      <c r="AS232" s="64">
        <v>833</v>
      </c>
      <c r="AT232" s="64">
        <v>888</v>
      </c>
      <c r="AU232" s="64">
        <v>935</v>
      </c>
      <c r="AV232" s="64">
        <v>858</v>
      </c>
      <c r="AW232" s="64">
        <v>1017</v>
      </c>
      <c r="AX232" s="64">
        <v>998</v>
      </c>
      <c r="AY232" s="64">
        <v>1002</v>
      </c>
      <c r="AZ232" s="64">
        <v>972</v>
      </c>
      <c r="BA232" s="64">
        <v>976</v>
      </c>
      <c r="BB232" s="64">
        <v>957</v>
      </c>
      <c r="BC232" s="64">
        <v>975</v>
      </c>
      <c r="BD232" s="64">
        <v>949</v>
      </c>
      <c r="BE232" s="64">
        <v>926</v>
      </c>
      <c r="BF232" s="64">
        <v>909</v>
      </c>
      <c r="BG232" s="64">
        <v>896</v>
      </c>
      <c r="BH232" s="64">
        <v>737</v>
      </c>
      <c r="BI232" s="64">
        <v>646</v>
      </c>
      <c r="BJ232" s="64">
        <v>688</v>
      </c>
      <c r="BK232" s="64">
        <v>787</v>
      </c>
      <c r="BL232" s="64">
        <v>941</v>
      </c>
      <c r="BM232" s="64">
        <v>994</v>
      </c>
      <c r="BN232" s="64">
        <v>962</v>
      </c>
      <c r="BO232" s="64">
        <v>859</v>
      </c>
      <c r="BP232" s="64">
        <v>848</v>
      </c>
      <c r="BQ232" s="64">
        <v>827</v>
      </c>
      <c r="BR232" s="64">
        <v>872</v>
      </c>
      <c r="BS232" s="64">
        <v>943</v>
      </c>
      <c r="BT232" s="64">
        <v>903</v>
      </c>
      <c r="BU232" s="64">
        <v>924</v>
      </c>
      <c r="BV232" s="64">
        <v>927</v>
      </c>
      <c r="BW232" s="64">
        <v>933</v>
      </c>
      <c r="BX232" s="64">
        <v>926</v>
      </c>
      <c r="BY232" s="64">
        <v>973</v>
      </c>
      <c r="BZ232" s="64">
        <v>949</v>
      </c>
      <c r="CA232" s="64">
        <v>971</v>
      </c>
      <c r="CB232" s="64">
        <v>942</v>
      </c>
      <c r="CC232" s="64">
        <v>892</v>
      </c>
      <c r="CD232" s="64">
        <v>893</v>
      </c>
      <c r="CE232" s="64">
        <v>832</v>
      </c>
      <c r="CF232" s="64">
        <v>936</v>
      </c>
      <c r="CG232" s="64">
        <v>911</v>
      </c>
      <c r="CH232" s="64">
        <v>995</v>
      </c>
      <c r="CI232" s="64">
        <v>1028</v>
      </c>
      <c r="CJ232" s="64">
        <v>1184</v>
      </c>
      <c r="CK232" s="64">
        <v>1212</v>
      </c>
      <c r="CL232" s="64">
        <v>1332</v>
      </c>
      <c r="CM232" s="64">
        <v>1369</v>
      </c>
      <c r="CN232" s="64">
        <v>1360</v>
      </c>
      <c r="CO232" s="64">
        <v>1435</v>
      </c>
      <c r="CP232" s="64">
        <v>1488</v>
      </c>
      <c r="CQ232" s="64">
        <v>1551</v>
      </c>
      <c r="CR232" s="64">
        <v>1623</v>
      </c>
      <c r="CS232" s="64">
        <v>1655</v>
      </c>
      <c r="CT232" s="64">
        <v>1577</v>
      </c>
      <c r="CU232" s="64">
        <v>1648</v>
      </c>
      <c r="CV232" s="64">
        <v>1723</v>
      </c>
      <c r="CW232" s="64">
        <v>1753</v>
      </c>
      <c r="CX232" s="64">
        <v>1753</v>
      </c>
      <c r="CY232" s="64">
        <v>1760</v>
      </c>
      <c r="CZ232" s="64">
        <v>1711</v>
      </c>
      <c r="DA232" s="64">
        <v>1681</v>
      </c>
      <c r="DB232" s="64">
        <v>1675</v>
      </c>
      <c r="DC232" s="64">
        <v>1701</v>
      </c>
      <c r="DD232" s="64">
        <v>1715</v>
      </c>
      <c r="DE232" s="64">
        <v>1727</v>
      </c>
      <c r="DF232" s="64">
        <v>1793</v>
      </c>
      <c r="DG232" s="64">
        <v>1888</v>
      </c>
      <c r="DH232" s="64">
        <v>1846</v>
      </c>
      <c r="DI232" s="64">
        <v>1954</v>
      </c>
      <c r="DJ232" s="64">
        <v>2314</v>
      </c>
      <c r="DK232" s="64">
        <v>1761</v>
      </c>
      <c r="DL232" s="64">
        <v>1540</v>
      </c>
      <c r="DM232" s="64">
        <v>1571</v>
      </c>
      <c r="DN232" s="64">
        <v>1454</v>
      </c>
      <c r="DO232" s="64">
        <v>1254</v>
      </c>
      <c r="DP232" s="64">
        <v>1051</v>
      </c>
      <c r="DQ232" s="64">
        <v>1033</v>
      </c>
      <c r="DR232" s="64">
        <v>991</v>
      </c>
      <c r="DS232" s="64">
        <v>1026</v>
      </c>
      <c r="DT232" s="64">
        <v>959</v>
      </c>
      <c r="DU232" s="64">
        <v>871</v>
      </c>
      <c r="DV232" s="64">
        <v>807</v>
      </c>
      <c r="DW232" s="64">
        <v>689</v>
      </c>
      <c r="DX232" s="64">
        <v>634</v>
      </c>
      <c r="DY232" s="64">
        <v>555</v>
      </c>
      <c r="DZ232" s="64">
        <v>507</v>
      </c>
      <c r="EA232" s="64">
        <v>1934</v>
      </c>
      <c r="EB232" s="64">
        <f t="shared" si="59"/>
        <v>35250</v>
      </c>
      <c r="EC232" s="61">
        <v>103745</v>
      </c>
      <c r="ED232" s="64">
        <v>550</v>
      </c>
      <c r="EE232" s="64">
        <v>162</v>
      </c>
      <c r="EF232" s="64">
        <v>639</v>
      </c>
      <c r="EG232" s="63">
        <v>71</v>
      </c>
      <c r="EH232" s="64">
        <v>4318</v>
      </c>
      <c r="EI232" s="100">
        <v>0.29855039715766907</v>
      </c>
      <c r="EJ232" s="100">
        <v>2.6159346103668213E-2</v>
      </c>
      <c r="EK232" s="61">
        <v>8294</v>
      </c>
      <c r="EL232" s="65">
        <v>485.6</v>
      </c>
      <c r="EM232" s="60">
        <v>8454</v>
      </c>
      <c r="EN232" s="65">
        <v>492.5</v>
      </c>
      <c r="EO232" s="66">
        <f t="shared" si="67"/>
        <v>1.9291053773812395E-2</v>
      </c>
      <c r="EP232" s="56">
        <v>20806</v>
      </c>
      <c r="EQ232" s="67">
        <v>16.883464656382625</v>
      </c>
      <c r="ER232" s="61">
        <v>170</v>
      </c>
      <c r="ES232" s="64">
        <v>55.016181230000001</v>
      </c>
      <c r="ET232" s="64">
        <v>649</v>
      </c>
      <c r="EU232" s="64">
        <v>40.360696519999998</v>
      </c>
      <c r="EV232" s="64">
        <v>0</v>
      </c>
      <c r="EW232" s="64">
        <v>0</v>
      </c>
      <c r="EX232" s="64">
        <v>12482</v>
      </c>
      <c r="EY232" s="64">
        <v>18.913840650000001</v>
      </c>
      <c r="EZ232" s="64">
        <v>8026</v>
      </c>
      <c r="FA232" s="64">
        <v>16.43560707</v>
      </c>
      <c r="FB232" s="64">
        <v>21327</v>
      </c>
      <c r="FC232" s="63">
        <v>18.237557720000002</v>
      </c>
      <c r="FD232" s="61">
        <v>188</v>
      </c>
      <c r="FE232" s="64">
        <v>31</v>
      </c>
      <c r="FF232" s="64">
        <v>144</v>
      </c>
      <c r="FG232" s="64">
        <v>4</v>
      </c>
      <c r="FH232" s="64">
        <v>9</v>
      </c>
      <c r="FI232" s="63">
        <v>7</v>
      </c>
      <c r="FJ232" s="47">
        <v>14</v>
      </c>
      <c r="FK232" s="47">
        <v>13</v>
      </c>
      <c r="FL232" s="68">
        <f t="shared" si="68"/>
        <v>7.6923076923076927E-2</v>
      </c>
      <c r="FM232" s="69">
        <v>1.793574</v>
      </c>
      <c r="FN232" s="62">
        <v>7.5458749999999997</v>
      </c>
      <c r="FO232" s="62">
        <v>8.0218889999999998</v>
      </c>
      <c r="FP232" s="77">
        <v>4592.022143489814</v>
      </c>
      <c r="FQ232" s="88">
        <v>3071.2933526011561</v>
      </c>
      <c r="FR232" s="88">
        <v>7663.3154960909706</v>
      </c>
      <c r="FS232" s="88">
        <v>3578.3599999999997</v>
      </c>
      <c r="FT232" s="88">
        <v>2708.2432872253867</v>
      </c>
      <c r="FU232" s="88">
        <v>6286.6032872253863</v>
      </c>
      <c r="FV232" s="73">
        <f>(FU232-FR232)/FR232</f>
        <v>-0.17964968420885713</v>
      </c>
      <c r="FW232" s="61">
        <v>48233</v>
      </c>
      <c r="FX232" s="70">
        <f t="shared" si="61"/>
        <v>458.63246075289777</v>
      </c>
      <c r="FY232" s="71">
        <v>8.9</v>
      </c>
      <c r="FZ232" s="72">
        <v>18.8</v>
      </c>
      <c r="GA232" s="73">
        <v>62.2972569152532</v>
      </c>
      <c r="GB232" s="61">
        <v>16900</v>
      </c>
      <c r="GC232" s="64">
        <v>1900</v>
      </c>
      <c r="GD232" s="64">
        <v>10800</v>
      </c>
      <c r="GE232" s="64">
        <v>1800</v>
      </c>
      <c r="GF232" s="68">
        <v>3.7319776499999997</v>
      </c>
      <c r="GG232" s="74">
        <v>1.2749886239999999</v>
      </c>
      <c r="GH232" s="75">
        <v>399.3</v>
      </c>
      <c r="GI232" s="76">
        <v>489.1</v>
      </c>
      <c r="GJ232" s="76">
        <v>312.7</v>
      </c>
      <c r="GK232" s="68">
        <v>-36.066244121856478</v>
      </c>
      <c r="GL232" s="72">
        <v>559.4</v>
      </c>
      <c r="GM232" s="72">
        <v>527.20000000000005</v>
      </c>
      <c r="GN232" s="72">
        <v>585.5</v>
      </c>
      <c r="GO232" s="72">
        <v>11.058421851289824</v>
      </c>
      <c r="GP232" s="72">
        <v>187</v>
      </c>
      <c r="GQ232" s="72" t="s">
        <v>211</v>
      </c>
      <c r="GR232" s="72">
        <v>188.4</v>
      </c>
      <c r="GS232" s="73" t="s">
        <v>211</v>
      </c>
      <c r="GT232" s="77">
        <v>950</v>
      </c>
      <c r="GU232" s="72">
        <v>5.5368151680818896</v>
      </c>
      <c r="GV232" s="73">
        <v>1.1551130916932792</v>
      </c>
      <c r="GW232" s="64">
        <v>22438</v>
      </c>
      <c r="GX232" s="68">
        <f t="shared" si="62"/>
        <v>213.35590061521199</v>
      </c>
      <c r="GY232" s="64">
        <v>258</v>
      </c>
      <c r="GZ232" s="100">
        <f t="shared" si="63"/>
        <v>2.4532410356860992</v>
      </c>
      <c r="HA232" s="100">
        <f t="shared" si="64"/>
        <v>7.6421800947867297E-2</v>
      </c>
      <c r="HB232" s="63">
        <v>3376</v>
      </c>
    </row>
    <row r="233" spans="1:210" x14ac:dyDescent="0.3">
      <c r="A233" s="47" t="s">
        <v>808</v>
      </c>
      <c r="B233" s="47" t="s">
        <v>809</v>
      </c>
      <c r="C233" s="47" t="s">
        <v>809</v>
      </c>
      <c r="D233" s="47" t="s">
        <v>808</v>
      </c>
      <c r="E233" s="47" t="s">
        <v>808</v>
      </c>
      <c r="F233" s="47" t="s">
        <v>255</v>
      </c>
      <c r="G233" s="54" t="s">
        <v>209</v>
      </c>
      <c r="H233" s="47">
        <v>135</v>
      </c>
      <c r="I233" s="101">
        <v>5.9259259259259262E-2</v>
      </c>
      <c r="J233" s="97">
        <v>6.8740740740740742</v>
      </c>
      <c r="K233" s="57">
        <v>425</v>
      </c>
      <c r="L233" s="95">
        <f t="shared" si="56"/>
        <v>1.9714807908189298</v>
      </c>
      <c r="M233" s="57">
        <v>491</v>
      </c>
      <c r="N233" s="55">
        <f t="shared" si="57"/>
        <v>2.2776401606872811</v>
      </c>
      <c r="O233" s="56">
        <v>88227</v>
      </c>
      <c r="P233" s="57">
        <v>72731</v>
      </c>
      <c r="Q233" s="57">
        <v>15496</v>
      </c>
      <c r="R233" s="57">
        <v>27115</v>
      </c>
      <c r="S233" s="57">
        <v>56871</v>
      </c>
      <c r="T233" s="57">
        <v>4241</v>
      </c>
      <c r="U233" s="57">
        <v>7736</v>
      </c>
      <c r="V233" s="57">
        <v>22534</v>
      </c>
      <c r="W233" s="57">
        <v>1534</v>
      </c>
      <c r="X233" s="58">
        <v>482</v>
      </c>
      <c r="Y233" s="56">
        <v>8322</v>
      </c>
      <c r="Z233" s="58">
        <v>8.3002035129443552</v>
      </c>
      <c r="AA233" s="59">
        <v>33.6</v>
      </c>
      <c r="AB233" s="96" t="s">
        <v>210</v>
      </c>
      <c r="AC233" s="59">
        <v>6.68</v>
      </c>
      <c r="AD233" s="98">
        <v>21000</v>
      </c>
      <c r="AE233" s="55">
        <f t="shared" si="58"/>
        <v>97.414344958111826</v>
      </c>
      <c r="AF233" s="61">
        <v>215574</v>
      </c>
      <c r="AG233" s="62">
        <v>46.13</v>
      </c>
      <c r="AH233" s="62">
        <v>79.975821604350003</v>
      </c>
      <c r="AI233" s="62">
        <v>84.024124278952698</v>
      </c>
      <c r="AJ233" s="62">
        <v>81.99997294165135</v>
      </c>
      <c r="AK233" s="62">
        <v>19.2466951794942</v>
      </c>
      <c r="AL233" s="62">
        <v>21.6762313780543</v>
      </c>
      <c r="AM233" s="62">
        <v>20.46146327877425</v>
      </c>
      <c r="AN233" s="63">
        <v>576.78754802014396</v>
      </c>
      <c r="AO233" s="64">
        <v>1989</v>
      </c>
      <c r="AP233" s="64">
        <v>2111</v>
      </c>
      <c r="AQ233" s="64">
        <v>2116</v>
      </c>
      <c r="AR233" s="64">
        <v>2354</v>
      </c>
      <c r="AS233" s="64">
        <v>2517</v>
      </c>
      <c r="AT233" s="64">
        <v>2432</v>
      </c>
      <c r="AU233" s="64">
        <v>2485</v>
      </c>
      <c r="AV233" s="64">
        <v>2625</v>
      </c>
      <c r="AW233" s="64">
        <v>2671</v>
      </c>
      <c r="AX233" s="64">
        <v>2697</v>
      </c>
      <c r="AY233" s="64">
        <v>2673</v>
      </c>
      <c r="AZ233" s="64">
        <v>2556</v>
      </c>
      <c r="BA233" s="64">
        <v>2633</v>
      </c>
      <c r="BB233" s="64">
        <v>2454</v>
      </c>
      <c r="BC233" s="64">
        <v>2491</v>
      </c>
      <c r="BD233" s="64">
        <v>2326</v>
      </c>
      <c r="BE233" s="64">
        <v>2400</v>
      </c>
      <c r="BF233" s="64">
        <v>2290</v>
      </c>
      <c r="BG233" s="64">
        <v>2190</v>
      </c>
      <c r="BH233" s="64">
        <v>1757</v>
      </c>
      <c r="BI233" s="64">
        <v>1627</v>
      </c>
      <c r="BJ233" s="64">
        <v>1739</v>
      </c>
      <c r="BK233" s="64">
        <v>1820</v>
      </c>
      <c r="BL233" s="64">
        <v>2105</v>
      </c>
      <c r="BM233" s="64">
        <v>2092</v>
      </c>
      <c r="BN233" s="64">
        <v>2130</v>
      </c>
      <c r="BO233" s="64">
        <v>1994</v>
      </c>
      <c r="BP233" s="64">
        <v>1959</v>
      </c>
      <c r="BQ233" s="64">
        <v>2036</v>
      </c>
      <c r="BR233" s="64">
        <v>2203</v>
      </c>
      <c r="BS233" s="64">
        <v>2062</v>
      </c>
      <c r="BT233" s="64">
        <v>2300</v>
      </c>
      <c r="BU233" s="64">
        <v>2325</v>
      </c>
      <c r="BV233" s="64">
        <v>2399</v>
      </c>
      <c r="BW233" s="64">
        <v>2365</v>
      </c>
      <c r="BX233" s="64">
        <v>2410</v>
      </c>
      <c r="BY233" s="64">
        <v>2470</v>
      </c>
      <c r="BZ233" s="64">
        <v>2577</v>
      </c>
      <c r="CA233" s="64">
        <v>2662</v>
      </c>
      <c r="CB233" s="64">
        <v>2657</v>
      </c>
      <c r="CC233" s="64">
        <v>2739</v>
      </c>
      <c r="CD233" s="64">
        <v>2566</v>
      </c>
      <c r="CE233" s="64">
        <v>2571</v>
      </c>
      <c r="CF233" s="64">
        <v>2566</v>
      </c>
      <c r="CG233" s="64">
        <v>2606</v>
      </c>
      <c r="CH233" s="64">
        <v>2683</v>
      </c>
      <c r="CI233" s="64">
        <v>2767</v>
      </c>
      <c r="CJ233" s="64">
        <v>2852</v>
      </c>
      <c r="CK233" s="64">
        <v>3081</v>
      </c>
      <c r="CL233" s="64">
        <v>3083</v>
      </c>
      <c r="CM233" s="64">
        <v>3118</v>
      </c>
      <c r="CN233" s="64">
        <v>3082</v>
      </c>
      <c r="CO233" s="64">
        <v>3042</v>
      </c>
      <c r="CP233" s="64">
        <v>3261</v>
      </c>
      <c r="CQ233" s="64">
        <v>3213</v>
      </c>
      <c r="CR233" s="64">
        <v>3183</v>
      </c>
      <c r="CS233" s="64">
        <v>3201</v>
      </c>
      <c r="CT233" s="64">
        <v>3155</v>
      </c>
      <c r="CU233" s="64">
        <v>2983</v>
      </c>
      <c r="CV233" s="64">
        <v>2810</v>
      </c>
      <c r="CW233" s="64">
        <v>2795</v>
      </c>
      <c r="CX233" s="64">
        <v>2633</v>
      </c>
      <c r="CY233" s="64">
        <v>2717</v>
      </c>
      <c r="CZ233" s="64">
        <v>2586</v>
      </c>
      <c r="DA233" s="64">
        <v>2579</v>
      </c>
      <c r="DB233" s="64">
        <v>2450</v>
      </c>
      <c r="DC233" s="64">
        <v>2494</v>
      </c>
      <c r="DD233" s="64">
        <v>2613</v>
      </c>
      <c r="DE233" s="64">
        <v>2437</v>
      </c>
      <c r="DF233" s="64">
        <v>2600</v>
      </c>
      <c r="DG233" s="64">
        <v>2612</v>
      </c>
      <c r="DH233" s="64">
        <v>2828</v>
      </c>
      <c r="DI233" s="64">
        <v>2914</v>
      </c>
      <c r="DJ233" s="64">
        <v>3235</v>
      </c>
      <c r="DK233" s="64">
        <v>2547</v>
      </c>
      <c r="DL233" s="64">
        <v>2547</v>
      </c>
      <c r="DM233" s="64">
        <v>2410</v>
      </c>
      <c r="DN233" s="64">
        <v>2052</v>
      </c>
      <c r="DO233" s="64">
        <v>1909</v>
      </c>
      <c r="DP233" s="64">
        <v>1662</v>
      </c>
      <c r="DQ233" s="64">
        <v>1622</v>
      </c>
      <c r="DR233" s="64">
        <v>1588</v>
      </c>
      <c r="DS233" s="64">
        <v>1465</v>
      </c>
      <c r="DT233" s="64">
        <v>1337</v>
      </c>
      <c r="DU233" s="64">
        <v>1248</v>
      </c>
      <c r="DV233" s="64">
        <v>1195</v>
      </c>
      <c r="DW233" s="64">
        <v>1004</v>
      </c>
      <c r="DX233" s="64">
        <v>914</v>
      </c>
      <c r="DY233" s="64">
        <v>879</v>
      </c>
      <c r="DZ233" s="64">
        <v>679</v>
      </c>
      <c r="EA233" s="64">
        <v>2762</v>
      </c>
      <c r="EB233" s="64">
        <f t="shared" si="59"/>
        <v>52003</v>
      </c>
      <c r="EC233" s="61">
        <v>209731</v>
      </c>
      <c r="ED233" s="64">
        <v>2592</v>
      </c>
      <c r="EE233" s="64">
        <v>672</v>
      </c>
      <c r="EF233" s="64">
        <v>2163</v>
      </c>
      <c r="EG233" s="63">
        <v>416</v>
      </c>
      <c r="EH233" s="64">
        <v>8508</v>
      </c>
      <c r="EI233" s="100">
        <v>0.21692326664924622</v>
      </c>
      <c r="EJ233" s="100">
        <v>-9.3917548656463623E-3</v>
      </c>
      <c r="EK233" s="61">
        <v>2014</v>
      </c>
      <c r="EL233" s="65">
        <v>463.7</v>
      </c>
      <c r="EM233" s="60">
        <v>1703</v>
      </c>
      <c r="EN233" s="65">
        <v>389.6</v>
      </c>
      <c r="EO233" s="66">
        <f t="shared" si="67"/>
        <v>-0.15441906653426019</v>
      </c>
      <c r="EP233" s="56">
        <v>4602</v>
      </c>
      <c r="EQ233" s="67">
        <v>14.400600807334857</v>
      </c>
      <c r="ER233" s="61">
        <v>27</v>
      </c>
      <c r="ES233" s="64">
        <v>58.695652170000002</v>
      </c>
      <c r="ET233" s="64">
        <v>126</v>
      </c>
      <c r="EU233" s="64">
        <v>33.157894740000003</v>
      </c>
      <c r="EV233" s="64">
        <v>0</v>
      </c>
      <c r="EW233" s="64">
        <v>0</v>
      </c>
      <c r="EX233" s="64">
        <v>2365</v>
      </c>
      <c r="EY233" s="64">
        <v>13.76921286</v>
      </c>
      <c r="EZ233" s="64">
        <v>1562</v>
      </c>
      <c r="FA233" s="64">
        <v>11.75673641</v>
      </c>
      <c r="FB233" s="64">
        <v>4080</v>
      </c>
      <c r="FC233" s="63">
        <v>13.20901321</v>
      </c>
      <c r="FD233" s="61">
        <v>323</v>
      </c>
      <c r="FE233" s="64">
        <v>28</v>
      </c>
      <c r="FF233" s="64">
        <v>276</v>
      </c>
      <c r="FG233" s="64">
        <v>4</v>
      </c>
      <c r="FH233" s="64">
        <v>15</v>
      </c>
      <c r="FI233" s="63">
        <v>10</v>
      </c>
      <c r="FJ233" s="47">
        <v>15</v>
      </c>
      <c r="FK233" s="47">
        <v>19</v>
      </c>
      <c r="FL233" s="68">
        <f t="shared" si="68"/>
        <v>-0.21052631578947367</v>
      </c>
      <c r="FM233" s="69">
        <v>3.012842</v>
      </c>
      <c r="FN233" s="62">
        <v>8.0987960000000001</v>
      </c>
      <c r="FO233" s="62">
        <v>9.7224039999999992</v>
      </c>
      <c r="FP233" s="77">
        <v>5293</v>
      </c>
      <c r="FQ233" s="88">
        <v>3594.9999999999995</v>
      </c>
      <c r="FR233" s="88">
        <v>8888</v>
      </c>
      <c r="FS233" s="88">
        <v>7137</v>
      </c>
      <c r="FT233" s="88">
        <v>5291</v>
      </c>
      <c r="FU233" s="88">
        <v>12428</v>
      </c>
      <c r="FV233" s="73">
        <f>(FU233-FR233)/FR233</f>
        <v>0.39828982898289828</v>
      </c>
      <c r="FW233" s="61">
        <v>10658</v>
      </c>
      <c r="FX233" s="70">
        <f t="shared" si="61"/>
        <v>49.44009945540742</v>
      </c>
      <c r="FY233" s="71">
        <v>8.9</v>
      </c>
      <c r="FZ233" s="72">
        <v>18</v>
      </c>
      <c r="GA233" s="73">
        <v>60.513653637516498</v>
      </c>
      <c r="GB233" s="61">
        <v>47900</v>
      </c>
      <c r="GC233" s="64">
        <v>6700</v>
      </c>
      <c r="GD233" s="64">
        <v>26000</v>
      </c>
      <c r="GE233" s="64">
        <v>5400</v>
      </c>
      <c r="GF233" s="68">
        <v>3.4424424</v>
      </c>
      <c r="GG233" s="74">
        <v>0.78474468239999995</v>
      </c>
      <c r="GH233" s="75">
        <v>492.7</v>
      </c>
      <c r="GI233" s="76">
        <v>596</v>
      </c>
      <c r="GJ233" s="76">
        <v>375.9</v>
      </c>
      <c r="GK233" s="68">
        <v>-36.929530201342288</v>
      </c>
      <c r="GL233" s="72">
        <v>579.5</v>
      </c>
      <c r="GM233" s="72">
        <v>628.1</v>
      </c>
      <c r="GN233" s="72">
        <v>529.1</v>
      </c>
      <c r="GO233" s="72">
        <v>-15.761821366024517</v>
      </c>
      <c r="GP233" s="72">
        <v>219.7</v>
      </c>
      <c r="GQ233" s="72" t="s">
        <v>211</v>
      </c>
      <c r="GR233" s="72">
        <v>218.6</v>
      </c>
      <c r="GS233" s="73" t="s">
        <v>211</v>
      </c>
      <c r="GT233" s="77">
        <v>340</v>
      </c>
      <c r="GU233" s="72">
        <v>7.4198495581684067</v>
      </c>
      <c r="GV233" s="73">
        <v>1.1028852724541212</v>
      </c>
      <c r="GW233" s="64">
        <v>66361</v>
      </c>
      <c r="GX233" s="68">
        <f t="shared" si="62"/>
        <v>307.8339688459647</v>
      </c>
      <c r="GY233" s="64">
        <v>432</v>
      </c>
      <c r="GZ233" s="100">
        <f t="shared" si="63"/>
        <v>2.0039522391383007</v>
      </c>
      <c r="HA233" s="100">
        <f t="shared" si="64"/>
        <v>8.3965014577259481E-2</v>
      </c>
      <c r="HB233" s="63">
        <v>5145</v>
      </c>
    </row>
    <row r="234" spans="1:210" x14ac:dyDescent="0.3">
      <c r="A234" s="47" t="s">
        <v>617</v>
      </c>
      <c r="B234" s="47" t="s">
        <v>618</v>
      </c>
      <c r="C234" s="47" t="s">
        <v>618</v>
      </c>
      <c r="D234" s="47" t="s">
        <v>617</v>
      </c>
      <c r="E234" s="47" t="s">
        <v>617</v>
      </c>
      <c r="F234" s="47" t="s">
        <v>369</v>
      </c>
      <c r="G234" s="54" t="s">
        <v>209</v>
      </c>
      <c r="H234" s="47">
        <v>131</v>
      </c>
      <c r="I234" s="101">
        <v>9.1603053435114504E-2</v>
      </c>
      <c r="J234" s="97">
        <v>5.4503816793893129</v>
      </c>
      <c r="K234" s="57">
        <v>259</v>
      </c>
      <c r="L234" s="95">
        <f t="shared" si="56"/>
        <v>1.2399998084942381</v>
      </c>
      <c r="M234" s="57">
        <v>319</v>
      </c>
      <c r="N234" s="55">
        <f t="shared" si="57"/>
        <v>1.5272584513886562</v>
      </c>
      <c r="O234" s="56">
        <v>91295</v>
      </c>
      <c r="P234" s="57">
        <v>87306</v>
      </c>
      <c r="Q234" s="57">
        <v>3989</v>
      </c>
      <c r="R234" s="57">
        <v>30960</v>
      </c>
      <c r="S234" s="57">
        <v>56303</v>
      </c>
      <c r="T234" s="57">
        <v>4032</v>
      </c>
      <c r="U234" s="57">
        <v>10439</v>
      </c>
      <c r="V234" s="57">
        <v>20093</v>
      </c>
      <c r="W234" s="57">
        <v>2015</v>
      </c>
      <c r="X234" s="58">
        <v>696</v>
      </c>
      <c r="Y234" s="56">
        <v>12423</v>
      </c>
      <c r="Z234" s="58">
        <v>12.773219633912875</v>
      </c>
      <c r="AA234" s="59">
        <v>56.900000000000006</v>
      </c>
      <c r="AB234" s="96" t="s">
        <v>238</v>
      </c>
      <c r="AC234" s="59">
        <v>11.6</v>
      </c>
      <c r="AD234" s="98">
        <v>33000</v>
      </c>
      <c r="AE234" s="55">
        <f t="shared" si="58"/>
        <v>157.99225359192994</v>
      </c>
      <c r="AF234" s="61">
        <v>208871</v>
      </c>
      <c r="AG234" s="62">
        <v>43.3</v>
      </c>
      <c r="AH234" s="62">
        <v>78.038159926673501</v>
      </c>
      <c r="AI234" s="62">
        <v>82.131555642944903</v>
      </c>
      <c r="AJ234" s="62">
        <v>80.084857784809202</v>
      </c>
      <c r="AK234" s="62">
        <v>17.928786214711401</v>
      </c>
      <c r="AL234" s="62">
        <v>20.3219644319115</v>
      </c>
      <c r="AM234" s="62">
        <v>19.125375323311452</v>
      </c>
      <c r="AN234" s="63">
        <v>2537.493667533673</v>
      </c>
      <c r="AO234" s="64">
        <v>2033</v>
      </c>
      <c r="AP234" s="64">
        <v>2277</v>
      </c>
      <c r="AQ234" s="64">
        <v>2277</v>
      </c>
      <c r="AR234" s="64">
        <v>2281</v>
      </c>
      <c r="AS234" s="64">
        <v>2388</v>
      </c>
      <c r="AT234" s="64">
        <v>2291</v>
      </c>
      <c r="AU234" s="64">
        <v>2443</v>
      </c>
      <c r="AV234" s="64">
        <v>2386</v>
      </c>
      <c r="AW234" s="64">
        <v>2343</v>
      </c>
      <c r="AX234" s="64">
        <v>2465</v>
      </c>
      <c r="AY234" s="64">
        <v>2477</v>
      </c>
      <c r="AZ234" s="64">
        <v>2437</v>
      </c>
      <c r="BA234" s="64">
        <v>2482</v>
      </c>
      <c r="BB234" s="64">
        <v>2286</v>
      </c>
      <c r="BC234" s="64">
        <v>2480</v>
      </c>
      <c r="BD234" s="64">
        <v>2313</v>
      </c>
      <c r="BE234" s="64">
        <v>2199</v>
      </c>
      <c r="BF234" s="64">
        <v>2159</v>
      </c>
      <c r="BG234" s="64">
        <v>2076</v>
      </c>
      <c r="BH234" s="64">
        <v>1724</v>
      </c>
      <c r="BI234" s="64">
        <v>1624</v>
      </c>
      <c r="BJ234" s="64">
        <v>1698</v>
      </c>
      <c r="BK234" s="64">
        <v>2088</v>
      </c>
      <c r="BL234" s="64">
        <v>2250</v>
      </c>
      <c r="BM234" s="64">
        <v>2270</v>
      </c>
      <c r="BN234" s="64">
        <v>2112</v>
      </c>
      <c r="BO234" s="64">
        <v>2303</v>
      </c>
      <c r="BP234" s="64">
        <v>2396</v>
      </c>
      <c r="BQ234" s="64">
        <v>2527</v>
      </c>
      <c r="BR234" s="64">
        <v>2573</v>
      </c>
      <c r="BS234" s="64">
        <v>2382</v>
      </c>
      <c r="BT234" s="64">
        <v>2640</v>
      </c>
      <c r="BU234" s="64">
        <v>2714</v>
      </c>
      <c r="BV234" s="64">
        <v>2883</v>
      </c>
      <c r="BW234" s="64">
        <v>2797</v>
      </c>
      <c r="BX234" s="64">
        <v>2862</v>
      </c>
      <c r="BY234" s="64">
        <v>2764</v>
      </c>
      <c r="BZ234" s="64">
        <v>2760</v>
      </c>
      <c r="CA234" s="64">
        <v>2770</v>
      </c>
      <c r="CB234" s="64">
        <v>3050</v>
      </c>
      <c r="CC234" s="64">
        <v>3001</v>
      </c>
      <c r="CD234" s="64">
        <v>2964</v>
      </c>
      <c r="CE234" s="64">
        <v>2451</v>
      </c>
      <c r="CF234" s="64">
        <v>2480</v>
      </c>
      <c r="CG234" s="64">
        <v>2580</v>
      </c>
      <c r="CH234" s="64">
        <v>2576</v>
      </c>
      <c r="CI234" s="64">
        <v>2634</v>
      </c>
      <c r="CJ234" s="64">
        <v>2752</v>
      </c>
      <c r="CK234" s="64">
        <v>3061</v>
      </c>
      <c r="CL234" s="64">
        <v>2974</v>
      </c>
      <c r="CM234" s="64">
        <v>2947</v>
      </c>
      <c r="CN234" s="64">
        <v>2909</v>
      </c>
      <c r="CO234" s="64">
        <v>2905</v>
      </c>
      <c r="CP234" s="64">
        <v>2961</v>
      </c>
      <c r="CQ234" s="64">
        <v>3007</v>
      </c>
      <c r="CR234" s="64">
        <v>3190</v>
      </c>
      <c r="CS234" s="64">
        <v>3145</v>
      </c>
      <c r="CT234" s="64">
        <v>3174</v>
      </c>
      <c r="CU234" s="64">
        <v>2963</v>
      </c>
      <c r="CV234" s="64">
        <v>2841</v>
      </c>
      <c r="CW234" s="64">
        <v>2741</v>
      </c>
      <c r="CX234" s="64">
        <v>2741</v>
      </c>
      <c r="CY234" s="64">
        <v>2811</v>
      </c>
      <c r="CZ234" s="64">
        <v>2608</v>
      </c>
      <c r="DA234" s="64">
        <v>2526</v>
      </c>
      <c r="DB234" s="64">
        <v>2466</v>
      </c>
      <c r="DC234" s="64">
        <v>2519</v>
      </c>
      <c r="DD234" s="64">
        <v>2463</v>
      </c>
      <c r="DE234" s="64">
        <v>2289</v>
      </c>
      <c r="DF234" s="64">
        <v>2292</v>
      </c>
      <c r="DG234" s="64">
        <v>2290</v>
      </c>
      <c r="DH234" s="64">
        <v>2300</v>
      </c>
      <c r="DI234" s="64">
        <v>2517</v>
      </c>
      <c r="DJ234" s="64">
        <v>2628</v>
      </c>
      <c r="DK234" s="64">
        <v>1995</v>
      </c>
      <c r="DL234" s="64">
        <v>1798</v>
      </c>
      <c r="DM234" s="64">
        <v>1807</v>
      </c>
      <c r="DN234" s="64">
        <v>1538</v>
      </c>
      <c r="DO234" s="64">
        <v>1338</v>
      </c>
      <c r="DP234" s="64">
        <v>1161</v>
      </c>
      <c r="DQ234" s="64">
        <v>1322</v>
      </c>
      <c r="DR234" s="64">
        <v>1216</v>
      </c>
      <c r="DS234" s="64">
        <v>1222</v>
      </c>
      <c r="DT234" s="64">
        <v>1050</v>
      </c>
      <c r="DU234" s="64">
        <v>968</v>
      </c>
      <c r="DV234" s="64">
        <v>906</v>
      </c>
      <c r="DW234" s="64">
        <v>787</v>
      </c>
      <c r="DX234" s="64">
        <v>708</v>
      </c>
      <c r="DY234" s="64">
        <v>622</v>
      </c>
      <c r="DZ234" s="64">
        <v>511</v>
      </c>
      <c r="EA234" s="64">
        <v>1936</v>
      </c>
      <c r="EB234" s="64">
        <f t="shared" si="59"/>
        <v>42649</v>
      </c>
      <c r="EC234" s="61">
        <v>201822</v>
      </c>
      <c r="ED234" s="64">
        <v>3968</v>
      </c>
      <c r="EE234" s="64">
        <v>763</v>
      </c>
      <c r="EF234" s="64">
        <v>1887</v>
      </c>
      <c r="EG234" s="63">
        <v>431</v>
      </c>
      <c r="EH234" s="64">
        <v>12782</v>
      </c>
      <c r="EI234" s="100">
        <v>0.340474933385849</v>
      </c>
      <c r="EJ234" s="100">
        <v>0.10484686493873596</v>
      </c>
      <c r="EK234" s="61">
        <v>1962</v>
      </c>
      <c r="EL234" s="65">
        <v>474.4</v>
      </c>
      <c r="EM234" s="60">
        <v>2272</v>
      </c>
      <c r="EN234" s="65">
        <v>542.9</v>
      </c>
      <c r="EO234" s="66">
        <f t="shared" si="67"/>
        <v>0.1580020387359837</v>
      </c>
      <c r="EP234" s="56">
        <v>5289</v>
      </c>
      <c r="EQ234" s="67">
        <v>16.890748251524926</v>
      </c>
      <c r="ER234" s="61">
        <v>46</v>
      </c>
      <c r="ES234" s="64">
        <v>50.549450550000003</v>
      </c>
      <c r="ET234" s="64">
        <v>335</v>
      </c>
      <c r="EU234" s="64">
        <v>39.044289040000002</v>
      </c>
      <c r="EV234" s="64">
        <v>0</v>
      </c>
      <c r="EW234" s="64">
        <v>0</v>
      </c>
      <c r="EX234" s="64">
        <v>3648</v>
      </c>
      <c r="EY234" s="64">
        <v>22.66964952</v>
      </c>
      <c r="EZ234" s="64">
        <v>2345</v>
      </c>
      <c r="FA234" s="64">
        <v>16.893595560000001</v>
      </c>
      <c r="FB234" s="64">
        <v>6374</v>
      </c>
      <c r="FC234" s="63">
        <v>20.567261460000001</v>
      </c>
      <c r="FD234" s="61">
        <v>348</v>
      </c>
      <c r="FE234" s="64">
        <v>46</v>
      </c>
      <c r="FF234" s="64">
        <v>294</v>
      </c>
      <c r="FG234" s="64">
        <v>3</v>
      </c>
      <c r="FH234" s="64">
        <v>5</v>
      </c>
      <c r="FI234" s="63">
        <v>3</v>
      </c>
      <c r="FJ234" s="47">
        <v>13</v>
      </c>
      <c r="FK234" s="47">
        <v>21</v>
      </c>
      <c r="FL234" s="68">
        <f t="shared" si="68"/>
        <v>-0.38095238095238093</v>
      </c>
      <c r="FM234" s="69">
        <v>2.6546310000000002</v>
      </c>
      <c r="FN234" s="62">
        <v>6.1228559999999996</v>
      </c>
      <c r="FO234" s="62">
        <v>9.7459480000000003</v>
      </c>
      <c r="FP234" s="77" t="s">
        <v>269</v>
      </c>
      <c r="FQ234" s="88" t="s">
        <v>269</v>
      </c>
      <c r="FR234" s="88" t="s">
        <v>269</v>
      </c>
      <c r="FS234" s="88" t="s">
        <v>269</v>
      </c>
      <c r="FT234" s="88" t="s">
        <v>269</v>
      </c>
      <c r="FU234" s="88" t="s">
        <v>269</v>
      </c>
      <c r="FV234" s="89" t="s">
        <v>269</v>
      </c>
      <c r="FW234" s="61">
        <v>13659</v>
      </c>
      <c r="FX234" s="70">
        <f t="shared" si="61"/>
        <v>65.394430054914267</v>
      </c>
      <c r="FY234" s="71">
        <v>11</v>
      </c>
      <c r="FZ234" s="72">
        <v>21.3</v>
      </c>
      <c r="GA234" s="73">
        <v>65.665809204797796</v>
      </c>
      <c r="GB234" s="61">
        <v>48600</v>
      </c>
      <c r="GC234" s="64">
        <v>8100</v>
      </c>
      <c r="GD234" s="64">
        <v>21300</v>
      </c>
      <c r="GE234" s="64">
        <v>5700</v>
      </c>
      <c r="GF234" s="68">
        <v>6.45942566</v>
      </c>
      <c r="GG234" s="74">
        <v>1.2709677036</v>
      </c>
      <c r="GH234" s="75">
        <v>489.9</v>
      </c>
      <c r="GI234" s="76">
        <v>552</v>
      </c>
      <c r="GJ234" s="76">
        <v>392.5</v>
      </c>
      <c r="GK234" s="68">
        <v>-28.894927536231883</v>
      </c>
      <c r="GL234" s="72">
        <v>575.1</v>
      </c>
      <c r="GM234" s="72">
        <v>591.4</v>
      </c>
      <c r="GN234" s="72">
        <v>567.79999999999995</v>
      </c>
      <c r="GO234" s="72">
        <v>-3.9905309435238454</v>
      </c>
      <c r="GP234" s="72">
        <v>216.7</v>
      </c>
      <c r="GQ234" s="72" t="s">
        <v>211</v>
      </c>
      <c r="GR234" s="72">
        <v>219.5</v>
      </c>
      <c r="GS234" s="73" t="s">
        <v>211</v>
      </c>
      <c r="GT234" s="77">
        <v>190</v>
      </c>
      <c r="GU234" s="72">
        <v>4.3974068577677103</v>
      </c>
      <c r="GV234" s="73">
        <v>0.59732752416993207</v>
      </c>
      <c r="GW234" s="64">
        <v>74926</v>
      </c>
      <c r="GX234" s="68">
        <f t="shared" si="62"/>
        <v>358.71901795845287</v>
      </c>
      <c r="GY234" s="64">
        <v>549</v>
      </c>
      <c r="GZ234" s="100">
        <f t="shared" si="63"/>
        <v>2.6284165824839256</v>
      </c>
      <c r="HA234" s="100">
        <f t="shared" si="64"/>
        <v>0.11167615947925143</v>
      </c>
      <c r="HB234" s="63">
        <v>4916</v>
      </c>
    </row>
    <row r="235" spans="1:210" x14ac:dyDescent="0.3">
      <c r="A235" s="47" t="s">
        <v>619</v>
      </c>
      <c r="B235" s="47" t="s">
        <v>620</v>
      </c>
      <c r="C235" s="47" t="s">
        <v>620</v>
      </c>
      <c r="D235" s="47" t="s">
        <v>619</v>
      </c>
      <c r="E235" s="47" t="s">
        <v>621</v>
      </c>
      <c r="F235" s="47" t="s">
        <v>262</v>
      </c>
      <c r="G235" s="54" t="s">
        <v>209</v>
      </c>
      <c r="H235" s="47">
        <v>38</v>
      </c>
      <c r="I235" s="101">
        <v>2.6315789473684209E-2</v>
      </c>
      <c r="J235" s="97">
        <v>5.7894736842105265</v>
      </c>
      <c r="K235" s="57">
        <v>126</v>
      </c>
      <c r="L235" s="95">
        <f t="shared" si="56"/>
        <v>1.9250748640224897</v>
      </c>
      <c r="M235" s="57">
        <v>136</v>
      </c>
      <c r="N235" s="55">
        <f t="shared" si="57"/>
        <v>2.0778585833893537</v>
      </c>
      <c r="O235" s="56">
        <v>25812</v>
      </c>
      <c r="P235" s="57">
        <v>6681</v>
      </c>
      <c r="Q235" s="57">
        <v>19131</v>
      </c>
      <c r="R235" s="57">
        <v>6776</v>
      </c>
      <c r="S235" s="57">
        <v>17709</v>
      </c>
      <c r="T235" s="57">
        <v>1327</v>
      </c>
      <c r="U235" s="57">
        <v>2407</v>
      </c>
      <c r="V235" s="57">
        <v>5673</v>
      </c>
      <c r="W235" s="57">
        <v>650</v>
      </c>
      <c r="X235" s="58">
        <v>173</v>
      </c>
      <c r="Y235" s="56">
        <v>4492</v>
      </c>
      <c r="Z235" s="58">
        <v>16.305787311320152</v>
      </c>
      <c r="AA235" s="59">
        <v>43.4</v>
      </c>
      <c r="AB235" s="96" t="s">
        <v>216</v>
      </c>
      <c r="AC235" s="59">
        <v>7.89</v>
      </c>
      <c r="AD235" s="98">
        <v>18000</v>
      </c>
      <c r="AE235" s="55">
        <f t="shared" si="58"/>
        <v>275.01069486035567</v>
      </c>
      <c r="AF235" s="61">
        <v>65452</v>
      </c>
      <c r="AG235" s="62">
        <v>45.61</v>
      </c>
      <c r="AH235" s="62">
        <v>78.444705575489806</v>
      </c>
      <c r="AI235" s="62">
        <v>82.629553297922897</v>
      </c>
      <c r="AJ235" s="62">
        <v>80.537129436706351</v>
      </c>
      <c r="AK235" s="62">
        <v>18.005101699072299</v>
      </c>
      <c r="AL235" s="62">
        <v>20.444685004165699</v>
      </c>
      <c r="AM235" s="62">
        <v>19.224893351618999</v>
      </c>
      <c r="AN235" s="63">
        <v>230.25293981277085</v>
      </c>
      <c r="AO235" s="64">
        <v>587</v>
      </c>
      <c r="AP235" s="64">
        <v>630</v>
      </c>
      <c r="AQ235" s="64">
        <v>679</v>
      </c>
      <c r="AR235" s="64">
        <v>673</v>
      </c>
      <c r="AS235" s="64">
        <v>722</v>
      </c>
      <c r="AT235" s="64">
        <v>689</v>
      </c>
      <c r="AU235" s="64">
        <v>713</v>
      </c>
      <c r="AV235" s="64">
        <v>810</v>
      </c>
      <c r="AW235" s="64">
        <v>732</v>
      </c>
      <c r="AX235" s="64">
        <v>768</v>
      </c>
      <c r="AY235" s="64">
        <v>796</v>
      </c>
      <c r="AZ235" s="64">
        <v>725</v>
      </c>
      <c r="BA235" s="64">
        <v>710</v>
      </c>
      <c r="BB235" s="64">
        <v>757</v>
      </c>
      <c r="BC235" s="64">
        <v>688</v>
      </c>
      <c r="BD235" s="64">
        <v>749</v>
      </c>
      <c r="BE235" s="64">
        <v>671</v>
      </c>
      <c r="BF235" s="64">
        <v>710</v>
      </c>
      <c r="BG235" s="64">
        <v>670</v>
      </c>
      <c r="BH235" s="64">
        <v>553</v>
      </c>
      <c r="BI235" s="64">
        <v>585</v>
      </c>
      <c r="BJ235" s="64">
        <v>568</v>
      </c>
      <c r="BK235" s="64">
        <v>620</v>
      </c>
      <c r="BL235" s="64">
        <v>714</v>
      </c>
      <c r="BM235" s="64">
        <v>705</v>
      </c>
      <c r="BN235" s="64">
        <v>702</v>
      </c>
      <c r="BO235" s="64">
        <v>767</v>
      </c>
      <c r="BP235" s="64">
        <v>695</v>
      </c>
      <c r="BQ235" s="64">
        <v>839</v>
      </c>
      <c r="BR235" s="64">
        <v>829</v>
      </c>
      <c r="BS235" s="64">
        <v>783</v>
      </c>
      <c r="BT235" s="64">
        <v>783</v>
      </c>
      <c r="BU235" s="64">
        <v>741</v>
      </c>
      <c r="BV235" s="64">
        <v>776</v>
      </c>
      <c r="BW235" s="64">
        <v>796</v>
      </c>
      <c r="BX235" s="64">
        <v>782</v>
      </c>
      <c r="BY235" s="64">
        <v>806</v>
      </c>
      <c r="BZ235" s="64">
        <v>725</v>
      </c>
      <c r="CA235" s="64">
        <v>728</v>
      </c>
      <c r="CB235" s="64">
        <v>750</v>
      </c>
      <c r="CC235" s="64">
        <v>671</v>
      </c>
      <c r="CD235" s="64">
        <v>736</v>
      </c>
      <c r="CE235" s="64">
        <v>692</v>
      </c>
      <c r="CF235" s="64">
        <v>688</v>
      </c>
      <c r="CG235" s="64">
        <v>723</v>
      </c>
      <c r="CH235" s="64">
        <v>802</v>
      </c>
      <c r="CI235" s="64">
        <v>854</v>
      </c>
      <c r="CJ235" s="64">
        <v>887</v>
      </c>
      <c r="CK235" s="64">
        <v>932</v>
      </c>
      <c r="CL235" s="64">
        <v>1059</v>
      </c>
      <c r="CM235" s="64">
        <v>901</v>
      </c>
      <c r="CN235" s="64">
        <v>1038</v>
      </c>
      <c r="CO235" s="64">
        <v>986</v>
      </c>
      <c r="CP235" s="64">
        <v>1014</v>
      </c>
      <c r="CQ235" s="64">
        <v>1072</v>
      </c>
      <c r="CR235" s="64">
        <v>1047</v>
      </c>
      <c r="CS235" s="64">
        <v>989</v>
      </c>
      <c r="CT235" s="64">
        <v>1056</v>
      </c>
      <c r="CU235" s="64">
        <v>968</v>
      </c>
      <c r="CV235" s="64">
        <v>971</v>
      </c>
      <c r="CW235" s="64">
        <v>916</v>
      </c>
      <c r="CX235" s="64">
        <v>925</v>
      </c>
      <c r="CY235" s="64">
        <v>871</v>
      </c>
      <c r="CZ235" s="64">
        <v>861</v>
      </c>
      <c r="DA235" s="64">
        <v>781</v>
      </c>
      <c r="DB235" s="64">
        <v>713</v>
      </c>
      <c r="DC235" s="64">
        <v>808</v>
      </c>
      <c r="DD235" s="64">
        <v>742</v>
      </c>
      <c r="DE235" s="64">
        <v>721</v>
      </c>
      <c r="DF235" s="64">
        <v>777</v>
      </c>
      <c r="DG235" s="64">
        <v>731</v>
      </c>
      <c r="DH235" s="64">
        <v>799</v>
      </c>
      <c r="DI235" s="64">
        <v>858</v>
      </c>
      <c r="DJ235" s="64">
        <v>863</v>
      </c>
      <c r="DK235" s="64">
        <v>682</v>
      </c>
      <c r="DL235" s="64">
        <v>692</v>
      </c>
      <c r="DM235" s="64">
        <v>687</v>
      </c>
      <c r="DN235" s="64">
        <v>579</v>
      </c>
      <c r="DO235" s="64">
        <v>539</v>
      </c>
      <c r="DP235" s="64">
        <v>417</v>
      </c>
      <c r="DQ235" s="64">
        <v>460</v>
      </c>
      <c r="DR235" s="64">
        <v>414</v>
      </c>
      <c r="DS235" s="64">
        <v>375</v>
      </c>
      <c r="DT235" s="64">
        <v>365</v>
      </c>
      <c r="DU235" s="64">
        <v>324</v>
      </c>
      <c r="DV235" s="64">
        <v>270</v>
      </c>
      <c r="DW235" s="64">
        <v>236</v>
      </c>
      <c r="DX235" s="64">
        <v>204</v>
      </c>
      <c r="DY235" s="64">
        <v>207</v>
      </c>
      <c r="DZ235" s="64">
        <v>173</v>
      </c>
      <c r="EA235" s="64">
        <v>650</v>
      </c>
      <c r="EB235" s="64">
        <f t="shared" si="59"/>
        <v>14286</v>
      </c>
      <c r="EC235" s="61">
        <v>64074</v>
      </c>
      <c r="ED235" s="64">
        <v>612</v>
      </c>
      <c r="EE235" s="64">
        <v>181</v>
      </c>
      <c r="EF235" s="64">
        <v>534</v>
      </c>
      <c r="EG235" s="63">
        <v>51</v>
      </c>
      <c r="EH235" s="64">
        <v>3354</v>
      </c>
      <c r="EI235" s="100">
        <v>0.29530385136604309</v>
      </c>
      <c r="EJ235" s="100">
        <v>3.0101209878921509E-2</v>
      </c>
      <c r="EK235" s="61">
        <v>6023</v>
      </c>
      <c r="EL235" s="65">
        <v>519.5</v>
      </c>
      <c r="EM235" s="60">
        <v>6242</v>
      </c>
      <c r="EN235" s="65">
        <v>530.20000000000005</v>
      </c>
      <c r="EO235" s="66">
        <f t="shared" si="67"/>
        <v>3.6360617632409095E-2</v>
      </c>
      <c r="EP235" s="56">
        <v>14520</v>
      </c>
      <c r="EQ235" s="67">
        <v>15.688477828680094</v>
      </c>
      <c r="ER235" s="61">
        <v>0</v>
      </c>
      <c r="ES235" s="64">
        <v>0</v>
      </c>
      <c r="ET235" s="64">
        <v>579</v>
      </c>
      <c r="EU235" s="64">
        <v>35.499693440000001</v>
      </c>
      <c r="EV235" s="64">
        <v>2</v>
      </c>
      <c r="EW235" s="64">
        <v>0.66445182700000005</v>
      </c>
      <c r="EX235" s="64">
        <v>7710</v>
      </c>
      <c r="EY235" s="64">
        <v>16.82524441</v>
      </c>
      <c r="EZ235" s="64">
        <v>5274</v>
      </c>
      <c r="FA235" s="64">
        <v>13.901628970000001</v>
      </c>
      <c r="FB235" s="64">
        <v>13565</v>
      </c>
      <c r="FC235" s="63">
        <v>15.829579669999999</v>
      </c>
      <c r="FD235" s="61">
        <v>32</v>
      </c>
      <c r="FE235" s="64">
        <v>5</v>
      </c>
      <c r="FF235" s="64">
        <v>25</v>
      </c>
      <c r="FG235" s="64">
        <v>2</v>
      </c>
      <c r="FH235" s="64">
        <v>0</v>
      </c>
      <c r="FI235" s="63">
        <v>0</v>
      </c>
      <c r="FJ235" s="47">
        <v>7</v>
      </c>
      <c r="FK235" s="47">
        <v>7</v>
      </c>
      <c r="FL235" s="68">
        <f t="shared" si="68"/>
        <v>0</v>
      </c>
      <c r="FM235" s="69">
        <v>3.199989</v>
      </c>
      <c r="FN235" s="62">
        <v>10.18586</v>
      </c>
      <c r="FO235" s="62">
        <v>8.5332369999999997</v>
      </c>
      <c r="FP235" s="77">
        <v>4206.9979597784895</v>
      </c>
      <c r="FQ235" s="88">
        <v>2697</v>
      </c>
      <c r="FR235" s="88">
        <v>6903.9979597784895</v>
      </c>
      <c r="FS235" s="88">
        <v>7209</v>
      </c>
      <c r="FT235" s="88">
        <v>5510</v>
      </c>
      <c r="FU235" s="88">
        <v>12719</v>
      </c>
      <c r="FV235" s="73">
        <f t="shared" ref="FV235:FV243" si="69">(FU235-FR235)/FR235</f>
        <v>0.84226589783176609</v>
      </c>
      <c r="FW235" s="61">
        <v>26621</v>
      </c>
      <c r="FX235" s="70">
        <f t="shared" si="61"/>
        <v>406.72553932652937</v>
      </c>
      <c r="FY235" s="71">
        <v>8.6</v>
      </c>
      <c r="FZ235" s="72">
        <v>21.4</v>
      </c>
      <c r="GA235" s="73">
        <v>69.449598122577896</v>
      </c>
      <c r="GB235" s="61">
        <v>34100</v>
      </c>
      <c r="GC235" s="64">
        <v>1200</v>
      </c>
      <c r="GD235" s="64">
        <v>11100</v>
      </c>
      <c r="GE235" s="64">
        <v>1600</v>
      </c>
      <c r="GF235" s="68">
        <v>3.3278183099999996</v>
      </c>
      <c r="GG235" s="74">
        <v>1.0271515631999999</v>
      </c>
      <c r="GH235" s="75">
        <v>523.29999999999995</v>
      </c>
      <c r="GI235" s="76">
        <v>642.70000000000005</v>
      </c>
      <c r="GJ235" s="76">
        <v>421.6</v>
      </c>
      <c r="GK235" s="68">
        <v>-34.401742648202891</v>
      </c>
      <c r="GL235" s="72">
        <v>620.79999999999995</v>
      </c>
      <c r="GM235" s="72">
        <v>664.6</v>
      </c>
      <c r="GN235" s="72">
        <v>517.6</v>
      </c>
      <c r="GO235" s="72">
        <v>-22.118567559434247</v>
      </c>
      <c r="GP235" s="72">
        <v>223.2</v>
      </c>
      <c r="GQ235" s="72" t="s">
        <v>211</v>
      </c>
      <c r="GR235" s="72">
        <v>223.3</v>
      </c>
      <c r="GS235" s="73" t="s">
        <v>211</v>
      </c>
      <c r="GT235" s="77">
        <v>430</v>
      </c>
      <c r="GU235" s="72">
        <v>3.8347908295911131</v>
      </c>
      <c r="GV235" s="73">
        <v>0.38598641512146215</v>
      </c>
      <c r="GW235" s="64">
        <v>20777</v>
      </c>
      <c r="GX235" s="68">
        <f t="shared" si="62"/>
        <v>317.43873372853386</v>
      </c>
      <c r="GY235" s="64">
        <v>189</v>
      </c>
      <c r="GZ235" s="100">
        <f t="shared" si="63"/>
        <v>2.8876122960337347</v>
      </c>
      <c r="HA235" s="100">
        <f t="shared" si="64"/>
        <v>0.11413043478260869</v>
      </c>
      <c r="HB235" s="63">
        <v>1656</v>
      </c>
    </row>
    <row r="236" spans="1:210" x14ac:dyDescent="0.3">
      <c r="A236" s="47" t="s">
        <v>506</v>
      </c>
      <c r="B236" s="47" t="s">
        <v>507</v>
      </c>
      <c r="C236" s="47" t="s">
        <v>507</v>
      </c>
      <c r="D236" s="47" t="s">
        <v>506</v>
      </c>
      <c r="E236" s="47" t="s">
        <v>392</v>
      </c>
      <c r="F236" s="47" t="s">
        <v>220</v>
      </c>
      <c r="G236" s="54" t="s">
        <v>209</v>
      </c>
      <c r="H236" s="47">
        <v>58</v>
      </c>
      <c r="I236" s="101">
        <v>3.4482758620689655E-2</v>
      </c>
      <c r="J236" s="97">
        <v>6.7586206896551726</v>
      </c>
      <c r="K236" s="57">
        <v>187</v>
      </c>
      <c r="L236" s="95">
        <f t="shared" si="56"/>
        <v>1.784197921934185</v>
      </c>
      <c r="M236" s="57">
        <v>220</v>
      </c>
      <c r="N236" s="55">
        <f t="shared" si="57"/>
        <v>2.0990563787461003</v>
      </c>
      <c r="O236" s="56">
        <v>39128</v>
      </c>
      <c r="P236" s="57">
        <v>21542</v>
      </c>
      <c r="Q236" s="57">
        <v>17586</v>
      </c>
      <c r="R236" s="57">
        <v>10587</v>
      </c>
      <c r="S236" s="57">
        <v>26650</v>
      </c>
      <c r="T236" s="57">
        <v>1891</v>
      </c>
      <c r="U236" s="57">
        <v>3434</v>
      </c>
      <c r="V236" s="57">
        <v>8384</v>
      </c>
      <c r="W236" s="57">
        <v>239</v>
      </c>
      <c r="X236" s="58">
        <v>152</v>
      </c>
      <c r="Y236" s="56">
        <v>5386</v>
      </c>
      <c r="Z236" s="58">
        <v>12.737695063490106</v>
      </c>
      <c r="AA236" s="59">
        <v>41.4</v>
      </c>
      <c r="AB236" s="96" t="s">
        <v>216</v>
      </c>
      <c r="AC236" s="59">
        <v>3.38</v>
      </c>
      <c r="AD236" s="98">
        <v>18500</v>
      </c>
      <c r="AE236" s="55">
        <f t="shared" si="58"/>
        <v>176.51155912183114</v>
      </c>
      <c r="AF236" s="61">
        <v>104809</v>
      </c>
      <c r="AG236" s="62">
        <v>43.9</v>
      </c>
      <c r="AH236" s="62">
        <v>80.014755433264</v>
      </c>
      <c r="AI236" s="62">
        <v>83.202455529896497</v>
      </c>
      <c r="AJ236" s="62">
        <v>81.608605481580241</v>
      </c>
      <c r="AK236" s="62">
        <v>18.679072513523199</v>
      </c>
      <c r="AL236" s="62">
        <v>21.264943849934301</v>
      </c>
      <c r="AM236" s="62">
        <v>19.97200818172875</v>
      </c>
      <c r="AN236" s="63">
        <v>375.2183812578761</v>
      </c>
      <c r="AO236" s="64">
        <v>981</v>
      </c>
      <c r="AP236" s="64">
        <v>1070</v>
      </c>
      <c r="AQ236" s="64">
        <v>1170</v>
      </c>
      <c r="AR236" s="64">
        <v>1114</v>
      </c>
      <c r="AS236" s="64">
        <v>1230</v>
      </c>
      <c r="AT236" s="64">
        <v>1192</v>
      </c>
      <c r="AU236" s="64">
        <v>1162</v>
      </c>
      <c r="AV236" s="64">
        <v>1217</v>
      </c>
      <c r="AW236" s="64">
        <v>1209</v>
      </c>
      <c r="AX236" s="64">
        <v>1301</v>
      </c>
      <c r="AY236" s="64">
        <v>1253</v>
      </c>
      <c r="AZ236" s="64">
        <v>1234</v>
      </c>
      <c r="BA236" s="64">
        <v>1259</v>
      </c>
      <c r="BB236" s="64">
        <v>1218</v>
      </c>
      <c r="BC236" s="64">
        <v>1201</v>
      </c>
      <c r="BD236" s="64">
        <v>1181</v>
      </c>
      <c r="BE236" s="64">
        <v>1292</v>
      </c>
      <c r="BF236" s="64">
        <v>1140</v>
      </c>
      <c r="BG236" s="64">
        <v>1033</v>
      </c>
      <c r="BH236" s="64">
        <v>822</v>
      </c>
      <c r="BI236" s="64">
        <v>941</v>
      </c>
      <c r="BJ236" s="64">
        <v>1014</v>
      </c>
      <c r="BK236" s="64">
        <v>1147</v>
      </c>
      <c r="BL236" s="64">
        <v>1153</v>
      </c>
      <c r="BM236" s="64">
        <v>1152</v>
      </c>
      <c r="BN236" s="64">
        <v>1132</v>
      </c>
      <c r="BO236" s="64">
        <v>1155</v>
      </c>
      <c r="BP236" s="64">
        <v>1156</v>
      </c>
      <c r="BQ236" s="64">
        <v>1300</v>
      </c>
      <c r="BR236" s="64">
        <v>1323</v>
      </c>
      <c r="BS236" s="64">
        <v>1359</v>
      </c>
      <c r="BT236" s="64">
        <v>1316</v>
      </c>
      <c r="BU236" s="64">
        <v>1265</v>
      </c>
      <c r="BV236" s="64">
        <v>1210</v>
      </c>
      <c r="BW236" s="64">
        <v>1266</v>
      </c>
      <c r="BX236" s="64">
        <v>1223</v>
      </c>
      <c r="BY236" s="64">
        <v>1315</v>
      </c>
      <c r="BZ236" s="64">
        <v>1332</v>
      </c>
      <c r="CA236" s="64">
        <v>1269</v>
      </c>
      <c r="CB236" s="64">
        <v>1318</v>
      </c>
      <c r="CC236" s="64">
        <v>1325</v>
      </c>
      <c r="CD236" s="64">
        <v>1256</v>
      </c>
      <c r="CE236" s="64">
        <v>1125</v>
      </c>
      <c r="CF236" s="64">
        <v>1195</v>
      </c>
      <c r="CG236" s="64">
        <v>1276</v>
      </c>
      <c r="CH236" s="64">
        <v>1340</v>
      </c>
      <c r="CI236" s="64">
        <v>1378</v>
      </c>
      <c r="CJ236" s="64">
        <v>1603</v>
      </c>
      <c r="CK236" s="64">
        <v>1595</v>
      </c>
      <c r="CL236" s="64">
        <v>1747</v>
      </c>
      <c r="CM236" s="64">
        <v>1531</v>
      </c>
      <c r="CN236" s="64">
        <v>1650</v>
      </c>
      <c r="CO236" s="64">
        <v>1698</v>
      </c>
      <c r="CP236" s="64">
        <v>1634</v>
      </c>
      <c r="CQ236" s="64">
        <v>1683</v>
      </c>
      <c r="CR236" s="64">
        <v>1568</v>
      </c>
      <c r="CS236" s="64">
        <v>1596</v>
      </c>
      <c r="CT236" s="64">
        <v>1481</v>
      </c>
      <c r="CU236" s="64">
        <v>1520</v>
      </c>
      <c r="CV236" s="64">
        <v>1502</v>
      </c>
      <c r="CW236" s="64">
        <v>1353</v>
      </c>
      <c r="CX236" s="64">
        <v>1287</v>
      </c>
      <c r="CY236" s="64">
        <v>1326</v>
      </c>
      <c r="CZ236" s="64">
        <v>1197</v>
      </c>
      <c r="DA236" s="64">
        <v>1209</v>
      </c>
      <c r="DB236" s="64">
        <v>1163</v>
      </c>
      <c r="DC236" s="64">
        <v>1143</v>
      </c>
      <c r="DD236" s="64">
        <v>1178</v>
      </c>
      <c r="DE236" s="64">
        <v>1162</v>
      </c>
      <c r="DF236" s="64">
        <v>1145</v>
      </c>
      <c r="DG236" s="64">
        <v>1197</v>
      </c>
      <c r="DH236" s="64">
        <v>1183</v>
      </c>
      <c r="DI236" s="64">
        <v>1270</v>
      </c>
      <c r="DJ236" s="64">
        <v>1366</v>
      </c>
      <c r="DK236" s="64">
        <v>1098</v>
      </c>
      <c r="DL236" s="64">
        <v>1020</v>
      </c>
      <c r="DM236" s="64">
        <v>993</v>
      </c>
      <c r="DN236" s="64">
        <v>865</v>
      </c>
      <c r="DO236" s="64">
        <v>725</v>
      </c>
      <c r="DP236" s="64">
        <v>597</v>
      </c>
      <c r="DQ236" s="64">
        <v>614</v>
      </c>
      <c r="DR236" s="64">
        <v>585</v>
      </c>
      <c r="DS236" s="64">
        <v>542</v>
      </c>
      <c r="DT236" s="64">
        <v>454</v>
      </c>
      <c r="DU236" s="64">
        <v>439</v>
      </c>
      <c r="DV236" s="64">
        <v>371</v>
      </c>
      <c r="DW236" s="64">
        <v>323</v>
      </c>
      <c r="DX236" s="64">
        <v>284</v>
      </c>
      <c r="DY236" s="64">
        <v>258</v>
      </c>
      <c r="DZ236" s="64">
        <v>225</v>
      </c>
      <c r="EA236" s="64">
        <v>909</v>
      </c>
      <c r="EB236" s="64">
        <f t="shared" si="59"/>
        <v>21109</v>
      </c>
      <c r="EC236" s="61">
        <v>102251</v>
      </c>
      <c r="ED236" s="64">
        <v>1204</v>
      </c>
      <c r="EE236" s="64">
        <v>229</v>
      </c>
      <c r="EF236" s="64">
        <v>987</v>
      </c>
      <c r="EG236" s="63">
        <v>138</v>
      </c>
      <c r="EH236" s="64">
        <v>4204</v>
      </c>
      <c r="EI236" s="100">
        <v>0.22062014043331146</v>
      </c>
      <c r="EJ236" s="100">
        <v>-3.814995288848877E-3</v>
      </c>
      <c r="EK236" s="61">
        <v>5093</v>
      </c>
      <c r="EL236" s="65">
        <v>363</v>
      </c>
      <c r="EM236" s="60">
        <v>5675</v>
      </c>
      <c r="EN236" s="65">
        <v>400</v>
      </c>
      <c r="EO236" s="66">
        <f t="shared" si="67"/>
        <v>0.11427449440408403</v>
      </c>
      <c r="EP236" s="56">
        <v>15884</v>
      </c>
      <c r="EQ236" s="67">
        <v>14.970500084824037</v>
      </c>
      <c r="ER236" s="61">
        <v>7</v>
      </c>
      <c r="ES236" s="64">
        <v>63.636363639999999</v>
      </c>
      <c r="ET236" s="64">
        <v>449</v>
      </c>
      <c r="EU236" s="64">
        <v>30.690362270000001</v>
      </c>
      <c r="EV236" s="64">
        <v>17</v>
      </c>
      <c r="EW236" s="64">
        <v>20.731707320000002</v>
      </c>
      <c r="EX236" s="64">
        <v>6481</v>
      </c>
      <c r="EY236" s="64">
        <v>11.823190309999999</v>
      </c>
      <c r="EZ236" s="64">
        <v>4996</v>
      </c>
      <c r="FA236" s="64">
        <v>11.53038381</v>
      </c>
      <c r="FB236" s="64">
        <v>11950</v>
      </c>
      <c r="FC236" s="63">
        <v>11.985837650000001</v>
      </c>
      <c r="FD236" s="61">
        <v>153</v>
      </c>
      <c r="FE236" s="64">
        <v>26</v>
      </c>
      <c r="FF236" s="64">
        <v>116</v>
      </c>
      <c r="FG236" s="64">
        <v>3</v>
      </c>
      <c r="FH236" s="64">
        <v>8</v>
      </c>
      <c r="FI236" s="63">
        <v>1</v>
      </c>
      <c r="FJ236" s="47">
        <v>11</v>
      </c>
      <c r="FK236" s="47">
        <v>11</v>
      </c>
      <c r="FL236" s="68">
        <f t="shared" si="68"/>
        <v>0</v>
      </c>
      <c r="FM236" s="69">
        <v>8.037369</v>
      </c>
      <c r="FN236" s="62">
        <v>15.39697</v>
      </c>
      <c r="FO236" s="62">
        <v>11.787240000000001</v>
      </c>
      <c r="FP236" s="77">
        <v>475.2</v>
      </c>
      <c r="FQ236" s="88">
        <v>366.1001236093943</v>
      </c>
      <c r="FR236" s="88">
        <v>841.30012360939429</v>
      </c>
      <c r="FS236" s="88">
        <v>869.79803210771615</v>
      </c>
      <c r="FT236" s="88">
        <v>714</v>
      </c>
      <c r="FU236" s="88">
        <v>1583.7980321077162</v>
      </c>
      <c r="FV236" s="73">
        <f t="shared" si="69"/>
        <v>0.88256008487531723</v>
      </c>
      <c r="FW236" s="61">
        <v>28020</v>
      </c>
      <c r="FX236" s="70">
        <f t="shared" si="61"/>
        <v>267.34345332938966</v>
      </c>
      <c r="FY236" s="71">
        <v>7.8</v>
      </c>
      <c r="FZ236" s="72">
        <v>17.7</v>
      </c>
      <c r="GA236" s="73">
        <v>71.337411840210706</v>
      </c>
      <c r="GB236" s="61">
        <v>43200</v>
      </c>
      <c r="GC236" s="64">
        <v>2400</v>
      </c>
      <c r="GD236" s="64">
        <v>13500</v>
      </c>
      <c r="GE236" s="64">
        <v>1800</v>
      </c>
      <c r="GF236" s="68">
        <v>4.8697284200000004</v>
      </c>
      <c r="GG236" s="74">
        <v>1.375939306</v>
      </c>
      <c r="GH236" s="69">
        <v>489.9</v>
      </c>
      <c r="GI236" s="68">
        <v>661.1</v>
      </c>
      <c r="GJ236" s="68">
        <v>372</v>
      </c>
      <c r="GK236" s="68">
        <v>-43.730146725155045</v>
      </c>
      <c r="GL236" s="72">
        <v>643</v>
      </c>
      <c r="GM236" s="72">
        <v>697.6</v>
      </c>
      <c r="GN236" s="72">
        <v>553</v>
      </c>
      <c r="GO236" s="72">
        <v>-20.728211009174313</v>
      </c>
      <c r="GP236" s="72">
        <v>233.7</v>
      </c>
      <c r="GQ236" s="72">
        <v>205.2</v>
      </c>
      <c r="GR236" s="72">
        <v>234.6</v>
      </c>
      <c r="GS236" s="73">
        <v>14.327485380116963</v>
      </c>
      <c r="GT236" s="77">
        <v>660</v>
      </c>
      <c r="GU236" s="72">
        <v>4.7009463872797923</v>
      </c>
      <c r="GV236" s="73">
        <v>-3.5921151846960693</v>
      </c>
      <c r="GW236" s="64">
        <v>33112</v>
      </c>
      <c r="GX236" s="68">
        <f t="shared" si="62"/>
        <v>315.92706733200396</v>
      </c>
      <c r="GY236" s="64">
        <v>273</v>
      </c>
      <c r="GZ236" s="100">
        <f t="shared" si="63"/>
        <v>2.6047381427167511</v>
      </c>
      <c r="HA236" s="100">
        <f t="shared" si="64"/>
        <v>0.12319494584837545</v>
      </c>
      <c r="HB236" s="63">
        <v>2216</v>
      </c>
    </row>
    <row r="237" spans="1:210" x14ac:dyDescent="0.3">
      <c r="A237" s="47" t="s">
        <v>624</v>
      </c>
      <c r="B237" s="47" t="s">
        <v>625</v>
      </c>
      <c r="C237" s="47" t="s">
        <v>386</v>
      </c>
      <c r="D237" s="47" t="s">
        <v>387</v>
      </c>
      <c r="E237" s="47" t="s">
        <v>387</v>
      </c>
      <c r="F237" s="47" t="s">
        <v>220</v>
      </c>
      <c r="G237" s="54" t="s">
        <v>209</v>
      </c>
      <c r="H237" s="47">
        <v>133</v>
      </c>
      <c r="I237" s="101">
        <v>9.0225563909774431E-2</v>
      </c>
      <c r="J237" s="97">
        <v>5.0676691729323311</v>
      </c>
      <c r="K237" s="57">
        <v>324</v>
      </c>
      <c r="L237" s="95">
        <f t="shared" si="56"/>
        <v>1.4425003339121143</v>
      </c>
      <c r="M237" s="57">
        <v>373</v>
      </c>
      <c r="N237" s="55">
        <f t="shared" si="57"/>
        <v>1.6606562486086995</v>
      </c>
      <c r="O237" s="56">
        <v>88731</v>
      </c>
      <c r="P237" s="57">
        <v>88310</v>
      </c>
      <c r="Q237" s="57">
        <v>421</v>
      </c>
      <c r="R237" s="57">
        <v>27048</v>
      </c>
      <c r="S237" s="57">
        <v>54125</v>
      </c>
      <c r="T237" s="57">
        <v>7558</v>
      </c>
      <c r="U237" s="57">
        <v>10432</v>
      </c>
      <c r="V237" s="57">
        <v>15087</v>
      </c>
      <c r="W237" s="57">
        <v>3880</v>
      </c>
      <c r="X237" s="58">
        <v>1022</v>
      </c>
      <c r="Y237" s="56">
        <v>11970</v>
      </c>
      <c r="Z237" s="58">
        <v>12.341730707643514</v>
      </c>
      <c r="AA237" s="59">
        <v>50.75</v>
      </c>
      <c r="AB237" s="96" t="s">
        <v>238</v>
      </c>
      <c r="AC237" s="59">
        <v>6.67</v>
      </c>
      <c r="AD237" s="98">
        <v>19000</v>
      </c>
      <c r="AE237" s="55">
        <f t="shared" si="58"/>
        <v>84.591068963982011</v>
      </c>
      <c r="AF237" s="61">
        <v>224610</v>
      </c>
      <c r="AG237" s="62">
        <v>37.6</v>
      </c>
      <c r="AH237" s="62">
        <v>78.668409243101095</v>
      </c>
      <c r="AI237" s="62">
        <v>82.348843351466002</v>
      </c>
      <c r="AJ237" s="62">
        <v>80.508626297283541</v>
      </c>
      <c r="AK237" s="62">
        <v>18.470918237107799</v>
      </c>
      <c r="AL237" s="62">
        <v>20.906037887498702</v>
      </c>
      <c r="AM237" s="62">
        <v>19.68847806230325</v>
      </c>
      <c r="AN237" s="63">
        <v>2781</v>
      </c>
      <c r="AO237" s="64">
        <v>2887</v>
      </c>
      <c r="AP237" s="64">
        <v>3091</v>
      </c>
      <c r="AQ237" s="64">
        <v>3178</v>
      </c>
      <c r="AR237" s="64">
        <v>3317</v>
      </c>
      <c r="AS237" s="64">
        <v>3301</v>
      </c>
      <c r="AT237" s="64">
        <v>3198</v>
      </c>
      <c r="AU237" s="64">
        <v>3333</v>
      </c>
      <c r="AV237" s="64">
        <v>3269</v>
      </c>
      <c r="AW237" s="64">
        <v>3259</v>
      </c>
      <c r="AX237" s="64">
        <v>3203</v>
      </c>
      <c r="AY237" s="64">
        <v>3084</v>
      </c>
      <c r="AZ237" s="64">
        <v>3061</v>
      </c>
      <c r="BA237" s="64">
        <v>2915</v>
      </c>
      <c r="BB237" s="64">
        <v>2847</v>
      </c>
      <c r="BC237" s="64">
        <v>2601</v>
      </c>
      <c r="BD237" s="64">
        <v>2501</v>
      </c>
      <c r="BE237" s="64">
        <v>2407</v>
      </c>
      <c r="BF237" s="64">
        <v>2412</v>
      </c>
      <c r="BG237" s="64">
        <v>2603</v>
      </c>
      <c r="BH237" s="64">
        <v>2791</v>
      </c>
      <c r="BI237" s="64">
        <v>2901</v>
      </c>
      <c r="BJ237" s="64">
        <v>2800</v>
      </c>
      <c r="BK237" s="64">
        <v>2796</v>
      </c>
      <c r="BL237" s="64">
        <v>2694</v>
      </c>
      <c r="BM237" s="64">
        <v>2601</v>
      </c>
      <c r="BN237" s="64">
        <v>2757</v>
      </c>
      <c r="BO237" s="64">
        <v>2883</v>
      </c>
      <c r="BP237" s="64">
        <v>2887</v>
      </c>
      <c r="BQ237" s="64">
        <v>2913</v>
      </c>
      <c r="BR237" s="64">
        <v>2845</v>
      </c>
      <c r="BS237" s="64">
        <v>2909</v>
      </c>
      <c r="BT237" s="64">
        <v>3264</v>
      </c>
      <c r="BU237" s="64">
        <v>3228</v>
      </c>
      <c r="BV237" s="64">
        <v>3243</v>
      </c>
      <c r="BW237" s="64">
        <v>3433</v>
      </c>
      <c r="BX237" s="64">
        <v>3288</v>
      </c>
      <c r="BY237" s="64">
        <v>3539</v>
      </c>
      <c r="BZ237" s="64">
        <v>3277</v>
      </c>
      <c r="CA237" s="64">
        <v>3306</v>
      </c>
      <c r="CB237" s="64">
        <v>3420</v>
      </c>
      <c r="CC237" s="64">
        <v>3222</v>
      </c>
      <c r="CD237" s="64">
        <v>2864</v>
      </c>
      <c r="CE237" s="64">
        <v>2849</v>
      </c>
      <c r="CF237" s="64">
        <v>2864</v>
      </c>
      <c r="CG237" s="64">
        <v>2887</v>
      </c>
      <c r="CH237" s="64">
        <v>3065</v>
      </c>
      <c r="CI237" s="64">
        <v>3037</v>
      </c>
      <c r="CJ237" s="64">
        <v>3130</v>
      </c>
      <c r="CK237" s="64">
        <v>3072</v>
      </c>
      <c r="CL237" s="64">
        <v>2834</v>
      </c>
      <c r="CM237" s="64">
        <v>2948</v>
      </c>
      <c r="CN237" s="64">
        <v>2933</v>
      </c>
      <c r="CO237" s="64">
        <v>2952</v>
      </c>
      <c r="CP237" s="64">
        <v>3006</v>
      </c>
      <c r="CQ237" s="64">
        <v>2956</v>
      </c>
      <c r="CR237" s="64">
        <v>2994</v>
      </c>
      <c r="CS237" s="64">
        <v>2936</v>
      </c>
      <c r="CT237" s="64">
        <v>2755</v>
      </c>
      <c r="CU237" s="64">
        <v>2548</v>
      </c>
      <c r="CV237" s="64">
        <v>2470</v>
      </c>
      <c r="CW237" s="64">
        <v>2381</v>
      </c>
      <c r="CX237" s="64">
        <v>2335</v>
      </c>
      <c r="CY237" s="64">
        <v>2267</v>
      </c>
      <c r="CZ237" s="64">
        <v>2131</v>
      </c>
      <c r="DA237" s="64">
        <v>2065</v>
      </c>
      <c r="DB237" s="64">
        <v>2041</v>
      </c>
      <c r="DC237" s="64">
        <v>2010</v>
      </c>
      <c r="DD237" s="64">
        <v>1955</v>
      </c>
      <c r="DE237" s="64">
        <v>1960</v>
      </c>
      <c r="DF237" s="64">
        <v>2053</v>
      </c>
      <c r="DG237" s="64">
        <v>1953</v>
      </c>
      <c r="DH237" s="64">
        <v>2136</v>
      </c>
      <c r="DI237" s="64">
        <v>2171</v>
      </c>
      <c r="DJ237" s="64">
        <v>1636</v>
      </c>
      <c r="DK237" s="64">
        <v>1586</v>
      </c>
      <c r="DL237" s="64">
        <v>1546</v>
      </c>
      <c r="DM237" s="64">
        <v>1306</v>
      </c>
      <c r="DN237" s="64">
        <v>1251</v>
      </c>
      <c r="DO237" s="64">
        <v>1082</v>
      </c>
      <c r="DP237" s="64">
        <v>1032</v>
      </c>
      <c r="DQ237" s="64">
        <v>1111</v>
      </c>
      <c r="DR237" s="64">
        <v>977</v>
      </c>
      <c r="DS237" s="64">
        <v>904</v>
      </c>
      <c r="DT237" s="64">
        <v>829</v>
      </c>
      <c r="DU237" s="64">
        <v>748</v>
      </c>
      <c r="DV237" s="64">
        <v>677</v>
      </c>
      <c r="DW237" s="64">
        <v>644</v>
      </c>
      <c r="DX237" s="64">
        <v>612</v>
      </c>
      <c r="DY237" s="64">
        <v>507</v>
      </c>
      <c r="DZ237" s="64">
        <v>415</v>
      </c>
      <c r="EA237" s="64">
        <v>1725</v>
      </c>
      <c r="EB237" s="64">
        <f t="shared" si="59"/>
        <v>34867</v>
      </c>
      <c r="EC237" s="61">
        <v>189837</v>
      </c>
      <c r="ED237" s="64">
        <v>14564</v>
      </c>
      <c r="EE237" s="64">
        <v>11376</v>
      </c>
      <c r="EF237" s="64">
        <v>7254</v>
      </c>
      <c r="EG237" s="63">
        <v>1579</v>
      </c>
      <c r="EH237" s="64">
        <v>14219</v>
      </c>
      <c r="EI237" s="100">
        <v>0.28957563638687134</v>
      </c>
      <c r="EJ237" s="100">
        <v>2.0207613706588745E-2</v>
      </c>
      <c r="EK237" s="61">
        <v>4246</v>
      </c>
      <c r="EL237" s="65">
        <v>78.828159809891574</v>
      </c>
      <c r="EM237" s="60">
        <v>4373</v>
      </c>
      <c r="EN237" s="65">
        <v>81.18594979949502</v>
      </c>
      <c r="EO237" s="66">
        <f t="shared" si="67"/>
        <v>2.9910504003768254E-2</v>
      </c>
      <c r="EP237" s="56">
        <v>8923</v>
      </c>
      <c r="EQ237" s="67">
        <v>14.2</v>
      </c>
      <c r="ER237" s="61">
        <v>96</v>
      </c>
      <c r="ES237" s="64">
        <v>57.142857139999997</v>
      </c>
      <c r="ET237" s="64">
        <v>754</v>
      </c>
      <c r="EU237" s="64">
        <v>35.853542560000001</v>
      </c>
      <c r="EV237" s="64">
        <v>0</v>
      </c>
      <c r="EW237" s="64">
        <v>0</v>
      </c>
      <c r="EX237" s="64">
        <v>9093</v>
      </c>
      <c r="EY237" s="64">
        <v>13.89347268</v>
      </c>
      <c r="EZ237" s="64">
        <v>6713</v>
      </c>
      <c r="FA237" s="64">
        <v>12.906636929999999</v>
      </c>
      <c r="FB237" s="64">
        <v>16656</v>
      </c>
      <c r="FC237" s="63">
        <v>13.832853030000001</v>
      </c>
      <c r="FD237" s="61">
        <v>720</v>
      </c>
      <c r="FE237" s="64">
        <v>129</v>
      </c>
      <c r="FF237" s="64">
        <v>539</v>
      </c>
      <c r="FG237" s="64">
        <v>25</v>
      </c>
      <c r="FH237" s="64">
        <v>27</v>
      </c>
      <c r="FI237" s="63">
        <v>9</v>
      </c>
      <c r="FJ237" s="47">
        <v>19</v>
      </c>
      <c r="FK237" s="47">
        <v>38</v>
      </c>
      <c r="FL237" s="68">
        <f t="shared" si="68"/>
        <v>-0.5</v>
      </c>
      <c r="FM237" s="69">
        <v>4.5925469999999997</v>
      </c>
      <c r="FN237" s="62">
        <v>9.6901290000000007</v>
      </c>
      <c r="FO237" s="62">
        <v>12.762</v>
      </c>
      <c r="FP237" s="77">
        <v>1566</v>
      </c>
      <c r="FQ237" s="88">
        <v>1462</v>
      </c>
      <c r="FR237" s="88">
        <v>3028</v>
      </c>
      <c r="FS237" s="88">
        <v>3988</v>
      </c>
      <c r="FT237" s="88">
        <v>3159</v>
      </c>
      <c r="FU237" s="88">
        <v>7147</v>
      </c>
      <c r="FV237" s="73">
        <f t="shared" si="69"/>
        <v>1.3603038309114928</v>
      </c>
      <c r="FW237" s="61">
        <v>15812</v>
      </c>
      <c r="FX237" s="70">
        <f t="shared" si="61"/>
        <v>70.397578024130709</v>
      </c>
      <c r="FY237" s="71">
        <v>7.5</v>
      </c>
      <c r="FZ237" s="72">
        <v>19.5</v>
      </c>
      <c r="GA237" s="73">
        <v>0</v>
      </c>
      <c r="GB237" s="61">
        <v>80400</v>
      </c>
      <c r="GC237" s="64">
        <v>12800</v>
      </c>
      <c r="GD237" s="64">
        <v>32000</v>
      </c>
      <c r="GE237" s="64">
        <v>9000</v>
      </c>
      <c r="GF237" s="68">
        <v>6.1556630100000005</v>
      </c>
      <c r="GG237" s="74">
        <v>1.4692582772</v>
      </c>
      <c r="GH237" s="69">
        <v>515.29999999999995</v>
      </c>
      <c r="GI237" s="68">
        <v>620.9</v>
      </c>
      <c r="GJ237" s="68">
        <v>440.6</v>
      </c>
      <c r="GK237" s="68">
        <v>-29.038492510871311</v>
      </c>
      <c r="GL237" s="72">
        <v>598.79999999999995</v>
      </c>
      <c r="GM237" s="72">
        <v>679.2</v>
      </c>
      <c r="GN237" s="72">
        <v>530.6</v>
      </c>
      <c r="GO237" s="72">
        <v>-21.878680800942288</v>
      </c>
      <c r="GP237" s="72">
        <v>224.6</v>
      </c>
      <c r="GQ237" s="72">
        <v>207.8</v>
      </c>
      <c r="GR237" s="72">
        <v>227.6</v>
      </c>
      <c r="GS237" s="73">
        <v>9.5283926852742944</v>
      </c>
      <c r="GT237" s="77">
        <v>280</v>
      </c>
      <c r="GU237" s="72">
        <v>3.4</v>
      </c>
      <c r="GV237" s="73">
        <v>-0.13354863504095454</v>
      </c>
      <c r="GW237" s="64">
        <v>77408</v>
      </c>
      <c r="GX237" s="68">
        <f t="shared" si="62"/>
        <v>344.63291928231155</v>
      </c>
      <c r="GY237" s="64">
        <v>411</v>
      </c>
      <c r="GZ237" s="100">
        <f t="shared" si="63"/>
        <v>1.8298383865366636</v>
      </c>
      <c r="HA237" s="100">
        <f t="shared" si="64"/>
        <v>0.11201962387571546</v>
      </c>
      <c r="HB237" s="63">
        <v>3669</v>
      </c>
    </row>
    <row r="238" spans="1:210" x14ac:dyDescent="0.3">
      <c r="A238" s="47" t="s">
        <v>626</v>
      </c>
      <c r="B238" s="47" t="s">
        <v>627</v>
      </c>
      <c r="C238" s="47" t="s">
        <v>627</v>
      </c>
      <c r="D238" s="47" t="s">
        <v>626</v>
      </c>
      <c r="E238" s="47" t="s">
        <v>626</v>
      </c>
      <c r="F238" s="47" t="s">
        <v>369</v>
      </c>
      <c r="G238" s="54" t="s">
        <v>209</v>
      </c>
      <c r="H238" s="47">
        <v>197</v>
      </c>
      <c r="I238" s="101">
        <v>0.116751269035533</v>
      </c>
      <c r="J238" s="97">
        <v>5.4010152284263961</v>
      </c>
      <c r="K238" s="57">
        <v>788</v>
      </c>
      <c r="L238" s="95">
        <f t="shared" si="56"/>
        <v>2.4334506824779201</v>
      </c>
      <c r="M238" s="57">
        <v>928</v>
      </c>
      <c r="N238" s="55">
        <f t="shared" si="57"/>
        <v>2.8657896362176514</v>
      </c>
      <c r="O238" s="56">
        <v>138534</v>
      </c>
      <c r="P238" s="57">
        <v>74511</v>
      </c>
      <c r="Q238" s="57">
        <v>64023</v>
      </c>
      <c r="R238" s="57">
        <v>41406</v>
      </c>
      <c r="S238" s="57">
        <v>91809</v>
      </c>
      <c r="T238" s="57">
        <v>5319</v>
      </c>
      <c r="U238" s="57">
        <v>13387</v>
      </c>
      <c r="V238" s="57">
        <v>34030</v>
      </c>
      <c r="W238" s="57">
        <v>2813</v>
      </c>
      <c r="X238" s="58">
        <v>793</v>
      </c>
      <c r="Y238" s="56">
        <v>20640</v>
      </c>
      <c r="Z238" s="58">
        <v>13.87053144752336</v>
      </c>
      <c r="AA238" s="59">
        <v>54.449999999999996</v>
      </c>
      <c r="AB238" s="96" t="s">
        <v>238</v>
      </c>
      <c r="AC238" s="59">
        <v>6.69</v>
      </c>
      <c r="AD238" s="98">
        <v>28000</v>
      </c>
      <c r="AE238" s="55">
        <f t="shared" si="58"/>
        <v>86.467790747946381</v>
      </c>
      <c r="AF238" s="61">
        <v>323820</v>
      </c>
      <c r="AG238" s="62">
        <v>48.75</v>
      </c>
      <c r="AH238" s="62">
        <v>79.396677669268797</v>
      </c>
      <c r="AI238" s="62">
        <v>82.711961834770307</v>
      </c>
      <c r="AJ238" s="62">
        <v>81.054319752019552</v>
      </c>
      <c r="AK238" s="62">
        <v>18.935258796655301</v>
      </c>
      <c r="AL238" s="62">
        <v>20.601679991871301</v>
      </c>
      <c r="AM238" s="62">
        <v>19.768469394263299</v>
      </c>
      <c r="AN238" s="63">
        <v>64.508174770658016</v>
      </c>
      <c r="AO238" s="64">
        <v>2455</v>
      </c>
      <c r="AP238" s="64">
        <v>2765</v>
      </c>
      <c r="AQ238" s="64">
        <v>3034</v>
      </c>
      <c r="AR238" s="64">
        <v>3045</v>
      </c>
      <c r="AS238" s="64">
        <v>3207</v>
      </c>
      <c r="AT238" s="64">
        <v>3070</v>
      </c>
      <c r="AU238" s="64">
        <v>3169</v>
      </c>
      <c r="AV238" s="64">
        <v>3373</v>
      </c>
      <c r="AW238" s="64">
        <v>3472</v>
      </c>
      <c r="AX238" s="64">
        <v>3522</v>
      </c>
      <c r="AY238" s="64">
        <v>3552</v>
      </c>
      <c r="AZ238" s="64">
        <v>3487</v>
      </c>
      <c r="BA238" s="64">
        <v>3668</v>
      </c>
      <c r="BB238" s="64">
        <v>3363</v>
      </c>
      <c r="BC238" s="64">
        <v>3510</v>
      </c>
      <c r="BD238" s="64">
        <v>3376</v>
      </c>
      <c r="BE238" s="64">
        <v>3467</v>
      </c>
      <c r="BF238" s="64">
        <v>3266</v>
      </c>
      <c r="BG238" s="64">
        <v>3237</v>
      </c>
      <c r="BH238" s="64">
        <v>2574</v>
      </c>
      <c r="BI238" s="64">
        <v>2490</v>
      </c>
      <c r="BJ238" s="64">
        <v>2642</v>
      </c>
      <c r="BK238" s="64">
        <v>2781</v>
      </c>
      <c r="BL238" s="64">
        <v>3098</v>
      </c>
      <c r="BM238" s="64">
        <v>3242</v>
      </c>
      <c r="BN238" s="64">
        <v>3191</v>
      </c>
      <c r="BO238" s="64">
        <v>3043</v>
      </c>
      <c r="BP238" s="64">
        <v>3201</v>
      </c>
      <c r="BQ238" s="64">
        <v>3416</v>
      </c>
      <c r="BR238" s="64">
        <v>3435</v>
      </c>
      <c r="BS238" s="64">
        <v>3333</v>
      </c>
      <c r="BT238" s="64">
        <v>3406</v>
      </c>
      <c r="BU238" s="64">
        <v>3554</v>
      </c>
      <c r="BV238" s="64">
        <v>3401</v>
      </c>
      <c r="BW238" s="64">
        <v>3427</v>
      </c>
      <c r="BX238" s="64">
        <v>3588</v>
      </c>
      <c r="BY238" s="64">
        <v>3410</v>
      </c>
      <c r="BZ238" s="64">
        <v>3411</v>
      </c>
      <c r="CA238" s="64">
        <v>3584</v>
      </c>
      <c r="CB238" s="64">
        <v>3560</v>
      </c>
      <c r="CC238" s="64">
        <v>3806</v>
      </c>
      <c r="CD238" s="64">
        <v>3796</v>
      </c>
      <c r="CE238" s="64">
        <v>3360</v>
      </c>
      <c r="CF238" s="64">
        <v>3312</v>
      </c>
      <c r="CG238" s="64">
        <v>3469</v>
      </c>
      <c r="CH238" s="64">
        <v>3583</v>
      </c>
      <c r="CI238" s="64">
        <v>3645</v>
      </c>
      <c r="CJ238" s="64">
        <v>3941</v>
      </c>
      <c r="CK238" s="64">
        <v>4216</v>
      </c>
      <c r="CL238" s="64">
        <v>4656</v>
      </c>
      <c r="CM238" s="64">
        <v>4397</v>
      </c>
      <c r="CN238" s="64">
        <v>4577</v>
      </c>
      <c r="CO238" s="64">
        <v>4666</v>
      </c>
      <c r="CP238" s="64">
        <v>4903</v>
      </c>
      <c r="CQ238" s="64">
        <v>4934</v>
      </c>
      <c r="CR238" s="64">
        <v>5352</v>
      </c>
      <c r="CS238" s="64">
        <v>5351</v>
      </c>
      <c r="CT238" s="64">
        <v>5241</v>
      </c>
      <c r="CU238" s="64">
        <v>5191</v>
      </c>
      <c r="CV238" s="64">
        <v>5164</v>
      </c>
      <c r="CW238" s="64">
        <v>5222</v>
      </c>
      <c r="CX238" s="64">
        <v>5192</v>
      </c>
      <c r="CY238" s="64">
        <v>5077</v>
      </c>
      <c r="CZ238" s="64">
        <v>4849</v>
      </c>
      <c r="DA238" s="64">
        <v>4727</v>
      </c>
      <c r="DB238" s="64">
        <v>4522</v>
      </c>
      <c r="DC238" s="64">
        <v>4596</v>
      </c>
      <c r="DD238" s="64">
        <v>4442</v>
      </c>
      <c r="DE238" s="64">
        <v>4427</v>
      </c>
      <c r="DF238" s="64">
        <v>4503</v>
      </c>
      <c r="DG238" s="64">
        <v>4517</v>
      </c>
      <c r="DH238" s="64">
        <v>4598</v>
      </c>
      <c r="DI238" s="64">
        <v>4902</v>
      </c>
      <c r="DJ238" s="64">
        <v>5069</v>
      </c>
      <c r="DK238" s="64">
        <v>3772</v>
      </c>
      <c r="DL238" s="64">
        <v>3693</v>
      </c>
      <c r="DM238" s="64">
        <v>3513</v>
      </c>
      <c r="DN238" s="64">
        <v>3117</v>
      </c>
      <c r="DO238" s="64">
        <v>2671</v>
      </c>
      <c r="DP238" s="64">
        <v>2492</v>
      </c>
      <c r="DQ238" s="64">
        <v>2426</v>
      </c>
      <c r="DR238" s="64">
        <v>2308</v>
      </c>
      <c r="DS238" s="64">
        <v>2114</v>
      </c>
      <c r="DT238" s="64">
        <v>2021</v>
      </c>
      <c r="DU238" s="64">
        <v>1769</v>
      </c>
      <c r="DV238" s="64">
        <v>1661</v>
      </c>
      <c r="DW238" s="64">
        <v>1392</v>
      </c>
      <c r="DX238" s="64">
        <v>1227</v>
      </c>
      <c r="DY238" s="64">
        <v>1110</v>
      </c>
      <c r="DZ238" s="64">
        <v>946</v>
      </c>
      <c r="EA238" s="64">
        <v>3560</v>
      </c>
      <c r="EB238" s="64">
        <f t="shared" si="59"/>
        <v>81368</v>
      </c>
      <c r="EC238" s="61">
        <v>318735</v>
      </c>
      <c r="ED238" s="64">
        <v>2723</v>
      </c>
      <c r="EE238" s="64">
        <v>346</v>
      </c>
      <c r="EF238" s="64">
        <v>1733</v>
      </c>
      <c r="EG238" s="63">
        <v>283</v>
      </c>
      <c r="EH238" s="64">
        <v>19020</v>
      </c>
      <c r="EI238" s="100">
        <v>0.36247727274894714</v>
      </c>
      <c r="EJ238" s="100">
        <v>9.7637355327606201E-2</v>
      </c>
      <c r="EK238" s="61">
        <v>4476</v>
      </c>
      <c r="EL238" s="65">
        <v>758.5</v>
      </c>
      <c r="EM238" s="60">
        <v>3908</v>
      </c>
      <c r="EN238" s="65">
        <v>661.8</v>
      </c>
      <c r="EO238" s="66">
        <f t="shared" si="67"/>
        <v>-0.12689901697944594</v>
      </c>
      <c r="EP238" s="56">
        <v>7166</v>
      </c>
      <c r="EQ238" s="67">
        <v>15.543794195479588</v>
      </c>
      <c r="ER238" s="61">
        <v>1</v>
      </c>
      <c r="ES238" s="64">
        <v>33.333333330000002</v>
      </c>
      <c r="ET238" s="64">
        <v>475</v>
      </c>
      <c r="EU238" s="64">
        <v>45.367717290000002</v>
      </c>
      <c r="EV238" s="64">
        <v>0</v>
      </c>
      <c r="EW238" s="64">
        <v>0</v>
      </c>
      <c r="EX238" s="64">
        <v>4310</v>
      </c>
      <c r="EY238" s="64">
        <v>19.608735209999999</v>
      </c>
      <c r="EZ238" s="64">
        <v>3639</v>
      </c>
      <c r="FA238" s="64">
        <v>16.565757730000001</v>
      </c>
      <c r="FB238" s="64">
        <v>8425</v>
      </c>
      <c r="FC238" s="63">
        <v>18.723470450000001</v>
      </c>
      <c r="FD238" s="61">
        <v>335</v>
      </c>
      <c r="FE238" s="64">
        <v>88</v>
      </c>
      <c r="FF238" s="64">
        <v>225</v>
      </c>
      <c r="FG238" s="64">
        <v>5</v>
      </c>
      <c r="FH238" s="64">
        <v>17</v>
      </c>
      <c r="FI238" s="63">
        <v>6</v>
      </c>
      <c r="FJ238" s="47">
        <v>22</v>
      </c>
      <c r="FK238" s="47">
        <v>34</v>
      </c>
      <c r="FL238" s="68">
        <f t="shared" si="68"/>
        <v>-0.35294117647058826</v>
      </c>
      <c r="FM238" s="69">
        <v>3.5090430000000001</v>
      </c>
      <c r="FN238" s="62">
        <v>6.818384</v>
      </c>
      <c r="FO238" s="62">
        <v>9.9250939999999996</v>
      </c>
      <c r="FP238" s="77">
        <v>575</v>
      </c>
      <c r="FQ238" s="88">
        <v>388</v>
      </c>
      <c r="FR238" s="88">
        <v>963</v>
      </c>
      <c r="FS238" s="88">
        <v>911</v>
      </c>
      <c r="FT238" s="88">
        <v>502</v>
      </c>
      <c r="FU238" s="88">
        <v>1413</v>
      </c>
      <c r="FV238" s="73">
        <f t="shared" si="69"/>
        <v>0.46728971962616822</v>
      </c>
      <c r="FW238" s="61">
        <v>20000</v>
      </c>
      <c r="FX238" s="70">
        <f t="shared" si="61"/>
        <v>61.762707677104565</v>
      </c>
      <c r="FY238" s="71">
        <v>9.1</v>
      </c>
      <c r="FZ238" s="72">
        <v>19.600000000000001</v>
      </c>
      <c r="GA238" s="73">
        <v>71.562523254958506</v>
      </c>
      <c r="GB238" s="61">
        <v>52300</v>
      </c>
      <c r="GC238" s="64">
        <v>12800</v>
      </c>
      <c r="GD238" s="64">
        <v>29700</v>
      </c>
      <c r="GE238" s="64">
        <v>7400</v>
      </c>
      <c r="GF238" s="68">
        <v>5.7</v>
      </c>
      <c r="GG238" s="74">
        <v>0</v>
      </c>
      <c r="GH238" s="69">
        <v>458.6</v>
      </c>
      <c r="GI238" s="68">
        <v>535.1</v>
      </c>
      <c r="GJ238" s="68">
        <v>354.3</v>
      </c>
      <c r="GK238" s="68">
        <v>-33.788076994954217</v>
      </c>
      <c r="GL238" s="72">
        <v>568.6</v>
      </c>
      <c r="GM238" s="72">
        <v>589</v>
      </c>
      <c r="GN238" s="72">
        <v>533.20000000000005</v>
      </c>
      <c r="GO238" s="72">
        <v>-9.4736842105263079</v>
      </c>
      <c r="GP238" s="72">
        <v>198.1</v>
      </c>
      <c r="GQ238" s="72">
        <v>223.8</v>
      </c>
      <c r="GR238" s="72">
        <v>189.4</v>
      </c>
      <c r="GS238" s="73">
        <v>-15.370866845397678</v>
      </c>
      <c r="GT238" s="77">
        <v>300</v>
      </c>
      <c r="GU238" s="72">
        <v>4.6664217101464489</v>
      </c>
      <c r="GV238" s="73">
        <v>-3.0596564941720583E-2</v>
      </c>
      <c r="GW238" s="64">
        <v>102524</v>
      </c>
      <c r="GX238" s="68">
        <f t="shared" si="62"/>
        <v>316.6079920943734</v>
      </c>
      <c r="GY238" s="64">
        <v>924</v>
      </c>
      <c r="GZ238" s="100">
        <f t="shared" si="63"/>
        <v>2.8534370946822305</v>
      </c>
      <c r="HA238" s="100">
        <f t="shared" si="64"/>
        <v>0.11125827814569536</v>
      </c>
      <c r="HB238" s="63">
        <v>8305</v>
      </c>
    </row>
    <row r="239" spans="1:210" x14ac:dyDescent="0.3">
      <c r="A239" s="47" t="s">
        <v>628</v>
      </c>
      <c r="B239" s="47" t="s">
        <v>629</v>
      </c>
      <c r="C239" s="47" t="s">
        <v>629</v>
      </c>
      <c r="D239" s="47" t="s">
        <v>628</v>
      </c>
      <c r="E239" s="47" t="s">
        <v>287</v>
      </c>
      <c r="F239" s="47" t="s">
        <v>234</v>
      </c>
      <c r="G239" s="54" t="s">
        <v>209</v>
      </c>
      <c r="H239" s="47">
        <v>83</v>
      </c>
      <c r="I239" s="101">
        <v>0.20481927710843373</v>
      </c>
      <c r="J239" s="97">
        <v>4.1566265060240966</v>
      </c>
      <c r="K239" s="57">
        <v>312</v>
      </c>
      <c r="L239" s="95">
        <f t="shared" si="56"/>
        <v>2.1944477658130359</v>
      </c>
      <c r="M239" s="57">
        <v>398</v>
      </c>
      <c r="N239" s="55">
        <f t="shared" si="57"/>
        <v>2.7993275986973982</v>
      </c>
      <c r="O239" s="56">
        <v>60319</v>
      </c>
      <c r="P239" s="57">
        <v>60319</v>
      </c>
      <c r="Q239" s="57">
        <v>0</v>
      </c>
      <c r="R239" s="57">
        <v>23020</v>
      </c>
      <c r="S239" s="57">
        <v>31236</v>
      </c>
      <c r="T239" s="57">
        <v>6063</v>
      </c>
      <c r="U239" s="57">
        <v>6229</v>
      </c>
      <c r="V239" s="57">
        <v>11445</v>
      </c>
      <c r="W239" s="57">
        <v>1674</v>
      </c>
      <c r="X239" s="58">
        <v>387</v>
      </c>
      <c r="Y239" s="56">
        <v>12176</v>
      </c>
      <c r="Z239" s="58">
        <v>18.927093165584036</v>
      </c>
      <c r="AA239" s="59">
        <v>41.9</v>
      </c>
      <c r="AB239" s="96" t="s">
        <v>216</v>
      </c>
      <c r="AC239" s="59">
        <v>8.39</v>
      </c>
      <c r="AD239" s="98">
        <v>16000</v>
      </c>
      <c r="AE239" s="55">
        <f t="shared" si="58"/>
        <v>112.53578286220697</v>
      </c>
      <c r="AF239" s="61">
        <v>142177</v>
      </c>
      <c r="AG239" s="62">
        <v>33.25</v>
      </c>
      <c r="AH239" s="62">
        <v>78.147244940700901</v>
      </c>
      <c r="AI239" s="62">
        <v>83.162895252012504</v>
      </c>
      <c r="AJ239" s="62">
        <v>80.655070096356695</v>
      </c>
      <c r="AK239" s="62">
        <v>18.758995632926698</v>
      </c>
      <c r="AL239" s="62">
        <v>21.5413723333055</v>
      </c>
      <c r="AM239" s="62">
        <v>20.150183983116101</v>
      </c>
      <c r="AN239" s="63">
        <v>3643.5087899133823</v>
      </c>
      <c r="AO239" s="64">
        <v>1423</v>
      </c>
      <c r="AP239" s="64">
        <v>1437</v>
      </c>
      <c r="AQ239" s="64">
        <v>1468</v>
      </c>
      <c r="AR239" s="64">
        <v>1526</v>
      </c>
      <c r="AS239" s="64">
        <v>1531</v>
      </c>
      <c r="AT239" s="64">
        <v>1446</v>
      </c>
      <c r="AU239" s="64">
        <v>1572</v>
      </c>
      <c r="AV239" s="64">
        <v>1587</v>
      </c>
      <c r="AW239" s="64">
        <v>1646</v>
      </c>
      <c r="AX239" s="64">
        <v>1513</v>
      </c>
      <c r="AY239" s="64">
        <v>1479</v>
      </c>
      <c r="AZ239" s="64">
        <v>1493</v>
      </c>
      <c r="BA239" s="64">
        <v>1545</v>
      </c>
      <c r="BB239" s="64">
        <v>1394</v>
      </c>
      <c r="BC239" s="64">
        <v>1359</v>
      </c>
      <c r="BD239" s="64">
        <v>1300</v>
      </c>
      <c r="BE239" s="64">
        <v>1214</v>
      </c>
      <c r="BF239" s="64">
        <v>1200</v>
      </c>
      <c r="BG239" s="64">
        <v>1730</v>
      </c>
      <c r="BH239" s="64">
        <v>4183</v>
      </c>
      <c r="BI239" s="64">
        <v>4561</v>
      </c>
      <c r="BJ239" s="64">
        <v>4307</v>
      </c>
      <c r="BK239" s="64">
        <v>3551</v>
      </c>
      <c r="BL239" s="64">
        <v>3018</v>
      </c>
      <c r="BM239" s="64">
        <v>2691</v>
      </c>
      <c r="BN239" s="64">
        <v>2524</v>
      </c>
      <c r="BO239" s="64">
        <v>2926</v>
      </c>
      <c r="BP239" s="64">
        <v>2836</v>
      </c>
      <c r="BQ239" s="64">
        <v>2760</v>
      </c>
      <c r="BR239" s="64">
        <v>2590</v>
      </c>
      <c r="BS239" s="64">
        <v>2281</v>
      </c>
      <c r="BT239" s="64">
        <v>2192</v>
      </c>
      <c r="BU239" s="64">
        <v>2258</v>
      </c>
      <c r="BV239" s="64">
        <v>2175</v>
      </c>
      <c r="BW239" s="64">
        <v>1984</v>
      </c>
      <c r="BX239" s="64">
        <v>1946</v>
      </c>
      <c r="BY239" s="64">
        <v>1949</v>
      </c>
      <c r="BZ239" s="64">
        <v>1958</v>
      </c>
      <c r="CA239" s="64">
        <v>1810</v>
      </c>
      <c r="CB239" s="64">
        <v>1854</v>
      </c>
      <c r="CC239" s="64">
        <v>1694</v>
      </c>
      <c r="CD239" s="64">
        <v>1609</v>
      </c>
      <c r="CE239" s="64">
        <v>1489</v>
      </c>
      <c r="CF239" s="64">
        <v>1359</v>
      </c>
      <c r="CG239" s="64">
        <v>1393</v>
      </c>
      <c r="CH239" s="64">
        <v>1393</v>
      </c>
      <c r="CI239" s="64">
        <v>1558</v>
      </c>
      <c r="CJ239" s="64">
        <v>1576</v>
      </c>
      <c r="CK239" s="64">
        <v>1587</v>
      </c>
      <c r="CL239" s="64">
        <v>1518</v>
      </c>
      <c r="CM239" s="64">
        <v>1515</v>
      </c>
      <c r="CN239" s="64">
        <v>1648</v>
      </c>
      <c r="CO239" s="64">
        <v>1637</v>
      </c>
      <c r="CP239" s="64">
        <v>1570</v>
      </c>
      <c r="CQ239" s="64">
        <v>1568</v>
      </c>
      <c r="CR239" s="64">
        <v>1504</v>
      </c>
      <c r="CS239" s="64">
        <v>1506</v>
      </c>
      <c r="CT239" s="64">
        <v>1460</v>
      </c>
      <c r="CU239" s="64">
        <v>1431</v>
      </c>
      <c r="CV239" s="64">
        <v>1397</v>
      </c>
      <c r="CW239" s="64">
        <v>1380</v>
      </c>
      <c r="CX239" s="64">
        <v>1244</v>
      </c>
      <c r="CY239" s="64">
        <v>1223</v>
      </c>
      <c r="CZ239" s="64">
        <v>1176</v>
      </c>
      <c r="DA239" s="64">
        <v>1156</v>
      </c>
      <c r="DB239" s="64">
        <v>1172</v>
      </c>
      <c r="DC239" s="64">
        <v>1130</v>
      </c>
      <c r="DD239" s="64">
        <v>1076</v>
      </c>
      <c r="DE239" s="64">
        <v>1127</v>
      </c>
      <c r="DF239" s="64">
        <v>1111</v>
      </c>
      <c r="DG239" s="64">
        <v>1061</v>
      </c>
      <c r="DH239" s="64">
        <v>1064</v>
      </c>
      <c r="DI239" s="64">
        <v>1173</v>
      </c>
      <c r="DJ239" s="64">
        <v>1294</v>
      </c>
      <c r="DK239" s="64">
        <v>902</v>
      </c>
      <c r="DL239" s="64">
        <v>912</v>
      </c>
      <c r="DM239" s="64">
        <v>898</v>
      </c>
      <c r="DN239" s="64">
        <v>826</v>
      </c>
      <c r="DO239" s="64">
        <v>708</v>
      </c>
      <c r="DP239" s="64">
        <v>695</v>
      </c>
      <c r="DQ239" s="64">
        <v>674</v>
      </c>
      <c r="DR239" s="64">
        <v>641</v>
      </c>
      <c r="DS239" s="64">
        <v>601</v>
      </c>
      <c r="DT239" s="64">
        <v>543</v>
      </c>
      <c r="DU239" s="64">
        <v>502</v>
      </c>
      <c r="DV239" s="64">
        <v>464</v>
      </c>
      <c r="DW239" s="64">
        <v>412</v>
      </c>
      <c r="DX239" s="64">
        <v>388</v>
      </c>
      <c r="DY239" s="64">
        <v>335</v>
      </c>
      <c r="DZ239" s="64">
        <v>315</v>
      </c>
      <c r="EA239" s="64">
        <v>1345</v>
      </c>
      <c r="EB239" s="64">
        <f t="shared" si="59"/>
        <v>21369</v>
      </c>
      <c r="EC239" s="61">
        <v>129154</v>
      </c>
      <c r="ED239" s="64">
        <v>6270</v>
      </c>
      <c r="EE239" s="64">
        <v>2303</v>
      </c>
      <c r="EF239" s="64">
        <v>3260</v>
      </c>
      <c r="EG239" s="63">
        <v>1190</v>
      </c>
      <c r="EH239" s="64">
        <v>8303</v>
      </c>
      <c r="EI239" s="100">
        <v>0.34932971000671387</v>
      </c>
      <c r="EJ239" s="100">
        <v>4.4587552547454834E-2</v>
      </c>
      <c r="EK239" s="61">
        <v>8294</v>
      </c>
      <c r="EL239" s="65">
        <v>485.6</v>
      </c>
      <c r="EM239" s="60">
        <v>8454</v>
      </c>
      <c r="EN239" s="65">
        <v>492.5</v>
      </c>
      <c r="EO239" s="66">
        <f t="shared" si="67"/>
        <v>1.9291053773812395E-2</v>
      </c>
      <c r="EP239" s="56">
        <v>20806</v>
      </c>
      <c r="EQ239" s="67">
        <v>16.883464656382625</v>
      </c>
      <c r="ER239" s="61">
        <v>170</v>
      </c>
      <c r="ES239" s="64">
        <v>55.016181230000001</v>
      </c>
      <c r="ET239" s="64">
        <v>649</v>
      </c>
      <c r="EU239" s="64">
        <v>40.360696519999998</v>
      </c>
      <c r="EV239" s="64">
        <v>0</v>
      </c>
      <c r="EW239" s="64">
        <v>0</v>
      </c>
      <c r="EX239" s="64">
        <v>12482</v>
      </c>
      <c r="EY239" s="64">
        <v>18.913840650000001</v>
      </c>
      <c r="EZ239" s="64">
        <v>8026</v>
      </c>
      <c r="FA239" s="64">
        <v>16.43560707</v>
      </c>
      <c r="FB239" s="64">
        <v>21327</v>
      </c>
      <c r="FC239" s="63">
        <v>18.237557720000002</v>
      </c>
      <c r="FD239" s="61">
        <v>395</v>
      </c>
      <c r="FE239" s="64">
        <v>23</v>
      </c>
      <c r="FF239" s="64">
        <v>361</v>
      </c>
      <c r="FG239" s="64">
        <v>1</v>
      </c>
      <c r="FH239" s="64">
        <v>10</v>
      </c>
      <c r="FI239" s="63">
        <v>21</v>
      </c>
      <c r="FJ239" s="47">
        <v>13</v>
      </c>
      <c r="FK239" s="47">
        <v>20</v>
      </c>
      <c r="FL239" s="68">
        <f t="shared" si="68"/>
        <v>-0.35</v>
      </c>
      <c r="FM239" s="69">
        <v>1.5727340000000001</v>
      </c>
      <c r="FN239" s="62">
        <v>5.2820879999999999</v>
      </c>
      <c r="FO239" s="62">
        <v>11.024380000000001</v>
      </c>
      <c r="FP239" s="77">
        <v>4592.022143489814</v>
      </c>
      <c r="FQ239" s="88">
        <v>3071.2933526011561</v>
      </c>
      <c r="FR239" s="88">
        <v>7663.3154960909706</v>
      </c>
      <c r="FS239" s="88">
        <v>3578.3599999999997</v>
      </c>
      <c r="FT239" s="88">
        <v>2708.2432872253867</v>
      </c>
      <c r="FU239" s="88">
        <v>6286.6032872253863</v>
      </c>
      <c r="FV239" s="73">
        <f t="shared" si="69"/>
        <v>-0.17964968420885713</v>
      </c>
      <c r="FW239" s="61">
        <v>48233</v>
      </c>
      <c r="FX239" s="70">
        <f t="shared" si="61"/>
        <v>339.24615092455178</v>
      </c>
      <c r="FY239" s="71">
        <v>9.1999999999999993</v>
      </c>
      <c r="FZ239" s="72">
        <v>20.8</v>
      </c>
      <c r="GA239" s="73">
        <v>55.8254998224796</v>
      </c>
      <c r="GB239" s="61">
        <v>45500</v>
      </c>
      <c r="GC239" s="64">
        <v>8900</v>
      </c>
      <c r="GD239" s="64">
        <v>30200</v>
      </c>
      <c r="GE239" s="64">
        <v>4600</v>
      </c>
      <c r="GF239" s="68">
        <v>4.7639529400000002</v>
      </c>
      <c r="GG239" s="74">
        <v>1.4281577435999999</v>
      </c>
      <c r="GH239" s="75">
        <v>514.20000000000005</v>
      </c>
      <c r="GI239" s="76">
        <v>599.1</v>
      </c>
      <c r="GJ239" s="76">
        <v>459.7</v>
      </c>
      <c r="GK239" s="68">
        <v>-23.268235686863633</v>
      </c>
      <c r="GL239" s="72">
        <v>601.4</v>
      </c>
      <c r="GM239" s="72">
        <v>639.4</v>
      </c>
      <c r="GN239" s="72">
        <v>523.4</v>
      </c>
      <c r="GO239" s="72">
        <v>-18.142008132624333</v>
      </c>
      <c r="GP239" s="72">
        <v>207.5</v>
      </c>
      <c r="GQ239" s="72" t="s">
        <v>211</v>
      </c>
      <c r="GR239" s="72">
        <v>207</v>
      </c>
      <c r="GS239" s="73" t="s">
        <v>211</v>
      </c>
      <c r="GT239" s="77">
        <v>950</v>
      </c>
      <c r="GU239" s="72">
        <v>5.5368151680818896</v>
      </c>
      <c r="GV239" s="73">
        <v>1.1551130916932792</v>
      </c>
      <c r="GW239" s="64">
        <v>43054</v>
      </c>
      <c r="GX239" s="68">
        <f t="shared" si="62"/>
        <v>302.81972470934113</v>
      </c>
      <c r="GY239" s="64">
        <v>257</v>
      </c>
      <c r="GZ239" s="100">
        <f t="shared" si="63"/>
        <v>1.8076060122241993</v>
      </c>
      <c r="HA239" s="100">
        <f t="shared" si="64"/>
        <v>9.8960338852522145E-2</v>
      </c>
      <c r="HB239" s="63">
        <v>2597</v>
      </c>
    </row>
    <row r="240" spans="1:210" x14ac:dyDescent="0.3">
      <c r="A240" s="47" t="s">
        <v>630</v>
      </c>
      <c r="B240" s="47" t="s">
        <v>631</v>
      </c>
      <c r="C240" s="47" t="s">
        <v>631</v>
      </c>
      <c r="D240" s="47" t="s">
        <v>630</v>
      </c>
      <c r="E240" s="47" t="s">
        <v>630</v>
      </c>
      <c r="F240" s="47" t="s">
        <v>220</v>
      </c>
      <c r="G240" s="54" t="s">
        <v>209</v>
      </c>
      <c r="H240" s="47">
        <v>182</v>
      </c>
      <c r="I240" s="101">
        <v>0.30769230769230771</v>
      </c>
      <c r="J240" s="97">
        <v>2.9615384615384617</v>
      </c>
      <c r="K240" s="57">
        <v>405</v>
      </c>
      <c r="L240" s="95">
        <f t="shared" si="56"/>
        <v>1.201431037858427</v>
      </c>
      <c r="M240" s="57">
        <v>564</v>
      </c>
      <c r="N240" s="55">
        <f t="shared" si="57"/>
        <v>1.6731039638324761</v>
      </c>
      <c r="O240" s="56">
        <v>126131</v>
      </c>
      <c r="P240" s="57">
        <v>126131</v>
      </c>
      <c r="Q240" s="57">
        <v>0</v>
      </c>
      <c r="R240" s="57">
        <v>45617</v>
      </c>
      <c r="S240" s="57">
        <v>63857</v>
      </c>
      <c r="T240" s="57">
        <v>16657</v>
      </c>
      <c r="U240" s="57">
        <v>16464</v>
      </c>
      <c r="V240" s="57">
        <v>19939</v>
      </c>
      <c r="W240" s="57">
        <v>7576</v>
      </c>
      <c r="X240" s="58">
        <v>1628</v>
      </c>
      <c r="Y240" s="56">
        <v>25068</v>
      </c>
      <c r="Z240" s="58">
        <v>18.533487855279361</v>
      </c>
      <c r="AA240" s="59">
        <v>56.033333333333331</v>
      </c>
      <c r="AB240" s="96" t="s">
        <v>238</v>
      </c>
      <c r="AC240" s="59">
        <v>12.8</v>
      </c>
      <c r="AD240" s="98">
        <v>17000</v>
      </c>
      <c r="AE240" s="55">
        <f t="shared" si="58"/>
        <v>50.430438626156189</v>
      </c>
      <c r="AF240" s="61">
        <v>337098</v>
      </c>
      <c r="AG240" s="62">
        <v>29.68</v>
      </c>
      <c r="AH240" s="62">
        <v>77.189750189575804</v>
      </c>
      <c r="AI240" s="62">
        <v>81.307291848512307</v>
      </c>
      <c r="AJ240" s="62">
        <v>79.248521019044063</v>
      </c>
      <c r="AK240" s="62">
        <v>17.4880364590875</v>
      </c>
      <c r="AL240" s="62">
        <v>22.829346588309601</v>
      </c>
      <c r="AM240" s="62">
        <v>20.15869152369855</v>
      </c>
      <c r="AN240" s="63">
        <v>4517.9405252689876</v>
      </c>
      <c r="AO240" s="64">
        <v>3643</v>
      </c>
      <c r="AP240" s="64">
        <v>3826</v>
      </c>
      <c r="AQ240" s="64">
        <v>3936</v>
      </c>
      <c r="AR240" s="64">
        <v>4042</v>
      </c>
      <c r="AS240" s="64">
        <v>4253</v>
      </c>
      <c r="AT240" s="64">
        <v>4149</v>
      </c>
      <c r="AU240" s="64">
        <v>4062</v>
      </c>
      <c r="AV240" s="64">
        <v>4184</v>
      </c>
      <c r="AW240" s="64">
        <v>4223</v>
      </c>
      <c r="AX240" s="64">
        <v>3965</v>
      </c>
      <c r="AY240" s="64">
        <v>3856</v>
      </c>
      <c r="AZ240" s="64">
        <v>3811</v>
      </c>
      <c r="BA240" s="64">
        <v>3833</v>
      </c>
      <c r="BB240" s="64">
        <v>3693</v>
      </c>
      <c r="BC240" s="64">
        <v>3619</v>
      </c>
      <c r="BD240" s="64">
        <v>3522</v>
      </c>
      <c r="BE240" s="64">
        <v>3318</v>
      </c>
      <c r="BF240" s="64">
        <v>3350</v>
      </c>
      <c r="BG240" s="64">
        <v>4932</v>
      </c>
      <c r="BH240" s="64">
        <v>13639</v>
      </c>
      <c r="BI240" s="64">
        <v>14221</v>
      </c>
      <c r="BJ240" s="64">
        <v>12334</v>
      </c>
      <c r="BK240" s="64">
        <v>9819</v>
      </c>
      <c r="BL240" s="64">
        <v>7364</v>
      </c>
      <c r="BM240" s="64">
        <v>6093</v>
      </c>
      <c r="BN240" s="64">
        <v>5939</v>
      </c>
      <c r="BO240" s="64">
        <v>6764</v>
      </c>
      <c r="BP240" s="64">
        <v>7076</v>
      </c>
      <c r="BQ240" s="64">
        <v>6650</v>
      </c>
      <c r="BR240" s="64">
        <v>6506</v>
      </c>
      <c r="BS240" s="64">
        <v>6058</v>
      </c>
      <c r="BT240" s="64">
        <v>4909</v>
      </c>
      <c r="BU240" s="64">
        <v>4311</v>
      </c>
      <c r="BV240" s="64">
        <v>4352</v>
      </c>
      <c r="BW240" s="64">
        <v>4356</v>
      </c>
      <c r="BX240" s="64">
        <v>4247</v>
      </c>
      <c r="BY240" s="64">
        <v>4166</v>
      </c>
      <c r="BZ240" s="64">
        <v>4065</v>
      </c>
      <c r="CA240" s="64">
        <v>3859</v>
      </c>
      <c r="CB240" s="64">
        <v>3816</v>
      </c>
      <c r="CC240" s="64">
        <v>4040</v>
      </c>
      <c r="CD240" s="64">
        <v>3598</v>
      </c>
      <c r="CE240" s="64">
        <v>3430</v>
      </c>
      <c r="CF240" s="64">
        <v>3231</v>
      </c>
      <c r="CG240" s="64">
        <v>3370</v>
      </c>
      <c r="CH240" s="64">
        <v>3331</v>
      </c>
      <c r="CI240" s="64">
        <v>3215</v>
      </c>
      <c r="CJ240" s="64">
        <v>3531</v>
      </c>
      <c r="CK240" s="64">
        <v>3524</v>
      </c>
      <c r="CL240" s="64">
        <v>3661</v>
      </c>
      <c r="CM240" s="64">
        <v>3571</v>
      </c>
      <c r="CN240" s="64">
        <v>3623</v>
      </c>
      <c r="CO240" s="64">
        <v>3599</v>
      </c>
      <c r="CP240" s="64">
        <v>3432</v>
      </c>
      <c r="CQ240" s="64">
        <v>3624</v>
      </c>
      <c r="CR240" s="64">
        <v>3427</v>
      </c>
      <c r="CS240" s="64">
        <v>3455</v>
      </c>
      <c r="CT240" s="64">
        <v>3384</v>
      </c>
      <c r="CU240" s="64">
        <v>3327</v>
      </c>
      <c r="CV240" s="64">
        <v>3086</v>
      </c>
      <c r="CW240" s="64">
        <v>3016</v>
      </c>
      <c r="CX240" s="64">
        <v>2862</v>
      </c>
      <c r="CY240" s="64">
        <v>2793</v>
      </c>
      <c r="CZ240" s="64">
        <v>2655</v>
      </c>
      <c r="DA240" s="64">
        <v>2427</v>
      </c>
      <c r="DB240" s="64">
        <v>2516</v>
      </c>
      <c r="DC240" s="64">
        <v>2502</v>
      </c>
      <c r="DD240" s="64">
        <v>2316</v>
      </c>
      <c r="DE240" s="64">
        <v>2089</v>
      </c>
      <c r="DF240" s="64">
        <v>2127</v>
      </c>
      <c r="DG240" s="64">
        <v>2135</v>
      </c>
      <c r="DH240" s="64">
        <v>2035</v>
      </c>
      <c r="DI240" s="64">
        <v>2062</v>
      </c>
      <c r="DJ240" s="64">
        <v>2268</v>
      </c>
      <c r="DK240" s="64">
        <v>1624</v>
      </c>
      <c r="DL240" s="64">
        <v>1497</v>
      </c>
      <c r="DM240" s="64">
        <v>1551</v>
      </c>
      <c r="DN240" s="64">
        <v>1384</v>
      </c>
      <c r="DO240" s="64">
        <v>1206</v>
      </c>
      <c r="DP240" s="64">
        <v>1117</v>
      </c>
      <c r="DQ240" s="64">
        <v>1137</v>
      </c>
      <c r="DR240" s="64">
        <v>1108</v>
      </c>
      <c r="DS240" s="64">
        <v>1123</v>
      </c>
      <c r="DT240" s="64">
        <v>988</v>
      </c>
      <c r="DU240" s="64">
        <v>882</v>
      </c>
      <c r="DV240" s="64">
        <v>870</v>
      </c>
      <c r="DW240" s="64">
        <v>736</v>
      </c>
      <c r="DX240" s="64">
        <v>618</v>
      </c>
      <c r="DY240" s="64">
        <v>643</v>
      </c>
      <c r="DZ240" s="64">
        <v>511</v>
      </c>
      <c r="EA240" s="64">
        <v>2080</v>
      </c>
      <c r="EB240" s="64">
        <f t="shared" si="59"/>
        <v>39125</v>
      </c>
      <c r="EC240" s="61">
        <v>241175</v>
      </c>
      <c r="ED240" s="64">
        <v>44154</v>
      </c>
      <c r="EE240" s="64">
        <v>24465</v>
      </c>
      <c r="EF240" s="64">
        <v>22347</v>
      </c>
      <c r="EG240" s="63">
        <v>4957</v>
      </c>
      <c r="EH240" s="64">
        <v>22277</v>
      </c>
      <c r="EI240" s="100">
        <v>0.35684952139854431</v>
      </c>
      <c r="EJ240" s="100">
        <v>5.0932139158248901E-2</v>
      </c>
      <c r="EK240" s="61">
        <v>6128</v>
      </c>
      <c r="EL240" s="65">
        <v>892.6</v>
      </c>
      <c r="EM240" s="60">
        <v>6351</v>
      </c>
      <c r="EN240" s="65">
        <v>919.5</v>
      </c>
      <c r="EO240" s="66">
        <f t="shared" si="67"/>
        <v>3.6390339425587469E-2</v>
      </c>
      <c r="EP240" s="56">
        <v>7778</v>
      </c>
      <c r="EQ240" s="67">
        <v>15.571571571571571</v>
      </c>
      <c r="ER240" s="61">
        <v>102</v>
      </c>
      <c r="ES240" s="64">
        <v>58.959537570000002</v>
      </c>
      <c r="ET240" s="64">
        <v>308</v>
      </c>
      <c r="EU240" s="64">
        <v>46.315789469999999</v>
      </c>
      <c r="EV240" s="64">
        <v>4</v>
      </c>
      <c r="EW240" s="64">
        <v>4.2105263160000002</v>
      </c>
      <c r="EX240" s="64">
        <v>8582</v>
      </c>
      <c r="EY240" s="64">
        <v>30.828364109999999</v>
      </c>
      <c r="EZ240" s="64">
        <v>5697</v>
      </c>
      <c r="FA240" s="64">
        <v>31.374600730000001</v>
      </c>
      <c r="FB240" s="64">
        <v>14693</v>
      </c>
      <c r="FC240" s="63">
        <v>31.3089987</v>
      </c>
      <c r="FD240" s="61">
        <v>1845</v>
      </c>
      <c r="FE240" s="64">
        <v>324</v>
      </c>
      <c r="FF240" s="64">
        <v>1404</v>
      </c>
      <c r="FG240" s="64">
        <v>66</v>
      </c>
      <c r="FH240" s="64">
        <v>51</v>
      </c>
      <c r="FI240" s="63">
        <v>31</v>
      </c>
      <c r="FJ240" s="47">
        <v>21</v>
      </c>
      <c r="FK240" s="47">
        <v>43</v>
      </c>
      <c r="FL240" s="68">
        <f t="shared" si="68"/>
        <v>-0.51162790697674421</v>
      </c>
      <c r="FM240" s="69">
        <v>5.9917800000000003</v>
      </c>
      <c r="FN240" s="62">
        <v>11.366160000000001</v>
      </c>
      <c r="FO240" s="62">
        <v>17.135539999999999</v>
      </c>
      <c r="FP240" s="77">
        <v>8485</v>
      </c>
      <c r="FQ240" s="88">
        <v>5507</v>
      </c>
      <c r="FR240" s="88">
        <v>13992</v>
      </c>
      <c r="FS240" s="88">
        <v>8279.5294479944569</v>
      </c>
      <c r="FT240" s="88">
        <v>5921.8560311284045</v>
      </c>
      <c r="FU240" s="88">
        <v>14201.38547912286</v>
      </c>
      <c r="FV240" s="73">
        <f t="shared" si="69"/>
        <v>1.4964656884138113E-2</v>
      </c>
      <c r="FW240" s="61">
        <v>19729</v>
      </c>
      <c r="FX240" s="70">
        <f t="shared" si="61"/>
        <v>58.526007273849153</v>
      </c>
      <c r="FY240" s="71">
        <v>12.2</v>
      </c>
      <c r="FZ240" s="72">
        <v>26</v>
      </c>
      <c r="GA240" s="73">
        <v>66.239264105994295</v>
      </c>
      <c r="GB240" s="61">
        <v>98200</v>
      </c>
      <c r="GC240" s="64">
        <v>29900</v>
      </c>
      <c r="GD240" s="64">
        <v>53000</v>
      </c>
      <c r="GE240" s="64">
        <v>16000</v>
      </c>
      <c r="GF240" s="68">
        <v>7.4188705100000005</v>
      </c>
      <c r="GG240" s="74">
        <v>1.41026067</v>
      </c>
      <c r="GH240" s="69">
        <v>412.9</v>
      </c>
      <c r="GI240" s="68">
        <v>477.1</v>
      </c>
      <c r="GJ240" s="68">
        <v>373.8</v>
      </c>
      <c r="GK240" s="68">
        <v>-21.651645357367428</v>
      </c>
      <c r="GL240" s="72">
        <v>491.2</v>
      </c>
      <c r="GM240" s="72">
        <v>515.5</v>
      </c>
      <c r="GN240" s="72">
        <v>469.8</v>
      </c>
      <c r="GO240" s="72">
        <v>-8.8651794374393766</v>
      </c>
      <c r="GP240" s="72">
        <v>190.1</v>
      </c>
      <c r="GQ240" s="72">
        <v>210.5</v>
      </c>
      <c r="GR240" s="72">
        <v>187.5</v>
      </c>
      <c r="GS240" s="73">
        <v>-10.926365795724466</v>
      </c>
      <c r="GT240" s="77">
        <v>420</v>
      </c>
      <c r="GU240" s="72">
        <v>6.2762747910381318</v>
      </c>
      <c r="GV240" s="73">
        <v>0.46796975055758905</v>
      </c>
      <c r="GW240" s="64">
        <v>107160</v>
      </c>
      <c r="GX240" s="68">
        <f t="shared" si="62"/>
        <v>317.88975312817041</v>
      </c>
      <c r="GY240" s="64">
        <v>870</v>
      </c>
      <c r="GZ240" s="100">
        <f t="shared" si="63"/>
        <v>2.5808518591032876</v>
      </c>
      <c r="HA240" s="100">
        <f t="shared" si="64"/>
        <v>0.15800944424264438</v>
      </c>
      <c r="HB240" s="63">
        <v>5506</v>
      </c>
    </row>
    <row r="241" spans="1:210" x14ac:dyDescent="0.3">
      <c r="A241" s="47" t="s">
        <v>632</v>
      </c>
      <c r="B241" s="47" t="s">
        <v>633</v>
      </c>
      <c r="C241" s="47" t="s">
        <v>633</v>
      </c>
      <c r="D241" s="47" t="s">
        <v>632</v>
      </c>
      <c r="E241" s="47" t="s">
        <v>621</v>
      </c>
      <c r="F241" s="47" t="s">
        <v>262</v>
      </c>
      <c r="G241" s="54" t="s">
        <v>209</v>
      </c>
      <c r="H241" s="47">
        <v>81</v>
      </c>
      <c r="I241" s="101">
        <v>6.1728395061728392E-2</v>
      </c>
      <c r="J241" s="97">
        <v>4.9629629629629628</v>
      </c>
      <c r="K241" s="57">
        <v>109</v>
      </c>
      <c r="L241" s="95">
        <f t="shared" si="56"/>
        <v>0.83606268169022735</v>
      </c>
      <c r="M241" s="57">
        <v>124</v>
      </c>
      <c r="N241" s="55">
        <f t="shared" si="57"/>
        <v>0.95111717917053384</v>
      </c>
      <c r="O241" s="56">
        <v>52711</v>
      </c>
      <c r="P241" s="57">
        <v>52711</v>
      </c>
      <c r="Q241" s="57">
        <v>0</v>
      </c>
      <c r="R241" s="57">
        <v>15090</v>
      </c>
      <c r="S241" s="57">
        <v>34720</v>
      </c>
      <c r="T241" s="57">
        <v>2901</v>
      </c>
      <c r="U241" s="57">
        <v>5708</v>
      </c>
      <c r="V241" s="57">
        <v>11149</v>
      </c>
      <c r="W241" s="57">
        <v>1403</v>
      </c>
      <c r="X241" s="58">
        <v>336</v>
      </c>
      <c r="Y241" s="56">
        <v>9042</v>
      </c>
      <c r="Z241" s="58">
        <v>15.689750701539085</v>
      </c>
      <c r="AA241" s="59">
        <v>40.6</v>
      </c>
      <c r="AB241" s="96" t="s">
        <v>216</v>
      </c>
      <c r="AC241" s="59">
        <v>8.6199999999999992</v>
      </c>
      <c r="AD241" s="98">
        <v>18000</v>
      </c>
      <c r="AE241" s="55">
        <f t="shared" si="58"/>
        <v>138.06539697636779</v>
      </c>
      <c r="AF241" s="61">
        <v>130373</v>
      </c>
      <c r="AG241" s="62">
        <v>41.24</v>
      </c>
      <c r="AH241" s="62">
        <v>77.884565059013894</v>
      </c>
      <c r="AI241" s="62">
        <v>82.631345929597899</v>
      </c>
      <c r="AJ241" s="62">
        <v>80.257955494305889</v>
      </c>
      <c r="AK241" s="62">
        <v>17.962226969844298</v>
      </c>
      <c r="AL241" s="62">
        <v>20.391441846657202</v>
      </c>
      <c r="AM241" s="62">
        <v>19.176834408250748</v>
      </c>
      <c r="AN241" s="63">
        <v>1651.3279223411155</v>
      </c>
      <c r="AO241" s="64">
        <v>1505</v>
      </c>
      <c r="AP241" s="64">
        <v>1608</v>
      </c>
      <c r="AQ241" s="64">
        <v>1658</v>
      </c>
      <c r="AR241" s="64">
        <v>1611</v>
      </c>
      <c r="AS241" s="64">
        <v>1707</v>
      </c>
      <c r="AT241" s="64">
        <v>1594</v>
      </c>
      <c r="AU241" s="64">
        <v>1601</v>
      </c>
      <c r="AV241" s="64">
        <v>1664</v>
      </c>
      <c r="AW241" s="64">
        <v>1633</v>
      </c>
      <c r="AX241" s="64">
        <v>1728</v>
      </c>
      <c r="AY241" s="64">
        <v>1687</v>
      </c>
      <c r="AZ241" s="64">
        <v>1607</v>
      </c>
      <c r="BA241" s="64">
        <v>1562</v>
      </c>
      <c r="BB241" s="64">
        <v>1606</v>
      </c>
      <c r="BC241" s="64">
        <v>1543</v>
      </c>
      <c r="BD241" s="64">
        <v>1423</v>
      </c>
      <c r="BE241" s="64">
        <v>1428</v>
      </c>
      <c r="BF241" s="64">
        <v>1366</v>
      </c>
      <c r="BG241" s="64">
        <v>1343</v>
      </c>
      <c r="BH241" s="64">
        <v>1124</v>
      </c>
      <c r="BI241" s="64">
        <v>1129</v>
      </c>
      <c r="BJ241" s="64">
        <v>1260</v>
      </c>
      <c r="BK241" s="64">
        <v>1339</v>
      </c>
      <c r="BL241" s="64">
        <v>1459</v>
      </c>
      <c r="BM241" s="64">
        <v>1636</v>
      </c>
      <c r="BN241" s="64">
        <v>1527</v>
      </c>
      <c r="BO241" s="64">
        <v>1527</v>
      </c>
      <c r="BP241" s="64">
        <v>1585</v>
      </c>
      <c r="BQ241" s="64">
        <v>1748</v>
      </c>
      <c r="BR241" s="64">
        <v>1659</v>
      </c>
      <c r="BS241" s="64">
        <v>1732</v>
      </c>
      <c r="BT241" s="64">
        <v>1761</v>
      </c>
      <c r="BU241" s="64">
        <v>1694</v>
      </c>
      <c r="BV241" s="64">
        <v>1689</v>
      </c>
      <c r="BW241" s="64">
        <v>1802</v>
      </c>
      <c r="BX241" s="64">
        <v>1818</v>
      </c>
      <c r="BY241" s="64">
        <v>1667</v>
      </c>
      <c r="BZ241" s="64">
        <v>1685</v>
      </c>
      <c r="CA241" s="64">
        <v>1703</v>
      </c>
      <c r="CB241" s="64">
        <v>1628</v>
      </c>
      <c r="CC241" s="64">
        <v>1750</v>
      </c>
      <c r="CD241" s="64">
        <v>1611</v>
      </c>
      <c r="CE241" s="64">
        <v>1482</v>
      </c>
      <c r="CF241" s="64">
        <v>1421</v>
      </c>
      <c r="CG241" s="64">
        <v>1563</v>
      </c>
      <c r="CH241" s="64">
        <v>1493</v>
      </c>
      <c r="CI241" s="64">
        <v>1541</v>
      </c>
      <c r="CJ241" s="64">
        <v>1702</v>
      </c>
      <c r="CK241" s="64">
        <v>1697</v>
      </c>
      <c r="CL241" s="64">
        <v>1839</v>
      </c>
      <c r="CM241" s="64">
        <v>1823</v>
      </c>
      <c r="CN241" s="64">
        <v>1895</v>
      </c>
      <c r="CO241" s="64">
        <v>1883</v>
      </c>
      <c r="CP241" s="64">
        <v>1901</v>
      </c>
      <c r="CQ241" s="64">
        <v>2000</v>
      </c>
      <c r="CR241" s="64">
        <v>1899</v>
      </c>
      <c r="CS241" s="64">
        <v>1869</v>
      </c>
      <c r="CT241" s="64">
        <v>1687</v>
      </c>
      <c r="CU241" s="64">
        <v>1844</v>
      </c>
      <c r="CV241" s="64">
        <v>1692</v>
      </c>
      <c r="CW241" s="64">
        <v>1563</v>
      </c>
      <c r="CX241" s="64">
        <v>1526</v>
      </c>
      <c r="CY241" s="64">
        <v>1495</v>
      </c>
      <c r="CZ241" s="64">
        <v>1542</v>
      </c>
      <c r="DA241" s="64">
        <v>1439</v>
      </c>
      <c r="DB241" s="64">
        <v>1409</v>
      </c>
      <c r="DC241" s="64">
        <v>1375</v>
      </c>
      <c r="DD241" s="64">
        <v>1417</v>
      </c>
      <c r="DE241" s="64">
        <v>1343</v>
      </c>
      <c r="DF241" s="64">
        <v>1316</v>
      </c>
      <c r="DG241" s="64">
        <v>1482</v>
      </c>
      <c r="DH241" s="64">
        <v>1362</v>
      </c>
      <c r="DI241" s="64">
        <v>1394</v>
      </c>
      <c r="DJ241" s="64">
        <v>1536</v>
      </c>
      <c r="DK241" s="64">
        <v>1157</v>
      </c>
      <c r="DL241" s="64">
        <v>1270</v>
      </c>
      <c r="DM241" s="64">
        <v>1193</v>
      </c>
      <c r="DN241" s="64">
        <v>1045</v>
      </c>
      <c r="DO241" s="64">
        <v>849</v>
      </c>
      <c r="DP241" s="64">
        <v>806</v>
      </c>
      <c r="DQ241" s="64">
        <v>751</v>
      </c>
      <c r="DR241" s="64">
        <v>731</v>
      </c>
      <c r="DS241" s="64">
        <v>759</v>
      </c>
      <c r="DT241" s="64">
        <v>646</v>
      </c>
      <c r="DU241" s="64">
        <v>528</v>
      </c>
      <c r="DV241" s="64">
        <v>445</v>
      </c>
      <c r="DW241" s="64">
        <v>433</v>
      </c>
      <c r="DX241" s="64">
        <v>377</v>
      </c>
      <c r="DY241" s="64">
        <v>339</v>
      </c>
      <c r="DZ241" s="64">
        <v>317</v>
      </c>
      <c r="EA241" s="64">
        <v>890</v>
      </c>
      <c r="EB241" s="64">
        <f t="shared" si="59"/>
        <v>25170</v>
      </c>
      <c r="EC241" s="61">
        <v>119068</v>
      </c>
      <c r="ED241" s="64">
        <v>8202</v>
      </c>
      <c r="EE241" s="64">
        <v>1089</v>
      </c>
      <c r="EF241" s="64">
        <v>1453</v>
      </c>
      <c r="EG241" s="63">
        <v>561</v>
      </c>
      <c r="EH241" s="64">
        <v>8114</v>
      </c>
      <c r="EI241" s="100">
        <v>0.31795641779899597</v>
      </c>
      <c r="EJ241" s="100">
        <v>2.8888911008834839E-2</v>
      </c>
      <c r="EK241" s="61">
        <v>6023</v>
      </c>
      <c r="EL241" s="65">
        <v>519.5</v>
      </c>
      <c r="EM241" s="60">
        <v>6242</v>
      </c>
      <c r="EN241" s="65">
        <v>530.20000000000005</v>
      </c>
      <c r="EO241" s="66">
        <f t="shared" si="67"/>
        <v>3.6360617632409095E-2</v>
      </c>
      <c r="EP241" s="56">
        <v>14520</v>
      </c>
      <c r="EQ241" s="67">
        <v>15.688477828680094</v>
      </c>
      <c r="ER241" s="61">
        <v>0</v>
      </c>
      <c r="ES241" s="64">
        <v>0</v>
      </c>
      <c r="ET241" s="64">
        <v>579</v>
      </c>
      <c r="EU241" s="64">
        <v>35.499693440000001</v>
      </c>
      <c r="EV241" s="64">
        <v>2</v>
      </c>
      <c r="EW241" s="64">
        <v>0.66445182700000005</v>
      </c>
      <c r="EX241" s="64">
        <v>7710</v>
      </c>
      <c r="EY241" s="64">
        <v>16.82524441</v>
      </c>
      <c r="EZ241" s="64">
        <v>5274</v>
      </c>
      <c r="FA241" s="64">
        <v>13.901628970000001</v>
      </c>
      <c r="FB241" s="64">
        <v>13565</v>
      </c>
      <c r="FC241" s="63">
        <v>15.829579669999999</v>
      </c>
      <c r="FD241" s="61">
        <v>439</v>
      </c>
      <c r="FE241" s="64">
        <v>86</v>
      </c>
      <c r="FF241" s="64">
        <v>320</v>
      </c>
      <c r="FG241" s="64">
        <v>13</v>
      </c>
      <c r="FH241" s="64">
        <v>20</v>
      </c>
      <c r="FI241" s="63">
        <v>6</v>
      </c>
      <c r="FJ241" s="47">
        <v>10</v>
      </c>
      <c r="FK241" s="47">
        <v>13</v>
      </c>
      <c r="FL241" s="68">
        <f t="shared" si="68"/>
        <v>-0.23076923076923078</v>
      </c>
      <c r="FM241" s="69">
        <v>8.2210970000000003</v>
      </c>
      <c r="FN241" s="62">
        <v>15.43186</v>
      </c>
      <c r="FO241" s="62">
        <v>11.316929999999999</v>
      </c>
      <c r="FP241" s="77">
        <v>4206.9979597784895</v>
      </c>
      <c r="FQ241" s="88">
        <v>2697</v>
      </c>
      <c r="FR241" s="88">
        <v>6903.9979597784895</v>
      </c>
      <c r="FS241" s="88">
        <v>7209</v>
      </c>
      <c r="FT241" s="88">
        <v>5510</v>
      </c>
      <c r="FU241" s="88">
        <v>12719</v>
      </c>
      <c r="FV241" s="73">
        <f t="shared" si="69"/>
        <v>0.84226589783176609</v>
      </c>
      <c r="FW241" s="61">
        <v>26621</v>
      </c>
      <c r="FX241" s="70">
        <f t="shared" si="61"/>
        <v>204.19105182821596</v>
      </c>
      <c r="FY241" s="71">
        <v>10.3</v>
      </c>
      <c r="FZ241" s="72">
        <v>26</v>
      </c>
      <c r="GA241" s="73">
        <v>70.482841312798101</v>
      </c>
      <c r="GB241" s="61">
        <v>23900</v>
      </c>
      <c r="GC241" s="64">
        <v>5000</v>
      </c>
      <c r="GD241" s="64">
        <v>12900</v>
      </c>
      <c r="GE241" s="64">
        <v>4700</v>
      </c>
      <c r="GF241" s="68">
        <v>4.3769594700000001</v>
      </c>
      <c r="GG241" s="74">
        <v>1.1601582216000002</v>
      </c>
      <c r="GH241" s="69">
        <v>485.4</v>
      </c>
      <c r="GI241" s="68">
        <v>559.1</v>
      </c>
      <c r="GJ241" s="68">
        <v>402</v>
      </c>
      <c r="GK241" s="68">
        <v>-28.098730101949563</v>
      </c>
      <c r="GL241" s="72">
        <v>559</v>
      </c>
      <c r="GM241" s="72">
        <v>579.1</v>
      </c>
      <c r="GN241" s="72">
        <v>497.6</v>
      </c>
      <c r="GO241" s="72">
        <v>-14.073562424451735</v>
      </c>
      <c r="GP241" s="72">
        <v>235.2</v>
      </c>
      <c r="GQ241" s="72">
        <v>227.1</v>
      </c>
      <c r="GR241" s="72">
        <v>237.4</v>
      </c>
      <c r="GS241" s="73">
        <v>4.5354469396741575</v>
      </c>
      <c r="GT241" s="77">
        <v>430</v>
      </c>
      <c r="GU241" s="72">
        <v>3.8347908295911131</v>
      </c>
      <c r="GV241" s="73">
        <v>0.38598641512146215</v>
      </c>
      <c r="GW241" s="64">
        <v>44617</v>
      </c>
      <c r="GX241" s="68">
        <f t="shared" si="62"/>
        <v>342.22576760525567</v>
      </c>
      <c r="GY241" s="64">
        <v>374</v>
      </c>
      <c r="GZ241" s="100">
        <f t="shared" si="63"/>
        <v>2.8686921371756422</v>
      </c>
      <c r="HA241" s="100">
        <f t="shared" si="64"/>
        <v>0.12226217718208565</v>
      </c>
      <c r="HB241" s="63">
        <v>3059</v>
      </c>
    </row>
    <row r="242" spans="1:210" x14ac:dyDescent="0.3">
      <c r="A242" s="47" t="s">
        <v>567</v>
      </c>
      <c r="B242" s="47" t="s">
        <v>568</v>
      </c>
      <c r="C242" s="47" t="s">
        <v>568</v>
      </c>
      <c r="D242" s="47" t="s">
        <v>567</v>
      </c>
      <c r="E242" s="47" t="s">
        <v>392</v>
      </c>
      <c r="F242" s="47" t="s">
        <v>220</v>
      </c>
      <c r="G242" s="54" t="s">
        <v>209</v>
      </c>
      <c r="H242" s="47">
        <v>36</v>
      </c>
      <c r="I242" s="101">
        <v>0</v>
      </c>
      <c r="J242" s="97">
        <v>7.2222222222222223</v>
      </c>
      <c r="K242" s="57">
        <v>69</v>
      </c>
      <c r="L242" s="95">
        <f t="shared" si="56"/>
        <v>1.2039153420689894</v>
      </c>
      <c r="M242" s="57">
        <v>99</v>
      </c>
      <c r="N242" s="55">
        <f t="shared" si="57"/>
        <v>1.7273567951424633</v>
      </c>
      <c r="O242" s="56">
        <v>21339</v>
      </c>
      <c r="P242" s="57">
        <v>21339</v>
      </c>
      <c r="Q242" s="57">
        <v>0</v>
      </c>
      <c r="R242" s="57">
        <v>5488</v>
      </c>
      <c r="S242" s="57">
        <v>14260</v>
      </c>
      <c r="T242" s="57">
        <v>1591</v>
      </c>
      <c r="U242" s="57">
        <v>1912</v>
      </c>
      <c r="V242" s="57">
        <v>5492</v>
      </c>
      <c r="W242" s="57">
        <v>668</v>
      </c>
      <c r="X242" s="58">
        <v>117</v>
      </c>
      <c r="Y242" s="56">
        <v>2349</v>
      </c>
      <c r="Z242" s="58">
        <v>10.009020525104715</v>
      </c>
      <c r="AA242" s="59">
        <v>39.4</v>
      </c>
      <c r="AB242" s="96" t="s">
        <v>210</v>
      </c>
      <c r="AC242" s="59">
        <v>0</v>
      </c>
      <c r="AD242" s="98">
        <v>18500</v>
      </c>
      <c r="AE242" s="55">
        <f t="shared" si="58"/>
        <v>322.78889606197549</v>
      </c>
      <c r="AF242" s="61">
        <v>57313</v>
      </c>
      <c r="AG242" s="62">
        <v>42.4</v>
      </c>
      <c r="AH242" s="62">
        <v>79.827698108625398</v>
      </c>
      <c r="AI242" s="62">
        <v>84.466033975459695</v>
      </c>
      <c r="AJ242" s="62">
        <v>82.146866042042546</v>
      </c>
      <c r="AK242" s="62">
        <v>19.641122242609701</v>
      </c>
      <c r="AL242" s="62">
        <v>22.2868266919108</v>
      </c>
      <c r="AM242" s="62">
        <v>20.96397446726025</v>
      </c>
      <c r="AN242" s="63">
        <v>2436.1453874632857</v>
      </c>
      <c r="AO242" s="64">
        <v>491</v>
      </c>
      <c r="AP242" s="64">
        <v>523</v>
      </c>
      <c r="AQ242" s="64">
        <v>588</v>
      </c>
      <c r="AR242" s="64">
        <v>615</v>
      </c>
      <c r="AS242" s="64">
        <v>663</v>
      </c>
      <c r="AT242" s="64">
        <v>694</v>
      </c>
      <c r="AU242" s="64">
        <v>674</v>
      </c>
      <c r="AV242" s="64">
        <v>694</v>
      </c>
      <c r="AW242" s="64">
        <v>757</v>
      </c>
      <c r="AX242" s="64">
        <v>689</v>
      </c>
      <c r="AY242" s="64">
        <v>688</v>
      </c>
      <c r="AZ242" s="64">
        <v>707</v>
      </c>
      <c r="BA242" s="64">
        <v>713</v>
      </c>
      <c r="BB242" s="64">
        <v>699</v>
      </c>
      <c r="BC242" s="64">
        <v>680</v>
      </c>
      <c r="BD242" s="64">
        <v>670</v>
      </c>
      <c r="BE242" s="64">
        <v>633</v>
      </c>
      <c r="BF242" s="64">
        <v>643</v>
      </c>
      <c r="BG242" s="64">
        <v>794</v>
      </c>
      <c r="BH242" s="64">
        <v>1432</v>
      </c>
      <c r="BI242" s="64">
        <v>646</v>
      </c>
      <c r="BJ242" s="64">
        <v>571</v>
      </c>
      <c r="BK242" s="64">
        <v>564</v>
      </c>
      <c r="BL242" s="64">
        <v>655</v>
      </c>
      <c r="BM242" s="64">
        <v>1018</v>
      </c>
      <c r="BN242" s="64">
        <v>905</v>
      </c>
      <c r="BO242" s="64">
        <v>861</v>
      </c>
      <c r="BP242" s="64">
        <v>733</v>
      </c>
      <c r="BQ242" s="64">
        <v>484</v>
      </c>
      <c r="BR242" s="64">
        <v>204</v>
      </c>
      <c r="BS242" s="64">
        <v>318</v>
      </c>
      <c r="BT242" s="64">
        <v>513</v>
      </c>
      <c r="BU242" s="64">
        <v>694</v>
      </c>
      <c r="BV242" s="64">
        <v>683</v>
      </c>
      <c r="BW242" s="64">
        <v>678</v>
      </c>
      <c r="BX242" s="64">
        <v>737</v>
      </c>
      <c r="BY242" s="64">
        <v>635</v>
      </c>
      <c r="BZ242" s="64">
        <v>665</v>
      </c>
      <c r="CA242" s="64">
        <v>685</v>
      </c>
      <c r="CB242" s="64">
        <v>759</v>
      </c>
      <c r="CC242" s="64">
        <v>662</v>
      </c>
      <c r="CD242" s="64">
        <v>671</v>
      </c>
      <c r="CE242" s="64">
        <v>674</v>
      </c>
      <c r="CF242" s="64">
        <v>598</v>
      </c>
      <c r="CG242" s="64">
        <v>598</v>
      </c>
      <c r="CH242" s="64">
        <v>636</v>
      </c>
      <c r="CI242" s="64">
        <v>724</v>
      </c>
      <c r="CJ242" s="64">
        <v>655</v>
      </c>
      <c r="CK242" s="64">
        <v>699</v>
      </c>
      <c r="CL242" s="64">
        <v>825</v>
      </c>
      <c r="CM242" s="64">
        <v>708</v>
      </c>
      <c r="CN242" s="64">
        <v>759</v>
      </c>
      <c r="CO242" s="64">
        <v>801</v>
      </c>
      <c r="CP242" s="64">
        <v>764</v>
      </c>
      <c r="CQ242" s="64">
        <v>803</v>
      </c>
      <c r="CR242" s="64">
        <v>753</v>
      </c>
      <c r="CS242" s="64">
        <v>799</v>
      </c>
      <c r="CT242" s="64">
        <v>825</v>
      </c>
      <c r="CU242" s="64">
        <v>789</v>
      </c>
      <c r="CV242" s="64">
        <v>795</v>
      </c>
      <c r="CW242" s="64">
        <v>704</v>
      </c>
      <c r="CX242" s="64">
        <v>701</v>
      </c>
      <c r="CY242" s="64">
        <v>706</v>
      </c>
      <c r="CZ242" s="64">
        <v>646</v>
      </c>
      <c r="DA242" s="64">
        <v>589</v>
      </c>
      <c r="DB242" s="64">
        <v>597</v>
      </c>
      <c r="DC242" s="64">
        <v>563</v>
      </c>
      <c r="DD242" s="64">
        <v>656</v>
      </c>
      <c r="DE242" s="64">
        <v>561</v>
      </c>
      <c r="DF242" s="64">
        <v>582</v>
      </c>
      <c r="DG242" s="64">
        <v>572</v>
      </c>
      <c r="DH242" s="64">
        <v>670</v>
      </c>
      <c r="DI242" s="64">
        <v>594</v>
      </c>
      <c r="DJ242" s="64">
        <v>673</v>
      </c>
      <c r="DK242" s="64">
        <v>488</v>
      </c>
      <c r="DL242" s="64">
        <v>525</v>
      </c>
      <c r="DM242" s="64">
        <v>539</v>
      </c>
      <c r="DN242" s="64">
        <v>502</v>
      </c>
      <c r="DO242" s="64">
        <v>408</v>
      </c>
      <c r="DP242" s="64">
        <v>396</v>
      </c>
      <c r="DQ242" s="64">
        <v>377</v>
      </c>
      <c r="DR242" s="64">
        <v>389</v>
      </c>
      <c r="DS242" s="64">
        <v>409</v>
      </c>
      <c r="DT242" s="64">
        <v>390</v>
      </c>
      <c r="DU242" s="64">
        <v>327</v>
      </c>
      <c r="DV242" s="64">
        <v>316</v>
      </c>
      <c r="DW242" s="64">
        <v>292</v>
      </c>
      <c r="DX242" s="64">
        <v>271</v>
      </c>
      <c r="DY242" s="64">
        <v>221</v>
      </c>
      <c r="DZ242" s="64">
        <v>195</v>
      </c>
      <c r="EA242" s="64">
        <v>861</v>
      </c>
      <c r="EB242" s="64">
        <f t="shared" si="59"/>
        <v>12374</v>
      </c>
      <c r="EC242" s="61">
        <v>41845</v>
      </c>
      <c r="ED242" s="64">
        <v>12774</v>
      </c>
      <c r="EE242" s="64">
        <v>684</v>
      </c>
      <c r="EF242" s="64">
        <v>1199</v>
      </c>
      <c r="EG242" s="63">
        <v>811</v>
      </c>
      <c r="EH242" s="64">
        <v>2519</v>
      </c>
      <c r="EI242" s="100">
        <v>0.2400171160697937</v>
      </c>
      <c r="EJ242" s="100">
        <v>7.4946731328964233E-3</v>
      </c>
      <c r="EK242" s="61">
        <v>5093</v>
      </c>
      <c r="EL242" s="65">
        <v>363</v>
      </c>
      <c r="EM242" s="60">
        <v>5675</v>
      </c>
      <c r="EN242" s="65">
        <v>400</v>
      </c>
      <c r="EO242" s="66">
        <f t="shared" si="67"/>
        <v>0.11427449440408403</v>
      </c>
      <c r="EP242" s="56">
        <v>15884</v>
      </c>
      <c r="EQ242" s="67">
        <v>14.970500084824037</v>
      </c>
      <c r="ER242" s="61">
        <v>7</v>
      </c>
      <c r="ES242" s="64">
        <v>63.636363639999999</v>
      </c>
      <c r="ET242" s="64">
        <v>449</v>
      </c>
      <c r="EU242" s="64">
        <v>30.690362270000001</v>
      </c>
      <c r="EV242" s="64">
        <v>17</v>
      </c>
      <c r="EW242" s="64">
        <v>20.731707320000002</v>
      </c>
      <c r="EX242" s="64">
        <v>6481</v>
      </c>
      <c r="EY242" s="64">
        <v>11.823190309999999</v>
      </c>
      <c r="EZ242" s="64">
        <v>4996</v>
      </c>
      <c r="FA242" s="64">
        <v>11.53038381</v>
      </c>
      <c r="FB242" s="64">
        <v>11950</v>
      </c>
      <c r="FC242" s="63">
        <v>11.985837650000001</v>
      </c>
      <c r="FD242" s="61">
        <v>110</v>
      </c>
      <c r="FE242" s="64">
        <v>24</v>
      </c>
      <c r="FF242" s="64">
        <v>80</v>
      </c>
      <c r="FG242" s="64">
        <v>1</v>
      </c>
      <c r="FH242" s="64">
        <v>5</v>
      </c>
      <c r="FI242" s="63">
        <v>0</v>
      </c>
      <c r="FJ242" s="47">
        <v>4</v>
      </c>
      <c r="FK242" s="47">
        <v>2</v>
      </c>
      <c r="FL242" s="68">
        <f t="shared" si="68"/>
        <v>1</v>
      </c>
      <c r="FM242" s="69">
        <v>2.7486130000000002</v>
      </c>
      <c r="FN242" s="62">
        <v>8.3853650000000002</v>
      </c>
      <c r="FO242" s="62">
        <v>9.8483309999999999</v>
      </c>
      <c r="FP242" s="77">
        <v>475.2</v>
      </c>
      <c r="FQ242" s="88">
        <v>366.1001236093943</v>
      </c>
      <c r="FR242" s="88">
        <v>841.30012360939429</v>
      </c>
      <c r="FS242" s="88">
        <v>869.79803210771615</v>
      </c>
      <c r="FT242" s="88">
        <v>714</v>
      </c>
      <c r="FU242" s="88">
        <v>1583.7980321077162</v>
      </c>
      <c r="FV242" s="73">
        <f t="shared" si="69"/>
        <v>0.88256008487531723</v>
      </c>
      <c r="FW242" s="61">
        <v>28020</v>
      </c>
      <c r="FX242" s="70">
        <f t="shared" si="61"/>
        <v>488.8943171706245</v>
      </c>
      <c r="FY242" s="71">
        <v>6.3</v>
      </c>
      <c r="FZ242" s="72">
        <v>17.899999999999999</v>
      </c>
      <c r="GA242" s="73">
        <v>56.417027189236201</v>
      </c>
      <c r="GB242" s="61">
        <v>10400</v>
      </c>
      <c r="GC242" s="64">
        <v>1900</v>
      </c>
      <c r="GD242" s="64">
        <v>5400</v>
      </c>
      <c r="GE242" s="64">
        <v>1400</v>
      </c>
      <c r="GF242" s="68">
        <v>4.8224845299999997</v>
      </c>
      <c r="GG242" s="74">
        <v>1.8447179548000001</v>
      </c>
      <c r="GH242" s="75">
        <v>449.8</v>
      </c>
      <c r="GI242" s="76">
        <v>566.20000000000005</v>
      </c>
      <c r="GJ242" s="76">
        <v>378.9</v>
      </c>
      <c r="GK242" s="68">
        <v>-33.080183680678218</v>
      </c>
      <c r="GL242" s="72">
        <v>567.6</v>
      </c>
      <c r="GM242" s="72">
        <v>593.1</v>
      </c>
      <c r="GN242" s="72">
        <v>488.6</v>
      </c>
      <c r="GO242" s="72">
        <v>-17.619288484235373</v>
      </c>
      <c r="GP242" s="72">
        <v>204.6</v>
      </c>
      <c r="GQ242" s="72" t="s">
        <v>211</v>
      </c>
      <c r="GR242" s="72" t="s">
        <v>211</v>
      </c>
      <c r="GS242" s="73" t="s">
        <v>211</v>
      </c>
      <c r="GT242" s="77">
        <v>660</v>
      </c>
      <c r="GU242" s="72">
        <v>4.7009463872797923</v>
      </c>
      <c r="GV242" s="73">
        <v>-3.5921151846960693</v>
      </c>
      <c r="GW242" s="64">
        <v>19570</v>
      </c>
      <c r="GX242" s="68">
        <f t="shared" si="62"/>
        <v>341.45830788826271</v>
      </c>
      <c r="GY242" s="64">
        <v>202</v>
      </c>
      <c r="GZ242" s="100">
        <f t="shared" si="63"/>
        <v>3.5245057840280563</v>
      </c>
      <c r="HA242" s="100">
        <f t="shared" si="64"/>
        <v>0.13657876943881</v>
      </c>
      <c r="HB242" s="63">
        <v>1479</v>
      </c>
    </row>
    <row r="243" spans="1:210" x14ac:dyDescent="0.3">
      <c r="A243" s="47" t="s">
        <v>736</v>
      </c>
      <c r="B243" s="47" t="s">
        <v>737</v>
      </c>
      <c r="C243" s="47" t="s">
        <v>737</v>
      </c>
      <c r="D243" s="47" t="s">
        <v>736</v>
      </c>
      <c r="E243" s="47" t="s">
        <v>736</v>
      </c>
      <c r="F243" s="47" t="s">
        <v>215</v>
      </c>
      <c r="G243" s="54" t="s">
        <v>209</v>
      </c>
      <c r="H243" s="47">
        <v>141</v>
      </c>
      <c r="I243" s="101">
        <v>0.30496453900709219</v>
      </c>
      <c r="J243" s="97">
        <v>3.8439716312056738</v>
      </c>
      <c r="K243" s="57">
        <v>202</v>
      </c>
      <c r="L243" s="95">
        <f t="shared" si="56"/>
        <v>0.85006817378423427</v>
      </c>
      <c r="M243" s="57">
        <v>258</v>
      </c>
      <c r="N243" s="55">
        <f t="shared" si="57"/>
        <v>1.085730637803626</v>
      </c>
      <c r="O243" s="56">
        <v>89703</v>
      </c>
      <c r="P243" s="57">
        <v>88628</v>
      </c>
      <c r="Q243" s="57">
        <v>1075</v>
      </c>
      <c r="R243" s="57">
        <v>26790</v>
      </c>
      <c r="S243" s="57">
        <v>56511</v>
      </c>
      <c r="T243" s="57">
        <v>6402</v>
      </c>
      <c r="U243" s="57">
        <v>11762</v>
      </c>
      <c r="V243" s="57">
        <v>17721</v>
      </c>
      <c r="W243" s="57">
        <v>5954</v>
      </c>
      <c r="X243" s="58">
        <v>1343</v>
      </c>
      <c r="Y243" s="56">
        <v>14439</v>
      </c>
      <c r="Z243" s="58">
        <v>15.38279350544267</v>
      </c>
      <c r="AA243" s="59">
        <v>58.95</v>
      </c>
      <c r="AB243" s="96" t="s">
        <v>238</v>
      </c>
      <c r="AC243" s="59">
        <v>8.94</v>
      </c>
      <c r="AD243" s="98">
        <v>1500</v>
      </c>
      <c r="AE243" s="55">
        <f t="shared" si="58"/>
        <v>6.3123874290908484</v>
      </c>
      <c r="AF243" s="61">
        <v>237628</v>
      </c>
      <c r="AG243" s="62">
        <v>37.26</v>
      </c>
      <c r="AH243" s="62">
        <v>77.401235576864096</v>
      </c>
      <c r="AI243" s="62">
        <v>81.1669220769666</v>
      </c>
      <c r="AJ243" s="62">
        <v>79.284078826915348</v>
      </c>
      <c r="AK243" s="62">
        <v>17.7133514262615</v>
      </c>
      <c r="AL243" s="62">
        <v>19.8261817192111</v>
      </c>
      <c r="AM243" s="62">
        <v>18.769766572736302</v>
      </c>
      <c r="AN243" s="63">
        <v>1669.3807299167515</v>
      </c>
      <c r="AO243" s="64">
        <v>3050</v>
      </c>
      <c r="AP243" s="64">
        <v>3150</v>
      </c>
      <c r="AQ243" s="64">
        <v>3285</v>
      </c>
      <c r="AR243" s="64">
        <v>3341</v>
      </c>
      <c r="AS243" s="64">
        <v>3358</v>
      </c>
      <c r="AT243" s="64">
        <v>3431</v>
      </c>
      <c r="AU243" s="64">
        <v>3427</v>
      </c>
      <c r="AV243" s="64">
        <v>3442</v>
      </c>
      <c r="AW243" s="64">
        <v>3389</v>
      </c>
      <c r="AX243" s="64">
        <v>3344</v>
      </c>
      <c r="AY243" s="64">
        <v>3399</v>
      </c>
      <c r="AZ243" s="64">
        <v>3360</v>
      </c>
      <c r="BA243" s="64">
        <v>3434</v>
      </c>
      <c r="BB243" s="64">
        <v>3357</v>
      </c>
      <c r="BC243" s="64">
        <v>3238</v>
      </c>
      <c r="BD243" s="64">
        <v>3262</v>
      </c>
      <c r="BE243" s="64">
        <v>3092</v>
      </c>
      <c r="BF243" s="64">
        <v>3091</v>
      </c>
      <c r="BG243" s="64">
        <v>3106</v>
      </c>
      <c r="BH243" s="64">
        <v>2577</v>
      </c>
      <c r="BI243" s="64">
        <v>2605</v>
      </c>
      <c r="BJ243" s="64">
        <v>2695</v>
      </c>
      <c r="BK243" s="64">
        <v>2778</v>
      </c>
      <c r="BL243" s="64">
        <v>3060</v>
      </c>
      <c r="BM243" s="64">
        <v>3011</v>
      </c>
      <c r="BN243" s="64">
        <v>3111</v>
      </c>
      <c r="BO243" s="64">
        <v>3106</v>
      </c>
      <c r="BP243" s="64">
        <v>3148</v>
      </c>
      <c r="BQ243" s="64">
        <v>3158</v>
      </c>
      <c r="BR243" s="64">
        <v>3331</v>
      </c>
      <c r="BS243" s="64">
        <v>3240</v>
      </c>
      <c r="BT243" s="64">
        <v>3435</v>
      </c>
      <c r="BU243" s="64">
        <v>3359</v>
      </c>
      <c r="BV243" s="64">
        <v>3178</v>
      </c>
      <c r="BW243" s="64">
        <v>3165</v>
      </c>
      <c r="BX243" s="64">
        <v>3329</v>
      </c>
      <c r="BY243" s="64">
        <v>3117</v>
      </c>
      <c r="BZ243" s="64">
        <v>3238</v>
      </c>
      <c r="CA243" s="64">
        <v>3095</v>
      </c>
      <c r="CB243" s="64">
        <v>3035</v>
      </c>
      <c r="CC243" s="64">
        <v>3143</v>
      </c>
      <c r="CD243" s="64">
        <v>2930</v>
      </c>
      <c r="CE243" s="64">
        <v>2650</v>
      </c>
      <c r="CF243" s="64">
        <v>2609</v>
      </c>
      <c r="CG243" s="64">
        <v>2663</v>
      </c>
      <c r="CH243" s="64">
        <v>2766</v>
      </c>
      <c r="CI243" s="64">
        <v>2730</v>
      </c>
      <c r="CJ243" s="64">
        <v>2985</v>
      </c>
      <c r="CK243" s="64">
        <v>3102</v>
      </c>
      <c r="CL243" s="64">
        <v>3224</v>
      </c>
      <c r="CM243" s="64">
        <v>3261</v>
      </c>
      <c r="CN243" s="64">
        <v>3198</v>
      </c>
      <c r="CO243" s="64">
        <v>3171</v>
      </c>
      <c r="CP243" s="64">
        <v>3144</v>
      </c>
      <c r="CQ243" s="64">
        <v>3093</v>
      </c>
      <c r="CR243" s="64">
        <v>3183</v>
      </c>
      <c r="CS243" s="64">
        <v>3099</v>
      </c>
      <c r="CT243" s="64">
        <v>2825</v>
      </c>
      <c r="CU243" s="64">
        <v>2854</v>
      </c>
      <c r="CV243" s="64">
        <v>2842</v>
      </c>
      <c r="CW243" s="64">
        <v>2725</v>
      </c>
      <c r="CX243" s="64">
        <v>2617</v>
      </c>
      <c r="CY243" s="64">
        <v>2418</v>
      </c>
      <c r="CZ243" s="64">
        <v>2319</v>
      </c>
      <c r="DA243" s="64">
        <v>2333</v>
      </c>
      <c r="DB243" s="64">
        <v>2189</v>
      </c>
      <c r="DC243" s="64">
        <v>2190</v>
      </c>
      <c r="DD243" s="64">
        <v>2180</v>
      </c>
      <c r="DE243" s="64">
        <v>2085</v>
      </c>
      <c r="DF243" s="64">
        <v>1953</v>
      </c>
      <c r="DG243" s="64">
        <v>2093</v>
      </c>
      <c r="DH243" s="64">
        <v>2045</v>
      </c>
      <c r="DI243" s="64">
        <v>2294</v>
      </c>
      <c r="DJ243" s="64">
        <v>2409</v>
      </c>
      <c r="DK243" s="64">
        <v>1672</v>
      </c>
      <c r="DL243" s="64">
        <v>1656</v>
      </c>
      <c r="DM243" s="64">
        <v>1747</v>
      </c>
      <c r="DN243" s="64">
        <v>1579</v>
      </c>
      <c r="DO243" s="64">
        <v>1387</v>
      </c>
      <c r="DP243" s="64">
        <v>1191</v>
      </c>
      <c r="DQ243" s="64">
        <v>1236</v>
      </c>
      <c r="DR243" s="64">
        <v>1156</v>
      </c>
      <c r="DS243" s="64">
        <v>1066</v>
      </c>
      <c r="DT243" s="64">
        <v>987</v>
      </c>
      <c r="DU243" s="64">
        <v>808</v>
      </c>
      <c r="DV243" s="64">
        <v>717</v>
      </c>
      <c r="DW243" s="64">
        <v>650</v>
      </c>
      <c r="DX243" s="64">
        <v>555</v>
      </c>
      <c r="DY243" s="64">
        <v>471</v>
      </c>
      <c r="DZ243" s="64">
        <v>464</v>
      </c>
      <c r="EA243" s="64">
        <v>1637</v>
      </c>
      <c r="EB243" s="64">
        <f t="shared" si="59"/>
        <v>38417</v>
      </c>
      <c r="EC243" s="61">
        <v>184194</v>
      </c>
      <c r="ED243" s="64">
        <v>45608</v>
      </c>
      <c r="EE243" s="64">
        <v>2955</v>
      </c>
      <c r="EF243" s="64">
        <v>4286</v>
      </c>
      <c r="EG243" s="63">
        <v>585</v>
      </c>
      <c r="EH243" s="64">
        <v>20033</v>
      </c>
      <c r="EI243" s="100">
        <v>0.37506797909736633</v>
      </c>
      <c r="EJ243" s="100">
        <v>5.0899267196655273E-2</v>
      </c>
      <c r="EK243" s="61">
        <v>5010</v>
      </c>
      <c r="EL243" s="65">
        <v>843.2</v>
      </c>
      <c r="EM243" s="60">
        <v>4351</v>
      </c>
      <c r="EN243" s="65">
        <v>730.1</v>
      </c>
      <c r="EO243" s="66">
        <f t="shared" si="67"/>
        <v>-0.1315369261477046</v>
      </c>
      <c r="EP243" s="56">
        <v>7293</v>
      </c>
      <c r="EQ243" s="67">
        <v>15.675106392124832</v>
      </c>
      <c r="ER243" s="61">
        <v>18</v>
      </c>
      <c r="ES243" s="64">
        <v>27.69230769</v>
      </c>
      <c r="ET243" s="64">
        <v>399</v>
      </c>
      <c r="EU243" s="64">
        <v>39.117647060000003</v>
      </c>
      <c r="EV243" s="64">
        <v>0</v>
      </c>
      <c r="EW243" s="64">
        <v>0</v>
      </c>
      <c r="EX243" s="64">
        <v>6326</v>
      </c>
      <c r="EY243" s="64">
        <v>24.25148553</v>
      </c>
      <c r="EZ243" s="64">
        <v>4143</v>
      </c>
      <c r="FA243" s="64">
        <v>23.542448010000001</v>
      </c>
      <c r="FB243" s="64">
        <v>10886</v>
      </c>
      <c r="FC243" s="63">
        <v>24.316476049999999</v>
      </c>
      <c r="FD243" s="61">
        <v>674</v>
      </c>
      <c r="FE243" s="64">
        <v>132</v>
      </c>
      <c r="FF243" s="64">
        <v>486</v>
      </c>
      <c r="FG243" s="64">
        <v>27</v>
      </c>
      <c r="FH243" s="64">
        <v>29</v>
      </c>
      <c r="FI243" s="63">
        <v>2</v>
      </c>
      <c r="FJ243" s="47">
        <v>11</v>
      </c>
      <c r="FK243" s="47">
        <v>16</v>
      </c>
      <c r="FL243" s="68">
        <f t="shared" si="68"/>
        <v>-0.3125</v>
      </c>
      <c r="FM243" s="69">
        <v>4.4734860000000003</v>
      </c>
      <c r="FN243" s="62">
        <v>11.68657</v>
      </c>
      <c r="FO243" s="62">
        <v>12.223269999999999</v>
      </c>
      <c r="FP243" s="77">
        <v>5419.9999999999991</v>
      </c>
      <c r="FQ243" s="88">
        <v>3180</v>
      </c>
      <c r="FR243" s="88">
        <v>8600</v>
      </c>
      <c r="FS243" s="88">
        <v>11381</v>
      </c>
      <c r="FT243" s="88">
        <v>7177</v>
      </c>
      <c r="FU243" s="88">
        <v>18557.999999999996</v>
      </c>
      <c r="FV243" s="73">
        <f t="shared" si="69"/>
        <v>1.1579069767441856</v>
      </c>
      <c r="FW243" s="61">
        <v>15606</v>
      </c>
      <c r="FX243" s="70">
        <f t="shared" si="61"/>
        <v>65.674078812261186</v>
      </c>
      <c r="FY243" s="71">
        <v>11.7</v>
      </c>
      <c r="FZ243" s="72">
        <v>26.8</v>
      </c>
      <c r="GA243" s="73">
        <v>69.417669868313595</v>
      </c>
      <c r="GB243" s="61">
        <v>44800</v>
      </c>
      <c r="GC243" s="64">
        <v>10100</v>
      </c>
      <c r="GD243" s="64">
        <v>20700</v>
      </c>
      <c r="GE243" s="64">
        <v>5600</v>
      </c>
      <c r="GF243" s="68">
        <v>6.18864357</v>
      </c>
      <c r="GG243" s="74">
        <v>1.3001344636000001</v>
      </c>
      <c r="GH243" s="69">
        <v>451.8</v>
      </c>
      <c r="GI243" s="68">
        <v>542.4</v>
      </c>
      <c r="GJ243" s="68">
        <v>393.3</v>
      </c>
      <c r="GK243" s="68">
        <v>-27.488938053097339</v>
      </c>
      <c r="GL243" s="72">
        <v>544.70000000000005</v>
      </c>
      <c r="GM243" s="72">
        <v>604.4</v>
      </c>
      <c r="GN243" s="72">
        <v>488.5</v>
      </c>
      <c r="GO243" s="72">
        <v>-19.176042356055589</v>
      </c>
      <c r="GP243" s="72">
        <v>213.1</v>
      </c>
      <c r="GQ243" s="72">
        <v>214</v>
      </c>
      <c r="GR243" s="72">
        <v>209</v>
      </c>
      <c r="GS243" s="73">
        <v>-2.3364485981308412</v>
      </c>
      <c r="GT243" s="77">
        <v>320</v>
      </c>
      <c r="GU243" s="72">
        <v>5.1265481960150776</v>
      </c>
      <c r="GV243" s="73">
        <v>0.71182520357230061</v>
      </c>
      <c r="GW243" s="64">
        <v>77521</v>
      </c>
      <c r="GX243" s="68">
        <f t="shared" si="62"/>
        <v>326.22839059370108</v>
      </c>
      <c r="GY243" s="64">
        <v>830</v>
      </c>
      <c r="GZ243" s="100">
        <f t="shared" si="63"/>
        <v>3.4928543774302692</v>
      </c>
      <c r="HA243" s="100">
        <f t="shared" si="64"/>
        <v>0.16727126158806932</v>
      </c>
      <c r="HB243" s="63">
        <v>4962</v>
      </c>
    </row>
    <row r="244" spans="1:210" x14ac:dyDescent="0.3">
      <c r="A244" s="82" t="s">
        <v>955</v>
      </c>
      <c r="B244" s="47" t="s">
        <v>956</v>
      </c>
      <c r="C244" s="82" t="s">
        <v>956</v>
      </c>
      <c r="D244" s="82" t="s">
        <v>955</v>
      </c>
      <c r="E244" s="82" t="s">
        <v>955</v>
      </c>
      <c r="F244" s="47" t="s">
        <v>911</v>
      </c>
      <c r="G244" s="54" t="s">
        <v>911</v>
      </c>
      <c r="H244" s="47">
        <v>29</v>
      </c>
      <c r="I244" s="101">
        <v>0</v>
      </c>
      <c r="J244" s="97">
        <v>5.8275862068965516</v>
      </c>
      <c r="K244" s="57">
        <v>209</v>
      </c>
      <c r="L244" s="95">
        <f t="shared" si="56"/>
        <v>9.3303571428571441</v>
      </c>
      <c r="M244" s="57">
        <v>209</v>
      </c>
      <c r="N244" s="55">
        <f t="shared" si="57"/>
        <v>9.3303571428571441</v>
      </c>
      <c r="O244" s="56">
        <v>10635</v>
      </c>
      <c r="P244" s="57">
        <v>0</v>
      </c>
      <c r="Q244" s="57">
        <v>10635</v>
      </c>
      <c r="R244" s="57">
        <v>3777</v>
      </c>
      <c r="S244" s="57">
        <v>6832</v>
      </c>
      <c r="T244" s="57">
        <v>26</v>
      </c>
      <c r="U244" s="57">
        <v>463</v>
      </c>
      <c r="V244" s="57">
        <v>2346</v>
      </c>
      <c r="W244" s="57">
        <v>675</v>
      </c>
      <c r="X244" s="58">
        <v>85</v>
      </c>
      <c r="Y244" s="56">
        <v>3297</v>
      </c>
      <c r="Z244" s="58">
        <v>31</v>
      </c>
      <c r="AA244" s="59">
        <v>36.799999999999997</v>
      </c>
      <c r="AB244" s="96" t="s">
        <v>210</v>
      </c>
      <c r="AC244" s="59">
        <v>0</v>
      </c>
      <c r="AD244" s="98">
        <v>14000</v>
      </c>
      <c r="AE244" s="55">
        <f t="shared" si="58"/>
        <v>625</v>
      </c>
      <c r="AF244" s="61">
        <v>22400</v>
      </c>
      <c r="AG244" s="62">
        <v>48.31</v>
      </c>
      <c r="AH244" s="62">
        <v>79.086513703249494</v>
      </c>
      <c r="AI244" s="62">
        <v>82.069232158392893</v>
      </c>
      <c r="AJ244" s="62">
        <v>80.577872930821201</v>
      </c>
      <c r="AK244" s="62">
        <v>19.4675078007579</v>
      </c>
      <c r="AL244" s="62">
        <v>20.539914299705799</v>
      </c>
      <c r="AM244" s="62">
        <v>20.00371105023185</v>
      </c>
      <c r="AN244" s="63">
        <v>22.614352400664945</v>
      </c>
      <c r="AO244" s="64">
        <v>184</v>
      </c>
      <c r="AP244" s="64">
        <v>199</v>
      </c>
      <c r="AQ244" s="64">
        <v>194</v>
      </c>
      <c r="AR244" s="64">
        <v>212</v>
      </c>
      <c r="AS244" s="64">
        <v>189</v>
      </c>
      <c r="AT244" s="64">
        <v>216</v>
      </c>
      <c r="AU244" s="64">
        <v>202</v>
      </c>
      <c r="AV244" s="64">
        <v>219</v>
      </c>
      <c r="AW244" s="64">
        <v>226</v>
      </c>
      <c r="AX244" s="64">
        <v>253</v>
      </c>
      <c r="AY244" s="64">
        <v>230</v>
      </c>
      <c r="AZ244" s="64">
        <v>244</v>
      </c>
      <c r="BA244" s="64">
        <v>254</v>
      </c>
      <c r="BB244" s="64">
        <v>261</v>
      </c>
      <c r="BC244" s="64">
        <v>245</v>
      </c>
      <c r="BD244" s="64">
        <v>243</v>
      </c>
      <c r="BE244" s="64">
        <v>208</v>
      </c>
      <c r="BF244" s="64">
        <v>223</v>
      </c>
      <c r="BG244" s="64">
        <v>208</v>
      </c>
      <c r="BH244" s="64">
        <v>178</v>
      </c>
      <c r="BI244" s="64">
        <v>156</v>
      </c>
      <c r="BJ244" s="64">
        <v>196</v>
      </c>
      <c r="BK244" s="64">
        <v>195</v>
      </c>
      <c r="BL244" s="64">
        <v>215</v>
      </c>
      <c r="BM244" s="64">
        <v>214</v>
      </c>
      <c r="BN244" s="64">
        <v>243</v>
      </c>
      <c r="BO244" s="64">
        <v>223</v>
      </c>
      <c r="BP244" s="64">
        <v>243</v>
      </c>
      <c r="BQ244" s="64">
        <v>241</v>
      </c>
      <c r="BR244" s="64">
        <v>244</v>
      </c>
      <c r="BS244" s="64">
        <v>261</v>
      </c>
      <c r="BT244" s="64">
        <v>241</v>
      </c>
      <c r="BU244" s="64">
        <v>261</v>
      </c>
      <c r="BV244" s="64">
        <v>274</v>
      </c>
      <c r="BW244" s="64">
        <v>250</v>
      </c>
      <c r="BX244" s="64">
        <v>282</v>
      </c>
      <c r="BY244" s="64">
        <v>221</v>
      </c>
      <c r="BZ244" s="64">
        <v>262</v>
      </c>
      <c r="CA244" s="64">
        <v>239</v>
      </c>
      <c r="CB244" s="64">
        <v>235</v>
      </c>
      <c r="CC244" s="64">
        <v>253</v>
      </c>
      <c r="CD244" s="64">
        <v>267</v>
      </c>
      <c r="CE244" s="64">
        <v>234</v>
      </c>
      <c r="CF244" s="64">
        <v>213</v>
      </c>
      <c r="CG244" s="64">
        <v>245</v>
      </c>
      <c r="CH244" s="64">
        <v>260</v>
      </c>
      <c r="CI244" s="64">
        <v>254</v>
      </c>
      <c r="CJ244" s="64">
        <v>295</v>
      </c>
      <c r="CK244" s="64">
        <v>303</v>
      </c>
      <c r="CL244" s="64">
        <v>316</v>
      </c>
      <c r="CM244" s="64">
        <v>346</v>
      </c>
      <c r="CN244" s="64">
        <v>325</v>
      </c>
      <c r="CO244" s="64">
        <v>356</v>
      </c>
      <c r="CP244" s="64">
        <v>362</v>
      </c>
      <c r="CQ244" s="64">
        <v>385</v>
      </c>
      <c r="CR244" s="64">
        <v>382</v>
      </c>
      <c r="CS244" s="64">
        <v>365</v>
      </c>
      <c r="CT244" s="64">
        <v>387</v>
      </c>
      <c r="CU244" s="64">
        <v>339</v>
      </c>
      <c r="CV244" s="64">
        <v>340</v>
      </c>
      <c r="CW244" s="64">
        <v>351</v>
      </c>
      <c r="CX244" s="64">
        <v>335</v>
      </c>
      <c r="CY244" s="64">
        <v>305</v>
      </c>
      <c r="CZ244" s="64">
        <v>339</v>
      </c>
      <c r="DA244" s="64">
        <v>316</v>
      </c>
      <c r="DB244" s="64">
        <v>304</v>
      </c>
      <c r="DC244" s="64">
        <v>286</v>
      </c>
      <c r="DD244" s="64">
        <v>329</v>
      </c>
      <c r="DE244" s="64">
        <v>279</v>
      </c>
      <c r="DF244" s="64">
        <v>311</v>
      </c>
      <c r="DG244" s="64">
        <v>269</v>
      </c>
      <c r="DH244" s="64">
        <v>302</v>
      </c>
      <c r="DI244" s="64">
        <v>283</v>
      </c>
      <c r="DJ244" s="64">
        <v>320</v>
      </c>
      <c r="DK244" s="64">
        <v>241</v>
      </c>
      <c r="DL244" s="64">
        <v>227</v>
      </c>
      <c r="DM244" s="64">
        <v>250</v>
      </c>
      <c r="DN244" s="64">
        <v>239</v>
      </c>
      <c r="DO244" s="64">
        <v>238</v>
      </c>
      <c r="DP244" s="64">
        <v>154</v>
      </c>
      <c r="DQ244" s="64">
        <v>201</v>
      </c>
      <c r="DR244" s="64">
        <v>164</v>
      </c>
      <c r="DS244" s="64">
        <v>161</v>
      </c>
      <c r="DT244" s="64">
        <v>128</v>
      </c>
      <c r="DU244" s="64">
        <v>114</v>
      </c>
      <c r="DV244" s="64">
        <v>117</v>
      </c>
      <c r="DW244" s="64">
        <v>97</v>
      </c>
      <c r="DX244" s="64">
        <v>68</v>
      </c>
      <c r="DY244" s="64">
        <v>58</v>
      </c>
      <c r="DZ244" s="64">
        <v>63</v>
      </c>
      <c r="EA244" s="64">
        <v>240</v>
      </c>
      <c r="EB244" s="64">
        <f t="shared" si="59"/>
        <v>5443</v>
      </c>
      <c r="EC244" s="61">
        <v>22236</v>
      </c>
      <c r="ED244" s="64">
        <v>93</v>
      </c>
      <c r="EE244" s="64">
        <v>17</v>
      </c>
      <c r="EF244" s="64">
        <v>40</v>
      </c>
      <c r="EG244" s="63">
        <v>14</v>
      </c>
      <c r="EH244" s="64">
        <v>815</v>
      </c>
      <c r="EI244" s="100">
        <v>0.22693318128585815</v>
      </c>
      <c r="EJ244" s="100">
        <v>2.4322524666786194E-2</v>
      </c>
      <c r="EK244" s="61">
        <v>31</v>
      </c>
      <c r="EL244" s="65">
        <v>77.461269365317335</v>
      </c>
      <c r="EM244" s="60">
        <v>37</v>
      </c>
      <c r="EN244" s="65">
        <v>92.453773113443276</v>
      </c>
      <c r="EO244" s="66" t="e" cm="1">
        <f t="array" ref="EO244">(EM352EK352)/EK244</f>
        <v>#NAME?</v>
      </c>
      <c r="EP244" s="56">
        <v>40</v>
      </c>
      <c r="EQ244" s="67">
        <v>11.661807580174926</v>
      </c>
      <c r="ER244" s="61">
        <v>0</v>
      </c>
      <c r="ES244" s="64">
        <v>0</v>
      </c>
      <c r="ET244" s="64">
        <v>0</v>
      </c>
      <c r="EU244" s="64">
        <v>0</v>
      </c>
      <c r="EV244" s="64">
        <v>0</v>
      </c>
      <c r="EW244" s="64">
        <v>0</v>
      </c>
      <c r="EX244" s="64">
        <v>700</v>
      </c>
      <c r="EY244" s="64">
        <v>81.468736842105258</v>
      </c>
      <c r="EZ244" s="64">
        <v>80</v>
      </c>
      <c r="FA244" s="64">
        <v>2.2219724637681155</v>
      </c>
      <c r="FB244" s="64">
        <v>780</v>
      </c>
      <c r="FC244" s="63">
        <v>27.89690310195779</v>
      </c>
      <c r="FD244" s="61">
        <v>125</v>
      </c>
      <c r="FE244" s="64">
        <v>25</v>
      </c>
      <c r="FF244" s="64">
        <v>95</v>
      </c>
      <c r="FG244" s="64">
        <v>0</v>
      </c>
      <c r="FH244" s="64">
        <v>5</v>
      </c>
      <c r="FI244" s="63">
        <v>5</v>
      </c>
      <c r="FJ244" s="47">
        <v>4</v>
      </c>
      <c r="FK244" s="47">
        <v>3</v>
      </c>
      <c r="FL244" s="68" t="e" cm="1">
        <f t="array" ref="FL244">(FJ352FK352)/FK244</f>
        <v>#NAME?</v>
      </c>
      <c r="FM244" s="69">
        <v>3.7629060000000001</v>
      </c>
      <c r="FN244" s="62">
        <v>9.8807240000000007</v>
      </c>
      <c r="FO244" s="62">
        <v>7.2137739999999999</v>
      </c>
      <c r="FP244" s="77">
        <v>538</v>
      </c>
      <c r="FQ244" s="88">
        <v>394</v>
      </c>
      <c r="FR244" s="88">
        <v>932</v>
      </c>
      <c r="FS244" s="88">
        <v>768</v>
      </c>
      <c r="FT244" s="88">
        <v>594</v>
      </c>
      <c r="FU244" s="88">
        <v>1362</v>
      </c>
      <c r="FV244" s="73" t="e" cm="1">
        <f t="array" ref="FV244">(FU352FR352)/FR244</f>
        <v>#NAME?</v>
      </c>
      <c r="FW244" s="61">
        <v>6289</v>
      </c>
      <c r="FX244" s="70">
        <f t="shared" si="61"/>
        <v>280.75892857142861</v>
      </c>
      <c r="FY244" s="71">
        <v>6.5</v>
      </c>
      <c r="FZ244" s="72"/>
      <c r="GA244" s="73">
        <v>33</v>
      </c>
      <c r="GB244" s="61">
        <v>4300</v>
      </c>
      <c r="GC244" s="64">
        <v>1500</v>
      </c>
      <c r="GD244" s="64">
        <v>2400</v>
      </c>
      <c r="GE244" s="64">
        <v>2700</v>
      </c>
      <c r="GF244" s="68">
        <v>3.7897761299999999</v>
      </c>
      <c r="GG244" s="74">
        <v>1.796005232</v>
      </c>
      <c r="GH244" s="75">
        <v>440.4</v>
      </c>
      <c r="GI244" s="76">
        <v>597.9</v>
      </c>
      <c r="GJ244" s="76">
        <v>356.7</v>
      </c>
      <c r="GK244" s="68">
        <v>40.341194179628701</v>
      </c>
      <c r="GL244" s="72">
        <v>565.20000000000005</v>
      </c>
      <c r="GM244" s="72">
        <v>661.5</v>
      </c>
      <c r="GN244" s="72">
        <v>499.2</v>
      </c>
      <c r="GO244" s="72">
        <v>24.535147392290298</v>
      </c>
      <c r="GP244" s="72"/>
      <c r="GQ244" s="72"/>
      <c r="GR244" s="72"/>
      <c r="GS244" s="73"/>
      <c r="GT244" s="77">
        <v>5</v>
      </c>
      <c r="GU244" s="72">
        <v>1.1961722488038278</v>
      </c>
      <c r="GV244" s="73">
        <v>0.28571428571428598</v>
      </c>
      <c r="GW244" s="64">
        <v>4812</v>
      </c>
      <c r="GX244" s="68">
        <f t="shared" si="62"/>
        <v>214.82142857142858</v>
      </c>
      <c r="GY244" s="64">
        <v>15</v>
      </c>
      <c r="GZ244" s="100">
        <f t="shared" si="63"/>
        <v>0.6696428571428571</v>
      </c>
      <c r="HA244" s="100">
        <f t="shared" si="64"/>
        <v>2.6978417266187049E-2</v>
      </c>
      <c r="HB244" s="63">
        <v>556</v>
      </c>
    </row>
    <row r="245" spans="1:210" x14ac:dyDescent="0.3">
      <c r="A245" s="47" t="s">
        <v>638</v>
      </c>
      <c r="B245" s="47" t="s">
        <v>639</v>
      </c>
      <c r="C245" s="47" t="s">
        <v>639</v>
      </c>
      <c r="D245" s="47" t="s">
        <v>638</v>
      </c>
      <c r="E245" s="47" t="s">
        <v>338</v>
      </c>
      <c r="F245" s="47" t="s">
        <v>208</v>
      </c>
      <c r="G245" s="54" t="s">
        <v>209</v>
      </c>
      <c r="H245" s="47">
        <v>83</v>
      </c>
      <c r="I245" s="101">
        <v>1.2048192771084338E-2</v>
      </c>
      <c r="J245" s="97">
        <v>6.2891566265060241</v>
      </c>
      <c r="K245" s="57">
        <v>397</v>
      </c>
      <c r="L245" s="95">
        <f t="shared" si="56"/>
        <v>2.6190099218914926</v>
      </c>
      <c r="M245" s="57">
        <v>639</v>
      </c>
      <c r="N245" s="55">
        <f t="shared" si="57"/>
        <v>4.2154844838505383</v>
      </c>
      <c r="O245" s="56">
        <v>55375</v>
      </c>
      <c r="P245" s="57">
        <v>54596</v>
      </c>
      <c r="Q245" s="57">
        <v>779</v>
      </c>
      <c r="R245" s="57">
        <v>18316</v>
      </c>
      <c r="S245" s="57">
        <v>28042</v>
      </c>
      <c r="T245" s="57">
        <v>9017</v>
      </c>
      <c r="U245" s="57">
        <v>5540</v>
      </c>
      <c r="V245" s="57">
        <v>8987</v>
      </c>
      <c r="W245" s="57">
        <v>3318</v>
      </c>
      <c r="X245" s="58">
        <v>623</v>
      </c>
      <c r="Y245" s="56">
        <v>5893</v>
      </c>
      <c r="Z245" s="58">
        <v>9.9011951250861774</v>
      </c>
      <c r="AA245" s="59">
        <v>35.75</v>
      </c>
      <c r="AB245" s="96" t="s">
        <v>210</v>
      </c>
      <c r="AC245" s="59">
        <v>7.45</v>
      </c>
      <c r="AD245" s="98">
        <v>19000</v>
      </c>
      <c r="AE245" s="55">
        <f t="shared" si="58"/>
        <v>125.34304412075153</v>
      </c>
      <c r="AF245" s="61">
        <v>151584</v>
      </c>
      <c r="AG245" s="62">
        <v>28.61</v>
      </c>
      <c r="AH245" s="62">
        <v>80.218115640316597</v>
      </c>
      <c r="AI245" s="62">
        <v>84.462781598592201</v>
      </c>
      <c r="AJ245" s="62">
        <v>82.340448619454406</v>
      </c>
      <c r="AK245" s="62">
        <v>19.769606476380702</v>
      </c>
      <c r="AL245" s="62">
        <v>21.9545476857548</v>
      </c>
      <c r="AM245" s="62">
        <v>20.862077081067753</v>
      </c>
      <c r="AN245" s="63">
        <v>3324.0137097145562</v>
      </c>
      <c r="AO245" s="64">
        <v>1457</v>
      </c>
      <c r="AP245" s="64">
        <v>1587</v>
      </c>
      <c r="AQ245" s="64">
        <v>1610</v>
      </c>
      <c r="AR245" s="64">
        <v>1603</v>
      </c>
      <c r="AS245" s="64">
        <v>1699</v>
      </c>
      <c r="AT245" s="64">
        <v>1629</v>
      </c>
      <c r="AU245" s="64">
        <v>1721</v>
      </c>
      <c r="AV245" s="64">
        <v>1751</v>
      </c>
      <c r="AW245" s="64">
        <v>1826</v>
      </c>
      <c r="AX245" s="64">
        <v>1943</v>
      </c>
      <c r="AY245" s="64">
        <v>1623</v>
      </c>
      <c r="AZ245" s="64">
        <v>1757</v>
      </c>
      <c r="BA245" s="64">
        <v>1786</v>
      </c>
      <c r="BB245" s="64">
        <v>1702</v>
      </c>
      <c r="BC245" s="64">
        <v>1677</v>
      </c>
      <c r="BD245" s="64">
        <v>1622</v>
      </c>
      <c r="BE245" s="64">
        <v>1585</v>
      </c>
      <c r="BF245" s="64">
        <v>1613</v>
      </c>
      <c r="BG245" s="64">
        <v>2060</v>
      </c>
      <c r="BH245" s="64">
        <v>5176</v>
      </c>
      <c r="BI245" s="64">
        <v>6146</v>
      </c>
      <c r="BJ245" s="64">
        <v>6202</v>
      </c>
      <c r="BK245" s="64">
        <v>5482</v>
      </c>
      <c r="BL245" s="64">
        <v>4211</v>
      </c>
      <c r="BM245" s="64">
        <v>3689</v>
      </c>
      <c r="BN245" s="64">
        <v>3677</v>
      </c>
      <c r="BO245" s="64">
        <v>3714</v>
      </c>
      <c r="BP245" s="64">
        <v>3501</v>
      </c>
      <c r="BQ245" s="64">
        <v>2843</v>
      </c>
      <c r="BR245" s="64">
        <v>2729</v>
      </c>
      <c r="BS245" s="64">
        <v>2157</v>
      </c>
      <c r="BT245" s="64">
        <v>1474</v>
      </c>
      <c r="BU245" s="64">
        <v>1135</v>
      </c>
      <c r="BV245" s="64">
        <v>1335</v>
      </c>
      <c r="BW245" s="64">
        <v>1663</v>
      </c>
      <c r="BX245" s="64">
        <v>1690</v>
      </c>
      <c r="BY245" s="64">
        <v>1807</v>
      </c>
      <c r="BZ245" s="64">
        <v>1885</v>
      </c>
      <c r="CA245" s="64">
        <v>1730</v>
      </c>
      <c r="CB245" s="64">
        <v>1779</v>
      </c>
      <c r="CC245" s="64">
        <v>1535</v>
      </c>
      <c r="CD245" s="64">
        <v>1561</v>
      </c>
      <c r="CE245" s="64">
        <v>1614</v>
      </c>
      <c r="CF245" s="64">
        <v>1612</v>
      </c>
      <c r="CG245" s="64">
        <v>1395</v>
      </c>
      <c r="CH245" s="64">
        <v>1360</v>
      </c>
      <c r="CI245" s="64">
        <v>1403</v>
      </c>
      <c r="CJ245" s="64">
        <v>1416</v>
      </c>
      <c r="CK245" s="64">
        <v>1524</v>
      </c>
      <c r="CL245" s="64">
        <v>1442</v>
      </c>
      <c r="CM245" s="64">
        <v>1584</v>
      </c>
      <c r="CN245" s="64">
        <v>1459</v>
      </c>
      <c r="CO245" s="64">
        <v>1591</v>
      </c>
      <c r="CP245" s="64">
        <v>1557</v>
      </c>
      <c r="CQ245" s="64">
        <v>1527</v>
      </c>
      <c r="CR245" s="64">
        <v>1527</v>
      </c>
      <c r="CS245" s="64">
        <v>1664</v>
      </c>
      <c r="CT245" s="64">
        <v>1537</v>
      </c>
      <c r="CU245" s="64">
        <v>1399</v>
      </c>
      <c r="CV245" s="64">
        <v>1276</v>
      </c>
      <c r="CW245" s="64">
        <v>1347</v>
      </c>
      <c r="CX245" s="64">
        <v>1219</v>
      </c>
      <c r="CY245" s="64">
        <v>1254</v>
      </c>
      <c r="CZ245" s="64">
        <v>1213</v>
      </c>
      <c r="DA245" s="64">
        <v>1140</v>
      </c>
      <c r="DB245" s="64">
        <v>1032</v>
      </c>
      <c r="DC245" s="64">
        <v>1074</v>
      </c>
      <c r="DD245" s="64">
        <v>1025</v>
      </c>
      <c r="DE245" s="64">
        <v>989</v>
      </c>
      <c r="DF245" s="64">
        <v>986</v>
      </c>
      <c r="DG245" s="64">
        <v>1038</v>
      </c>
      <c r="DH245" s="64">
        <v>982</v>
      </c>
      <c r="DI245" s="64">
        <v>987</v>
      </c>
      <c r="DJ245" s="64">
        <v>1027</v>
      </c>
      <c r="DK245" s="64">
        <v>825</v>
      </c>
      <c r="DL245" s="64">
        <v>837</v>
      </c>
      <c r="DM245" s="64">
        <v>751</v>
      </c>
      <c r="DN245" s="64">
        <v>758</v>
      </c>
      <c r="DO245" s="64">
        <v>671</v>
      </c>
      <c r="DP245" s="64">
        <v>559</v>
      </c>
      <c r="DQ245" s="64">
        <v>601</v>
      </c>
      <c r="DR245" s="64">
        <v>589</v>
      </c>
      <c r="DS245" s="64">
        <v>492</v>
      </c>
      <c r="DT245" s="64">
        <v>519</v>
      </c>
      <c r="DU245" s="64">
        <v>479</v>
      </c>
      <c r="DV245" s="64">
        <v>399</v>
      </c>
      <c r="DW245" s="64">
        <v>383</v>
      </c>
      <c r="DX245" s="64">
        <v>360</v>
      </c>
      <c r="DY245" s="64">
        <v>351</v>
      </c>
      <c r="DZ245" s="64">
        <v>249</v>
      </c>
      <c r="EA245" s="64">
        <v>1189</v>
      </c>
      <c r="EB245" s="64">
        <f t="shared" si="59"/>
        <v>19152</v>
      </c>
      <c r="EC245" s="61">
        <v>117706</v>
      </c>
      <c r="ED245" s="64">
        <v>18787</v>
      </c>
      <c r="EE245" s="64">
        <v>7013</v>
      </c>
      <c r="EF245" s="64">
        <v>6022</v>
      </c>
      <c r="EG245" s="63">
        <v>2056</v>
      </c>
      <c r="EH245" s="64">
        <v>7114</v>
      </c>
      <c r="EI245" s="100">
        <v>0.26261839270591736</v>
      </c>
      <c r="EJ245" s="100">
        <v>-1.0083049535751343E-2</v>
      </c>
      <c r="EK245" s="61">
        <v>7191</v>
      </c>
      <c r="EL245" s="65">
        <v>496.7</v>
      </c>
      <c r="EM245" s="60">
        <v>8053</v>
      </c>
      <c r="EN245" s="65">
        <v>551.1</v>
      </c>
      <c r="EO245" s="66">
        <f>(EM245-EK245)/EK245</f>
        <v>0.11987206230009734</v>
      </c>
      <c r="EP245" s="56">
        <v>20419</v>
      </c>
      <c r="EQ245" s="67">
        <v>17.823536600268849</v>
      </c>
      <c r="ER245" s="61">
        <v>10</v>
      </c>
      <c r="ES245" s="64">
        <v>47.619047620000003</v>
      </c>
      <c r="ET245" s="64">
        <v>435</v>
      </c>
      <c r="EU245" s="64">
        <v>32.462686570000002</v>
      </c>
      <c r="EV245" s="64">
        <v>1</v>
      </c>
      <c r="EW245" s="64">
        <v>0.26385224299999999</v>
      </c>
      <c r="EX245" s="64">
        <v>6740</v>
      </c>
      <c r="EY245" s="64">
        <v>12.572515810000001</v>
      </c>
      <c r="EZ245" s="64">
        <v>4399</v>
      </c>
      <c r="FA245" s="64">
        <v>10.63690879</v>
      </c>
      <c r="FB245" s="64">
        <v>11585</v>
      </c>
      <c r="FC245" s="63">
        <v>11.979732179999999</v>
      </c>
      <c r="FD245" s="61">
        <v>323</v>
      </c>
      <c r="FE245" s="64">
        <v>31</v>
      </c>
      <c r="FF245" s="64">
        <v>277</v>
      </c>
      <c r="FG245" s="64">
        <v>5</v>
      </c>
      <c r="FH245" s="64">
        <v>10</v>
      </c>
      <c r="FI245" s="63">
        <v>19</v>
      </c>
      <c r="FJ245" s="47">
        <v>12</v>
      </c>
      <c r="FK245" s="47">
        <v>9</v>
      </c>
      <c r="FL245" s="68">
        <f>(FJ245-FK245)/FK245</f>
        <v>0.33333333333333331</v>
      </c>
      <c r="FM245" s="69">
        <v>3.9321990000000002</v>
      </c>
      <c r="FN245" s="62">
        <v>11.886839999999999</v>
      </c>
      <c r="FO245" s="62">
        <v>12.07357</v>
      </c>
      <c r="FP245" s="77">
        <v>4496</v>
      </c>
      <c r="FQ245" s="88">
        <v>3421</v>
      </c>
      <c r="FR245" s="88">
        <v>7917</v>
      </c>
      <c r="FS245" s="88">
        <v>4433</v>
      </c>
      <c r="FT245" s="88">
        <v>3387</v>
      </c>
      <c r="FU245" s="88">
        <v>7820</v>
      </c>
      <c r="FV245" s="73">
        <f>(FU245-FR245)/FR245</f>
        <v>-1.2252115700391562E-2</v>
      </c>
      <c r="FW245" s="61">
        <v>23179</v>
      </c>
      <c r="FX245" s="70">
        <f t="shared" si="61"/>
        <v>152.91191682499473</v>
      </c>
      <c r="FY245" s="71">
        <v>6.5</v>
      </c>
      <c r="FZ245" s="72">
        <v>16.399999999999999</v>
      </c>
      <c r="GA245" s="73">
        <v>48.210075529419697</v>
      </c>
      <c r="GB245" s="61">
        <v>66100</v>
      </c>
      <c r="GC245" s="64">
        <v>15300</v>
      </c>
      <c r="GD245" s="64">
        <v>32299.999999999996</v>
      </c>
      <c r="GE245" s="64">
        <v>7600</v>
      </c>
      <c r="GF245" s="68">
        <v>5.3748272000000004</v>
      </c>
      <c r="GG245" s="74">
        <v>1.5405416348000001</v>
      </c>
      <c r="GH245" s="75">
        <v>536.70000000000005</v>
      </c>
      <c r="GI245" s="76">
        <v>632.6</v>
      </c>
      <c r="GJ245" s="76">
        <v>488.1</v>
      </c>
      <c r="GK245" s="68">
        <v>-22.842238381283593</v>
      </c>
      <c r="GL245" s="72">
        <v>664.8</v>
      </c>
      <c r="GM245" s="72">
        <v>707.9</v>
      </c>
      <c r="GN245" s="72">
        <v>598.20000000000005</v>
      </c>
      <c r="GO245" s="72">
        <v>-15.496539059189141</v>
      </c>
      <c r="GP245" s="72">
        <v>241</v>
      </c>
      <c r="GQ245" s="72" t="s">
        <v>211</v>
      </c>
      <c r="GR245" s="72">
        <v>261.2</v>
      </c>
      <c r="GS245" s="73" t="s">
        <v>211</v>
      </c>
      <c r="GT245" s="77">
        <v>540</v>
      </c>
      <c r="GU245" s="72">
        <v>4.1017888636936259</v>
      </c>
      <c r="GV245" s="73">
        <v>0.43220816956181379</v>
      </c>
      <c r="GW245" s="64">
        <v>50595</v>
      </c>
      <c r="GX245" s="68">
        <f t="shared" si="62"/>
        <v>333.77533248891706</v>
      </c>
      <c r="GY245" s="64">
        <v>223</v>
      </c>
      <c r="GZ245" s="100">
        <f t="shared" si="63"/>
        <v>1.4711315178382942</v>
      </c>
      <c r="HA245" s="100">
        <f t="shared" si="64"/>
        <v>0.10819990295972828</v>
      </c>
      <c r="HB245" s="63">
        <v>2061</v>
      </c>
    </row>
    <row r="246" spans="1:210" x14ac:dyDescent="0.3">
      <c r="A246" s="47" t="s">
        <v>1006</v>
      </c>
      <c r="B246" s="47" t="s">
        <v>1007</v>
      </c>
      <c r="C246" s="47" t="s">
        <v>1007</v>
      </c>
      <c r="D246" s="83" t="s">
        <v>1006</v>
      </c>
      <c r="E246" s="83" t="s">
        <v>1006</v>
      </c>
      <c r="F246" s="47" t="s">
        <v>977</v>
      </c>
      <c r="G246" s="54" t="s">
        <v>977</v>
      </c>
      <c r="H246" s="47">
        <v>71</v>
      </c>
      <c r="I246" s="101">
        <v>5.6338028169014086E-2</v>
      </c>
      <c r="J246" s="97">
        <v>5.6619718309859151</v>
      </c>
      <c r="K246" s="57">
        <v>2084</v>
      </c>
      <c r="L246" s="95">
        <f t="shared" si="56"/>
        <v>16.441684878225814</v>
      </c>
      <c r="M246" s="57">
        <v>381</v>
      </c>
      <c r="N246" s="55">
        <f t="shared" si="57"/>
        <v>3.005893444627656</v>
      </c>
      <c r="O246" s="56">
        <v>53122</v>
      </c>
      <c r="P246" s="57">
        <v>12476</v>
      </c>
      <c r="Q246" s="57">
        <v>40646</v>
      </c>
      <c r="R246" s="57">
        <v>16392</v>
      </c>
      <c r="S246" s="57">
        <v>33848</v>
      </c>
      <c r="T246" s="57">
        <v>2882</v>
      </c>
      <c r="U246" s="57">
        <v>5856</v>
      </c>
      <c r="V246" s="57">
        <v>13982</v>
      </c>
      <c r="W246" s="57">
        <v>1283</v>
      </c>
      <c r="X246" s="58">
        <v>408</v>
      </c>
      <c r="Y246" s="56">
        <v>8000</v>
      </c>
      <c r="Z246" s="58">
        <v>15</v>
      </c>
      <c r="AA246" s="59">
        <v>47.900000000000006</v>
      </c>
      <c r="AB246" s="96" t="s">
        <v>216</v>
      </c>
      <c r="AC246" s="59">
        <v>0</v>
      </c>
      <c r="AD246" s="60">
        <v>12000</v>
      </c>
      <c r="AE246" s="55">
        <f t="shared" si="58"/>
        <v>94.673809279611206</v>
      </c>
      <c r="AF246" s="61">
        <v>126751</v>
      </c>
      <c r="AG246" s="62">
        <v>48.49</v>
      </c>
      <c r="AH246" s="62">
        <v>79.316139058139299</v>
      </c>
      <c r="AI246" s="62">
        <v>83.290432028691399</v>
      </c>
      <c r="AJ246" s="62">
        <v>81.303285543415342</v>
      </c>
      <c r="AK246" s="62">
        <v>19.2254248204781</v>
      </c>
      <c r="AL246" s="62">
        <v>21.343428944677399</v>
      </c>
      <c r="AM246" s="62">
        <v>20.284426882577748</v>
      </c>
      <c r="AN246" s="63">
        <v>78.321376364210138</v>
      </c>
      <c r="AO246" s="64">
        <v>1037</v>
      </c>
      <c r="AP246" s="64">
        <v>1066</v>
      </c>
      <c r="AQ246" s="64">
        <v>1159</v>
      </c>
      <c r="AR246" s="64">
        <v>1215</v>
      </c>
      <c r="AS246" s="64">
        <v>1242</v>
      </c>
      <c r="AT246" s="64">
        <v>1313</v>
      </c>
      <c r="AU246" s="64">
        <v>1286</v>
      </c>
      <c r="AV246" s="64">
        <v>1321</v>
      </c>
      <c r="AW246" s="64">
        <v>1476</v>
      </c>
      <c r="AX246" s="64">
        <v>1501</v>
      </c>
      <c r="AY246" s="64">
        <v>1479</v>
      </c>
      <c r="AZ246" s="64">
        <v>1451</v>
      </c>
      <c r="BA246" s="64">
        <v>1543</v>
      </c>
      <c r="BB246" s="64">
        <v>1409</v>
      </c>
      <c r="BC246" s="64">
        <v>1464</v>
      </c>
      <c r="BD246" s="64">
        <v>1401</v>
      </c>
      <c r="BE246" s="64">
        <v>1352</v>
      </c>
      <c r="BF246" s="64">
        <v>1292</v>
      </c>
      <c r="BG246" s="64">
        <v>1197</v>
      </c>
      <c r="BH246" s="64">
        <v>1244</v>
      </c>
      <c r="BI246" s="64">
        <v>1145</v>
      </c>
      <c r="BJ246" s="64">
        <v>1165</v>
      </c>
      <c r="BK246" s="64">
        <v>1268</v>
      </c>
      <c r="BL246" s="64">
        <v>1265</v>
      </c>
      <c r="BM246" s="64">
        <v>1337</v>
      </c>
      <c r="BN246" s="64">
        <v>1243</v>
      </c>
      <c r="BO246" s="64">
        <v>1336</v>
      </c>
      <c r="BP246" s="64">
        <v>1288</v>
      </c>
      <c r="BQ246" s="64">
        <v>1426</v>
      </c>
      <c r="BR246" s="64">
        <v>1446</v>
      </c>
      <c r="BS246" s="64">
        <v>1391</v>
      </c>
      <c r="BT246" s="64">
        <v>1334</v>
      </c>
      <c r="BU246" s="64">
        <v>1457</v>
      </c>
      <c r="BV246" s="64">
        <v>1380</v>
      </c>
      <c r="BW246" s="64">
        <v>1269</v>
      </c>
      <c r="BX246" s="64">
        <v>1237</v>
      </c>
      <c r="BY246" s="64">
        <v>1230</v>
      </c>
      <c r="BZ246" s="64">
        <v>1209</v>
      </c>
      <c r="CA246" s="64">
        <v>1232</v>
      </c>
      <c r="CB246" s="64">
        <v>1300</v>
      </c>
      <c r="CC246" s="64">
        <v>1273</v>
      </c>
      <c r="CD246" s="64">
        <v>1292</v>
      </c>
      <c r="CE246" s="64">
        <v>1220</v>
      </c>
      <c r="CF246" s="64">
        <v>1223</v>
      </c>
      <c r="CG246" s="64">
        <v>1086</v>
      </c>
      <c r="CH246" s="64">
        <v>1248</v>
      </c>
      <c r="CI246" s="64">
        <v>1349</v>
      </c>
      <c r="CJ246" s="64">
        <v>1483</v>
      </c>
      <c r="CK246" s="64">
        <v>1612</v>
      </c>
      <c r="CL246" s="64">
        <v>1652</v>
      </c>
      <c r="CM246" s="64">
        <v>1639</v>
      </c>
      <c r="CN246" s="64">
        <v>1809</v>
      </c>
      <c r="CO246" s="64">
        <v>1754</v>
      </c>
      <c r="CP246" s="64">
        <v>1818</v>
      </c>
      <c r="CQ246" s="64">
        <v>1843</v>
      </c>
      <c r="CR246" s="64">
        <v>1976</v>
      </c>
      <c r="CS246" s="64">
        <v>1884</v>
      </c>
      <c r="CT246" s="64">
        <v>2090</v>
      </c>
      <c r="CU246" s="64">
        <v>2009</v>
      </c>
      <c r="CV246" s="64">
        <v>1904</v>
      </c>
      <c r="CW246" s="64">
        <v>1796</v>
      </c>
      <c r="CX246" s="64">
        <v>1886</v>
      </c>
      <c r="CY246" s="64">
        <v>1826</v>
      </c>
      <c r="CZ246" s="64">
        <v>1737</v>
      </c>
      <c r="DA246" s="64">
        <v>1767</v>
      </c>
      <c r="DB246" s="64">
        <v>1751</v>
      </c>
      <c r="DC246" s="64">
        <v>1776</v>
      </c>
      <c r="DD246" s="64">
        <v>1809</v>
      </c>
      <c r="DE246" s="64">
        <v>1724</v>
      </c>
      <c r="DF246" s="64">
        <v>1757</v>
      </c>
      <c r="DG246" s="64">
        <v>1818</v>
      </c>
      <c r="DH246" s="64">
        <v>1726</v>
      </c>
      <c r="DI246" s="64">
        <v>1870</v>
      </c>
      <c r="DJ246" s="64">
        <v>1961</v>
      </c>
      <c r="DK246" s="64">
        <v>1575</v>
      </c>
      <c r="DL246" s="64">
        <v>1507</v>
      </c>
      <c r="DM246" s="64">
        <v>1501</v>
      </c>
      <c r="DN246" s="64">
        <v>1298</v>
      </c>
      <c r="DO246" s="64">
        <v>1182</v>
      </c>
      <c r="DP246" s="64">
        <v>1079</v>
      </c>
      <c r="DQ246" s="64">
        <v>1009</v>
      </c>
      <c r="DR246" s="64">
        <v>944</v>
      </c>
      <c r="DS246" s="64">
        <v>919</v>
      </c>
      <c r="DT246" s="64">
        <v>767</v>
      </c>
      <c r="DU246" s="64">
        <v>789</v>
      </c>
      <c r="DV246" s="64">
        <v>712</v>
      </c>
      <c r="DW246" s="64">
        <v>580</v>
      </c>
      <c r="DX246" s="64">
        <v>588</v>
      </c>
      <c r="DY246" s="64">
        <v>473</v>
      </c>
      <c r="DZ246" s="64">
        <v>418</v>
      </c>
      <c r="EA246" s="64">
        <v>1636</v>
      </c>
      <c r="EB246" s="64">
        <f t="shared" si="59"/>
        <v>33169</v>
      </c>
      <c r="EC246" s="61">
        <v>124351</v>
      </c>
      <c r="ED246" s="64">
        <v>1233</v>
      </c>
      <c r="EE246" s="64">
        <v>185</v>
      </c>
      <c r="EF246" s="64">
        <v>758</v>
      </c>
      <c r="EG246" s="63">
        <v>224</v>
      </c>
      <c r="EH246" s="64">
        <v>6947</v>
      </c>
      <c r="EI246" s="100">
        <v>0.32414489984512329</v>
      </c>
      <c r="EJ246" s="100">
        <v>2.1474689245223999E-2</v>
      </c>
      <c r="EK246" s="61">
        <v>295</v>
      </c>
      <c r="EL246" s="65">
        <v>129.87012987012989</v>
      </c>
      <c r="EM246" s="60">
        <v>295</v>
      </c>
      <c r="EN246" s="65">
        <v>129.87012987012989</v>
      </c>
      <c r="EO246" s="66" t="e" cm="1">
        <f t="array" ref="EO246">(EM377EK377)/EK246</f>
        <v>#NAME?</v>
      </c>
      <c r="EP246" s="56">
        <v>4333</v>
      </c>
      <c r="EQ246" s="67">
        <v>24.97406340057637</v>
      </c>
      <c r="ER246" s="61">
        <v>0</v>
      </c>
      <c r="ES246" s="64">
        <v>0</v>
      </c>
      <c r="ET246" s="64">
        <v>52</v>
      </c>
      <c r="EU246" s="64">
        <v>32.911392405063289</v>
      </c>
      <c r="EV246" s="64">
        <v>274</v>
      </c>
      <c r="EW246" s="64">
        <v>1.7627846705850558</v>
      </c>
      <c r="EX246" s="64">
        <v>1295</v>
      </c>
      <c r="EY246" s="64">
        <v>17.31283422459893</v>
      </c>
      <c r="EZ246" s="64">
        <v>907</v>
      </c>
      <c r="FA246" s="64">
        <v>15.104079933388842</v>
      </c>
      <c r="FB246" s="64">
        <v>2528</v>
      </c>
      <c r="FC246" s="63">
        <v>13.418218246727225</v>
      </c>
      <c r="FD246" s="61">
        <v>378</v>
      </c>
      <c r="FE246" s="64">
        <v>0</v>
      </c>
      <c r="FF246" s="64">
        <v>0</v>
      </c>
      <c r="FG246" s="64">
        <v>0</v>
      </c>
      <c r="FH246" s="64">
        <v>0</v>
      </c>
      <c r="FI246" s="63">
        <v>12</v>
      </c>
      <c r="FJ246" s="47">
        <v>8</v>
      </c>
      <c r="FK246" s="47">
        <v>14</v>
      </c>
      <c r="FL246" s="68" t="e" cm="1">
        <f t="array" ref="FL246">(FJ377FK377)/FK246</f>
        <v>#NAME?</v>
      </c>
      <c r="FM246" s="69">
        <v>3.657807</v>
      </c>
      <c r="FN246" s="62">
        <v>11.21818</v>
      </c>
      <c r="FO246" s="62">
        <v>10.967090000000001</v>
      </c>
      <c r="FP246" s="77">
        <v>2026</v>
      </c>
      <c r="FQ246" s="88">
        <v>1750.9999999999998</v>
      </c>
      <c r="FR246" s="88">
        <v>3777.0000000000005</v>
      </c>
      <c r="FS246" s="88">
        <v>2850</v>
      </c>
      <c r="FT246" s="88">
        <v>2301</v>
      </c>
      <c r="FU246" s="88">
        <v>5151</v>
      </c>
      <c r="FV246" s="73" t="e" cm="1">
        <f t="array" ref="FV246">(FU377FR377)/FR246</f>
        <v>#NAME?</v>
      </c>
      <c r="FW246" s="61">
        <v>8331</v>
      </c>
      <c r="FX246" s="70">
        <f t="shared" si="61"/>
        <v>65.727292092370078</v>
      </c>
      <c r="FY246" s="71">
        <v>30.8</v>
      </c>
      <c r="FZ246" s="72">
        <v>34.896729999999998</v>
      </c>
      <c r="GA246" s="73">
        <v>24.423324000000001</v>
      </c>
      <c r="GB246" s="61">
        <v>20200</v>
      </c>
      <c r="GC246" s="64">
        <v>5300</v>
      </c>
      <c r="GD246" s="64">
        <v>13800</v>
      </c>
      <c r="GE246" s="64">
        <v>4600</v>
      </c>
      <c r="GF246" s="68">
        <v>4.3334143300000001</v>
      </c>
      <c r="GG246" s="74">
        <v>0.95037052319999993</v>
      </c>
      <c r="GH246" s="75">
        <v>465.8</v>
      </c>
      <c r="GI246" s="76">
        <v>573.4</v>
      </c>
      <c r="GJ246" s="76">
        <v>408.6</v>
      </c>
      <c r="GK246" s="68">
        <v>28.7408440878968</v>
      </c>
      <c r="GL246" s="72">
        <v>568.79999999999995</v>
      </c>
      <c r="GM246" s="72">
        <v>593.6</v>
      </c>
      <c r="GN246" s="72">
        <v>483.5</v>
      </c>
      <c r="GO246" s="72">
        <v>18.547843665768202</v>
      </c>
      <c r="GP246" s="72">
        <v>251.2</v>
      </c>
      <c r="GQ246" s="72"/>
      <c r="GR246" s="72">
        <v>260.60000000000002</v>
      </c>
      <c r="GS246" s="73"/>
      <c r="GT246" s="77">
        <v>25</v>
      </c>
      <c r="GU246" s="72">
        <v>5.1020409999999998</v>
      </c>
      <c r="GV246" s="73">
        <v>0.44444444444444398</v>
      </c>
      <c r="GW246" s="64">
        <v>25789</v>
      </c>
      <c r="GX246" s="68">
        <f t="shared" si="62"/>
        <v>203.46190562599111</v>
      </c>
      <c r="GY246" s="64">
        <v>248</v>
      </c>
      <c r="GZ246" s="100">
        <f t="shared" si="63"/>
        <v>1.956592058445298</v>
      </c>
      <c r="HA246" s="100">
        <f t="shared" si="64"/>
        <v>7.5060532687651338E-2</v>
      </c>
      <c r="HB246" s="63">
        <v>3304</v>
      </c>
    </row>
    <row r="247" spans="1:210" x14ac:dyDescent="0.3">
      <c r="A247" s="47" t="s">
        <v>636</v>
      </c>
      <c r="B247" s="47" t="s">
        <v>637</v>
      </c>
      <c r="C247" s="47" t="s">
        <v>637</v>
      </c>
      <c r="D247" s="47" t="s">
        <v>636</v>
      </c>
      <c r="E247" s="47" t="s">
        <v>453</v>
      </c>
      <c r="F247" s="47" t="s">
        <v>215</v>
      </c>
      <c r="G247" s="54" t="s">
        <v>209</v>
      </c>
      <c r="H247" s="47">
        <v>57</v>
      </c>
      <c r="I247" s="101">
        <v>0.31578947368421051</v>
      </c>
      <c r="J247" s="97">
        <v>3.807017543859649</v>
      </c>
      <c r="K247" s="57">
        <v>98</v>
      </c>
      <c r="L247" s="95">
        <f t="shared" si="56"/>
        <v>1.0635411579575669</v>
      </c>
      <c r="M247" s="57">
        <v>130</v>
      </c>
      <c r="N247" s="55">
        <f t="shared" si="57"/>
        <v>1.4108199034130988</v>
      </c>
      <c r="O247" s="56">
        <v>37348</v>
      </c>
      <c r="P247" s="57">
        <v>31926</v>
      </c>
      <c r="Q247" s="57">
        <v>5422</v>
      </c>
      <c r="R247" s="57">
        <v>12088</v>
      </c>
      <c r="S247" s="57">
        <v>22822</v>
      </c>
      <c r="T247" s="57">
        <v>2438</v>
      </c>
      <c r="U247" s="57">
        <v>3898</v>
      </c>
      <c r="V247" s="57">
        <v>7753</v>
      </c>
      <c r="W247" s="57">
        <v>1930</v>
      </c>
      <c r="X247" s="58">
        <v>343</v>
      </c>
      <c r="Y247" s="56">
        <v>6818</v>
      </c>
      <c r="Z247" s="58">
        <v>17.259259734883411</v>
      </c>
      <c r="AA247" s="59">
        <v>50.1</v>
      </c>
      <c r="AB247" s="96" t="s">
        <v>238</v>
      </c>
      <c r="AC247" s="59">
        <v>10.75</v>
      </c>
      <c r="AD247" s="98">
        <v>4300</v>
      </c>
      <c r="AE247" s="55">
        <f t="shared" si="58"/>
        <v>46.665581420587117</v>
      </c>
      <c r="AF247" s="61">
        <v>92145</v>
      </c>
      <c r="AG247" s="62">
        <v>39.880000000000003</v>
      </c>
      <c r="AH247" s="62">
        <v>78.118092264700806</v>
      </c>
      <c r="AI247" s="62">
        <v>81.290567470838596</v>
      </c>
      <c r="AJ247" s="62">
        <v>79.704329867769701</v>
      </c>
      <c r="AK247" s="62">
        <v>18.3193021938113</v>
      </c>
      <c r="AL247" s="62">
        <v>19.844323666740902</v>
      </c>
      <c r="AM247" s="62">
        <v>19.081812930276101</v>
      </c>
      <c r="AN247" s="63">
        <v>544.01313967815588</v>
      </c>
      <c r="AO247" s="64">
        <v>1189</v>
      </c>
      <c r="AP247" s="64">
        <v>1177</v>
      </c>
      <c r="AQ247" s="64">
        <v>1150</v>
      </c>
      <c r="AR247" s="64">
        <v>1233</v>
      </c>
      <c r="AS247" s="64">
        <v>1282</v>
      </c>
      <c r="AT247" s="64">
        <v>1280</v>
      </c>
      <c r="AU247" s="64">
        <v>1260</v>
      </c>
      <c r="AV247" s="64">
        <v>1260</v>
      </c>
      <c r="AW247" s="64">
        <v>1254</v>
      </c>
      <c r="AX247" s="64">
        <v>1287</v>
      </c>
      <c r="AY247" s="64">
        <v>1273</v>
      </c>
      <c r="AZ247" s="64">
        <v>1280</v>
      </c>
      <c r="BA247" s="64">
        <v>1244</v>
      </c>
      <c r="BB247" s="64">
        <v>1077</v>
      </c>
      <c r="BC247" s="64">
        <v>1155</v>
      </c>
      <c r="BD247" s="64">
        <v>1127</v>
      </c>
      <c r="BE247" s="64">
        <v>1052</v>
      </c>
      <c r="BF247" s="64">
        <v>942</v>
      </c>
      <c r="BG247" s="64">
        <v>1055</v>
      </c>
      <c r="BH247" s="64">
        <v>898</v>
      </c>
      <c r="BI247" s="64">
        <v>782</v>
      </c>
      <c r="BJ247" s="64">
        <v>844</v>
      </c>
      <c r="BK247" s="64">
        <v>872</v>
      </c>
      <c r="BL247" s="64">
        <v>1039</v>
      </c>
      <c r="BM247" s="64">
        <v>1030</v>
      </c>
      <c r="BN247" s="64">
        <v>923</v>
      </c>
      <c r="BO247" s="64">
        <v>1100</v>
      </c>
      <c r="BP247" s="64">
        <v>1067</v>
      </c>
      <c r="BQ247" s="64">
        <v>1217</v>
      </c>
      <c r="BR247" s="64">
        <v>1205</v>
      </c>
      <c r="BS247" s="64">
        <v>1257</v>
      </c>
      <c r="BT247" s="64">
        <v>1206</v>
      </c>
      <c r="BU247" s="64">
        <v>1321</v>
      </c>
      <c r="BV247" s="64">
        <v>1276</v>
      </c>
      <c r="BW247" s="64">
        <v>1235</v>
      </c>
      <c r="BX247" s="64">
        <v>1273</v>
      </c>
      <c r="BY247" s="64">
        <v>1243</v>
      </c>
      <c r="BZ247" s="64">
        <v>1311</v>
      </c>
      <c r="CA247" s="64">
        <v>1327</v>
      </c>
      <c r="CB247" s="64">
        <v>1211</v>
      </c>
      <c r="CC247" s="64">
        <v>1156</v>
      </c>
      <c r="CD247" s="64">
        <v>1082</v>
      </c>
      <c r="CE247" s="64">
        <v>1089</v>
      </c>
      <c r="CF247" s="64">
        <v>1005</v>
      </c>
      <c r="CG247" s="64">
        <v>1108</v>
      </c>
      <c r="CH247" s="64">
        <v>1115</v>
      </c>
      <c r="CI247" s="64">
        <v>1088</v>
      </c>
      <c r="CJ247" s="64">
        <v>1096</v>
      </c>
      <c r="CK247" s="64">
        <v>1186</v>
      </c>
      <c r="CL247" s="64">
        <v>1212</v>
      </c>
      <c r="CM247" s="64">
        <v>1217</v>
      </c>
      <c r="CN247" s="64">
        <v>1225</v>
      </c>
      <c r="CO247" s="64">
        <v>1216</v>
      </c>
      <c r="CP247" s="64">
        <v>1234</v>
      </c>
      <c r="CQ247" s="64">
        <v>1122</v>
      </c>
      <c r="CR247" s="64">
        <v>1178</v>
      </c>
      <c r="CS247" s="64">
        <v>1151</v>
      </c>
      <c r="CT247" s="64">
        <v>1210</v>
      </c>
      <c r="CU247" s="64">
        <v>1202</v>
      </c>
      <c r="CV247" s="64">
        <v>1174</v>
      </c>
      <c r="CW247" s="64">
        <v>1107</v>
      </c>
      <c r="CX247" s="64">
        <v>1102</v>
      </c>
      <c r="CY247" s="64">
        <v>1128</v>
      </c>
      <c r="CZ247" s="64">
        <v>1112</v>
      </c>
      <c r="DA247" s="64">
        <v>1024</v>
      </c>
      <c r="DB247" s="64">
        <v>1012</v>
      </c>
      <c r="DC247" s="64">
        <v>940</v>
      </c>
      <c r="DD247" s="64">
        <v>967</v>
      </c>
      <c r="DE247" s="64">
        <v>965</v>
      </c>
      <c r="DF247" s="64">
        <v>1012</v>
      </c>
      <c r="DG247" s="64">
        <v>998</v>
      </c>
      <c r="DH247" s="64">
        <v>991</v>
      </c>
      <c r="DI247" s="64">
        <v>1016</v>
      </c>
      <c r="DJ247" s="64">
        <v>1130</v>
      </c>
      <c r="DK247" s="64">
        <v>775</v>
      </c>
      <c r="DL247" s="64">
        <v>771</v>
      </c>
      <c r="DM247" s="64">
        <v>768</v>
      </c>
      <c r="DN247" s="64">
        <v>665</v>
      </c>
      <c r="DO247" s="64">
        <v>550</v>
      </c>
      <c r="DP247" s="64">
        <v>562</v>
      </c>
      <c r="DQ247" s="64">
        <v>480</v>
      </c>
      <c r="DR247" s="64">
        <v>478</v>
      </c>
      <c r="DS247" s="64">
        <v>401</v>
      </c>
      <c r="DT247" s="64">
        <v>434</v>
      </c>
      <c r="DU247" s="64">
        <v>370</v>
      </c>
      <c r="DV247" s="64">
        <v>348</v>
      </c>
      <c r="DW247" s="64">
        <v>303</v>
      </c>
      <c r="DX247" s="64">
        <v>263</v>
      </c>
      <c r="DY247" s="64">
        <v>231</v>
      </c>
      <c r="DZ247" s="64">
        <v>199</v>
      </c>
      <c r="EA247" s="64">
        <v>763</v>
      </c>
      <c r="EB247" s="64">
        <f t="shared" si="59"/>
        <v>17392</v>
      </c>
      <c r="EC247" s="61">
        <v>73587</v>
      </c>
      <c r="ED247" s="64">
        <v>17312</v>
      </c>
      <c r="EE247" s="64">
        <v>129</v>
      </c>
      <c r="EF247" s="64">
        <v>974</v>
      </c>
      <c r="EG247" s="63">
        <v>143</v>
      </c>
      <c r="EH247" s="64">
        <v>6936</v>
      </c>
      <c r="EI247" s="100">
        <v>0.35583534836769104</v>
      </c>
      <c r="EJ247" s="100">
        <v>4.1677862405776978E-2</v>
      </c>
      <c r="EK247" s="61">
        <v>15415</v>
      </c>
      <c r="EL247" s="65">
        <v>617.29999999999995</v>
      </c>
      <c r="EM247" s="60">
        <v>15910</v>
      </c>
      <c r="EN247" s="65">
        <v>633.79999999999995</v>
      </c>
      <c r="EO247" s="66">
        <f>(EM247-EK247)/EK247</f>
        <v>3.2111579630230293E-2</v>
      </c>
      <c r="EP247" s="56">
        <v>25605</v>
      </c>
      <c r="EQ247" s="67">
        <v>13.861520138588132</v>
      </c>
      <c r="ER247" s="61">
        <v>209</v>
      </c>
      <c r="ES247" s="64">
        <v>53.865979379999999</v>
      </c>
      <c r="ET247" s="64">
        <v>1290</v>
      </c>
      <c r="EU247" s="64">
        <v>41.108986620000003</v>
      </c>
      <c r="EV247" s="64">
        <v>0</v>
      </c>
      <c r="EW247" s="64">
        <v>0</v>
      </c>
      <c r="EX247" s="64">
        <v>19466</v>
      </c>
      <c r="EY247" s="64">
        <v>19.45335532</v>
      </c>
      <c r="EZ247" s="64">
        <v>12757</v>
      </c>
      <c r="FA247" s="64">
        <v>18.03517403</v>
      </c>
      <c r="FB247" s="64">
        <v>33722</v>
      </c>
      <c r="FC247" s="63">
        <v>19.15173957</v>
      </c>
      <c r="FD247" s="61">
        <v>98</v>
      </c>
      <c r="FE247" s="64">
        <v>5</v>
      </c>
      <c r="FF247" s="64">
        <v>91</v>
      </c>
      <c r="FG247" s="64">
        <v>2</v>
      </c>
      <c r="FH247" s="64">
        <v>0</v>
      </c>
      <c r="FI247" s="63">
        <v>0</v>
      </c>
      <c r="FJ247" s="47">
        <v>3</v>
      </c>
      <c r="FK247" s="47">
        <v>4</v>
      </c>
      <c r="FL247" s="68">
        <f>(FJ247-FK247)/FK247</f>
        <v>-0.25</v>
      </c>
      <c r="FM247" s="69">
        <v>4.5619110000000003</v>
      </c>
      <c r="FN247" s="62">
        <v>10.95383</v>
      </c>
      <c r="FO247" s="62">
        <v>12.87358</v>
      </c>
      <c r="FP247" s="77">
        <v>2158</v>
      </c>
      <c r="FQ247" s="88">
        <v>1185</v>
      </c>
      <c r="FR247" s="88">
        <v>3343</v>
      </c>
      <c r="FS247" s="88">
        <v>2369</v>
      </c>
      <c r="FT247" s="88">
        <v>1257</v>
      </c>
      <c r="FU247" s="88">
        <v>3626</v>
      </c>
      <c r="FV247" s="73">
        <f>(FU247-FR247)/FR247</f>
        <v>8.4654501944361346E-2</v>
      </c>
      <c r="FW247" s="61">
        <v>73295</v>
      </c>
      <c r="FX247" s="70">
        <f t="shared" si="61"/>
        <v>795.43111400510065</v>
      </c>
      <c r="FY247" s="71">
        <v>0</v>
      </c>
      <c r="FZ247" s="72">
        <v>22</v>
      </c>
      <c r="GA247" s="73">
        <v>63.371917757209502</v>
      </c>
      <c r="GB247" s="61">
        <v>20900</v>
      </c>
      <c r="GC247" s="64">
        <v>2200</v>
      </c>
      <c r="GD247" s="64">
        <v>7800</v>
      </c>
      <c r="GE247" s="64">
        <v>1700</v>
      </c>
      <c r="GF247" s="68">
        <v>4.3260853600000004</v>
      </c>
      <c r="GG247" s="74">
        <v>1.6614536232000001</v>
      </c>
      <c r="GH247" s="75">
        <v>398.6</v>
      </c>
      <c r="GI247" s="76">
        <v>470.8</v>
      </c>
      <c r="GJ247" s="76">
        <v>300.8</v>
      </c>
      <c r="GK247" s="68">
        <v>-36.108751062022087</v>
      </c>
      <c r="GL247" s="72">
        <v>477.1</v>
      </c>
      <c r="GM247" s="72">
        <v>496.7</v>
      </c>
      <c r="GN247" s="72">
        <v>432.7</v>
      </c>
      <c r="GO247" s="72">
        <v>-12.885041272397826</v>
      </c>
      <c r="GP247" s="72">
        <v>221</v>
      </c>
      <c r="GQ247" s="72" t="s">
        <v>211</v>
      </c>
      <c r="GR247" s="72">
        <v>205.9</v>
      </c>
      <c r="GS247" s="73" t="s">
        <v>211</v>
      </c>
      <c r="GT247" s="77">
        <v>1540</v>
      </c>
      <c r="GU247" s="72">
        <v>5.76</v>
      </c>
      <c r="GV247" s="73">
        <v>-1.1551500149819565</v>
      </c>
      <c r="GW247" s="64">
        <v>30059</v>
      </c>
      <c r="GX247" s="68">
        <f t="shared" si="62"/>
        <v>326.21411905149495</v>
      </c>
      <c r="GY247" s="64">
        <v>299</v>
      </c>
      <c r="GZ247" s="100">
        <f t="shared" si="63"/>
        <v>3.2448857778501274</v>
      </c>
      <c r="HA247" s="100">
        <f t="shared" si="64"/>
        <v>0.14217784117926771</v>
      </c>
      <c r="HB247" s="63">
        <v>2103</v>
      </c>
    </row>
    <row r="248" spans="1:210" x14ac:dyDescent="0.3">
      <c r="A248" s="82" t="s">
        <v>957</v>
      </c>
      <c r="B248" s="47" t="s">
        <v>958</v>
      </c>
      <c r="C248" s="82" t="s">
        <v>958</v>
      </c>
      <c r="D248" s="82" t="s">
        <v>957</v>
      </c>
      <c r="E248" s="82" t="s">
        <v>957</v>
      </c>
      <c r="F248" s="47" t="s">
        <v>911</v>
      </c>
      <c r="G248" s="54" t="s">
        <v>911</v>
      </c>
      <c r="H248" s="47">
        <v>186</v>
      </c>
      <c r="I248" s="101">
        <v>3.7634408602150539E-2</v>
      </c>
      <c r="J248" s="97">
        <v>6.17741935483871</v>
      </c>
      <c r="K248" s="57">
        <v>762</v>
      </c>
      <c r="L248" s="95">
        <f t="shared" si="56"/>
        <v>5.0161279705088546</v>
      </c>
      <c r="M248" s="57">
        <v>762</v>
      </c>
      <c r="N248" s="55">
        <f t="shared" si="57"/>
        <v>5.0161279705088546</v>
      </c>
      <c r="O248" s="56">
        <v>69432</v>
      </c>
      <c r="P248" s="57">
        <v>21523.919999999998</v>
      </c>
      <c r="Q248" s="57">
        <v>47908.08</v>
      </c>
      <c r="R248" s="57">
        <v>26265</v>
      </c>
      <c r="S248" s="57">
        <v>42867</v>
      </c>
      <c r="T248" s="57">
        <v>300</v>
      </c>
      <c r="U248" s="57">
        <v>3665</v>
      </c>
      <c r="V248" s="57">
        <v>16265</v>
      </c>
      <c r="W248" s="57">
        <v>4063</v>
      </c>
      <c r="X248" s="58">
        <v>822</v>
      </c>
      <c r="Y248" s="56">
        <v>18630.810000000001</v>
      </c>
      <c r="Z248" s="58">
        <v>27</v>
      </c>
      <c r="AA248" s="59">
        <v>43.9</v>
      </c>
      <c r="AB248" s="96" t="s">
        <v>216</v>
      </c>
      <c r="AC248" s="59">
        <v>0</v>
      </c>
      <c r="AD248" s="98">
        <v>14500</v>
      </c>
      <c r="AE248" s="55">
        <f t="shared" si="58"/>
        <v>95.451254031992633</v>
      </c>
      <c r="AF248" s="61">
        <v>151910</v>
      </c>
      <c r="AG248" s="62">
        <v>47.27</v>
      </c>
      <c r="AH248" s="62">
        <v>79.126503185493505</v>
      </c>
      <c r="AI248" s="62">
        <v>82.805836833035599</v>
      </c>
      <c r="AJ248" s="62">
        <v>80.966170009264545</v>
      </c>
      <c r="AK248" s="62">
        <v>19.2870719320671</v>
      </c>
      <c r="AL248" s="62">
        <v>21.046981954679499</v>
      </c>
      <c r="AM248" s="62">
        <v>20.167026943373301</v>
      </c>
      <c r="AN248" s="63">
        <v>28.740325586588039</v>
      </c>
      <c r="AO248" s="64">
        <v>1201</v>
      </c>
      <c r="AP248" s="64">
        <v>1236</v>
      </c>
      <c r="AQ248" s="64">
        <v>1311</v>
      </c>
      <c r="AR248" s="64">
        <v>1328</v>
      </c>
      <c r="AS248" s="64">
        <v>1475</v>
      </c>
      <c r="AT248" s="64">
        <v>1540</v>
      </c>
      <c r="AU248" s="64">
        <v>1495</v>
      </c>
      <c r="AV248" s="64">
        <v>1540</v>
      </c>
      <c r="AW248" s="64">
        <v>1625</v>
      </c>
      <c r="AX248" s="64">
        <v>1669</v>
      </c>
      <c r="AY248" s="64">
        <v>1607</v>
      </c>
      <c r="AZ248" s="64">
        <v>1699</v>
      </c>
      <c r="BA248" s="64">
        <v>1645</v>
      </c>
      <c r="BB248" s="64">
        <v>1652</v>
      </c>
      <c r="BC248" s="64">
        <v>1521</v>
      </c>
      <c r="BD248" s="64">
        <v>1700</v>
      </c>
      <c r="BE248" s="64">
        <v>1629</v>
      </c>
      <c r="BF248" s="64">
        <v>1660</v>
      </c>
      <c r="BG248" s="64">
        <v>1461</v>
      </c>
      <c r="BH248" s="64">
        <v>1420</v>
      </c>
      <c r="BI248" s="64">
        <v>1432</v>
      </c>
      <c r="BJ248" s="64">
        <v>1468</v>
      </c>
      <c r="BK248" s="64">
        <v>1487</v>
      </c>
      <c r="BL248" s="64">
        <v>1492</v>
      </c>
      <c r="BM248" s="64">
        <v>1595</v>
      </c>
      <c r="BN248" s="64">
        <v>1485</v>
      </c>
      <c r="BO248" s="64">
        <v>1729</v>
      </c>
      <c r="BP248" s="64">
        <v>1794</v>
      </c>
      <c r="BQ248" s="64">
        <v>1690</v>
      </c>
      <c r="BR248" s="64">
        <v>1781</v>
      </c>
      <c r="BS248" s="64">
        <v>1509</v>
      </c>
      <c r="BT248" s="64">
        <v>1554</v>
      </c>
      <c r="BU248" s="64">
        <v>1688</v>
      </c>
      <c r="BV248" s="64">
        <v>1702</v>
      </c>
      <c r="BW248" s="64">
        <v>1721</v>
      </c>
      <c r="BX248" s="64">
        <v>1787</v>
      </c>
      <c r="BY248" s="64">
        <v>1867</v>
      </c>
      <c r="BZ248" s="64">
        <v>1801</v>
      </c>
      <c r="CA248" s="64">
        <v>1767</v>
      </c>
      <c r="CB248" s="64">
        <v>1881</v>
      </c>
      <c r="CC248" s="64">
        <v>1752</v>
      </c>
      <c r="CD248" s="64">
        <v>1718</v>
      </c>
      <c r="CE248" s="64">
        <v>1626</v>
      </c>
      <c r="CF248" s="64">
        <v>1641</v>
      </c>
      <c r="CG248" s="64">
        <v>1708</v>
      </c>
      <c r="CH248" s="64">
        <v>1591</v>
      </c>
      <c r="CI248" s="64">
        <v>1776</v>
      </c>
      <c r="CJ248" s="64">
        <v>1865</v>
      </c>
      <c r="CK248" s="64">
        <v>2125</v>
      </c>
      <c r="CL248" s="64">
        <v>2109</v>
      </c>
      <c r="CM248" s="64">
        <v>2109</v>
      </c>
      <c r="CN248" s="64">
        <v>2209</v>
      </c>
      <c r="CO248" s="64">
        <v>2326</v>
      </c>
      <c r="CP248" s="64">
        <v>2374</v>
      </c>
      <c r="CQ248" s="64">
        <v>2421</v>
      </c>
      <c r="CR248" s="64">
        <v>2477</v>
      </c>
      <c r="CS248" s="64">
        <v>2455</v>
      </c>
      <c r="CT248" s="64">
        <v>2468</v>
      </c>
      <c r="CU248" s="64">
        <v>2309</v>
      </c>
      <c r="CV248" s="64">
        <v>2277</v>
      </c>
      <c r="CW248" s="64">
        <v>2057</v>
      </c>
      <c r="CX248" s="64">
        <v>2245</v>
      </c>
      <c r="CY248" s="64">
        <v>2194</v>
      </c>
      <c r="CZ248" s="64">
        <v>2093</v>
      </c>
      <c r="DA248" s="64">
        <v>2024</v>
      </c>
      <c r="DB248" s="64">
        <v>1999</v>
      </c>
      <c r="DC248" s="64">
        <v>1970</v>
      </c>
      <c r="DD248" s="64">
        <v>2104</v>
      </c>
      <c r="DE248" s="64">
        <v>1887</v>
      </c>
      <c r="DF248" s="64">
        <v>1899</v>
      </c>
      <c r="DG248" s="64">
        <v>1943</v>
      </c>
      <c r="DH248" s="64">
        <v>1931</v>
      </c>
      <c r="DI248" s="64">
        <v>1942</v>
      </c>
      <c r="DJ248" s="64">
        <v>2152</v>
      </c>
      <c r="DK248" s="64">
        <v>1642</v>
      </c>
      <c r="DL248" s="64">
        <v>1468</v>
      </c>
      <c r="DM248" s="64">
        <v>1447</v>
      </c>
      <c r="DN248" s="64">
        <v>1437</v>
      </c>
      <c r="DO248" s="64">
        <v>1284</v>
      </c>
      <c r="DP248" s="64">
        <v>1106</v>
      </c>
      <c r="DQ248" s="64">
        <v>1189</v>
      </c>
      <c r="DR248" s="64">
        <v>1144</v>
      </c>
      <c r="DS248" s="64">
        <v>1017</v>
      </c>
      <c r="DT248" s="64">
        <v>923</v>
      </c>
      <c r="DU248" s="64">
        <v>851</v>
      </c>
      <c r="DV248" s="64">
        <v>825</v>
      </c>
      <c r="DW248" s="64">
        <v>662</v>
      </c>
      <c r="DX248" s="64">
        <v>587</v>
      </c>
      <c r="DY248" s="64">
        <v>590</v>
      </c>
      <c r="DZ248" s="64">
        <v>503</v>
      </c>
      <c r="EA248" s="64">
        <v>1815</v>
      </c>
      <c r="EB248" s="64">
        <f t="shared" si="59"/>
        <v>36317</v>
      </c>
      <c r="EC248" s="61">
        <v>148827</v>
      </c>
      <c r="ED248" s="64">
        <v>1918</v>
      </c>
      <c r="EE248" s="64">
        <v>396</v>
      </c>
      <c r="EF248" s="64">
        <v>487</v>
      </c>
      <c r="EG248" s="63">
        <v>282</v>
      </c>
      <c r="EH248" s="64">
        <v>5515</v>
      </c>
      <c r="EI248" s="100">
        <v>0.22629734873771667</v>
      </c>
      <c r="EJ248" s="100">
        <v>2.6969954371452332E-2</v>
      </c>
      <c r="EK248" s="61">
        <v>280</v>
      </c>
      <c r="EL248" s="65">
        <v>101.69614644245088</v>
      </c>
      <c r="EM248" s="60">
        <v>282</v>
      </c>
      <c r="EN248" s="65">
        <v>102.42254748846838</v>
      </c>
      <c r="EO248" s="66" t="e" cm="1">
        <f t="array" ref="EO248">(EM353EK353)/EK248</f>
        <v>#NAME?</v>
      </c>
      <c r="EP248" s="56">
        <v>150</v>
      </c>
      <c r="EQ248" s="67">
        <v>6.4935064935064926</v>
      </c>
      <c r="ER248" s="61">
        <v>0</v>
      </c>
      <c r="ES248" s="64">
        <v>0</v>
      </c>
      <c r="ET248" s="64">
        <v>17</v>
      </c>
      <c r="EU248" s="64">
        <v>26.154</v>
      </c>
      <c r="EV248" s="64">
        <v>0</v>
      </c>
      <c r="EW248" s="64">
        <v>0</v>
      </c>
      <c r="EX248" s="64">
        <v>4839</v>
      </c>
      <c r="EY248" s="64">
        <v>75.739084507042264</v>
      </c>
      <c r="EZ248" s="64">
        <v>518</v>
      </c>
      <c r="FA248" s="64">
        <v>6.3385321428571428</v>
      </c>
      <c r="FB248" s="64">
        <v>5374</v>
      </c>
      <c r="FC248" s="63">
        <v>36.077205549966472</v>
      </c>
      <c r="FD248" s="61">
        <v>920</v>
      </c>
      <c r="FE248" s="64">
        <v>200</v>
      </c>
      <c r="FF248" s="64">
        <v>610</v>
      </c>
      <c r="FG248" s="64">
        <v>65</v>
      </c>
      <c r="FH248" s="64">
        <v>45</v>
      </c>
      <c r="FI248" s="63">
        <v>50</v>
      </c>
      <c r="FJ248" s="47">
        <v>27</v>
      </c>
      <c r="FK248" s="47">
        <v>25</v>
      </c>
      <c r="FL248" s="68" t="e" cm="1">
        <f t="array" ref="FL248">(FJ353FK353)/FK248</f>
        <v>#NAME?</v>
      </c>
      <c r="FM248" s="69">
        <v>3.1854550000000001</v>
      </c>
      <c r="FN248" s="62">
        <v>10.516360000000001</v>
      </c>
      <c r="FO248" s="62">
        <v>8.4749350000000003</v>
      </c>
      <c r="FP248" s="77">
        <v>4200</v>
      </c>
      <c r="FQ248" s="88">
        <v>2026</v>
      </c>
      <c r="FR248" s="88">
        <v>6226</v>
      </c>
      <c r="FS248" s="88">
        <v>3879</v>
      </c>
      <c r="FT248" s="88">
        <v>1500</v>
      </c>
      <c r="FU248" s="88">
        <v>5379</v>
      </c>
      <c r="FV248" s="73" t="e" cm="1">
        <f t="array" ref="FV248">(FU353FR353)/FR248</f>
        <v>#NAME?</v>
      </c>
      <c r="FW248" s="61">
        <v>43671</v>
      </c>
      <c r="FX248" s="70">
        <f t="shared" si="61"/>
        <v>287.47942860904487</v>
      </c>
      <c r="FY248" s="71">
        <v>5.4680259499536605</v>
      </c>
      <c r="FZ248" s="72"/>
      <c r="GA248" s="73">
        <v>0</v>
      </c>
      <c r="GB248" s="61">
        <v>33300</v>
      </c>
      <c r="GC248" s="64">
        <v>7600</v>
      </c>
      <c r="GD248" s="64">
        <v>16900</v>
      </c>
      <c r="GE248" s="64">
        <v>3500</v>
      </c>
      <c r="GF248" s="68">
        <v>4.28566045</v>
      </c>
      <c r="GG248" s="74">
        <v>0.98736840439999995</v>
      </c>
      <c r="GH248" s="75">
        <v>489.4</v>
      </c>
      <c r="GI248" s="76">
        <v>532.4</v>
      </c>
      <c r="GJ248" s="76">
        <v>455.6</v>
      </c>
      <c r="GK248" s="68">
        <v>14.425244177310301</v>
      </c>
      <c r="GL248" s="72">
        <v>574.9</v>
      </c>
      <c r="GM248" s="72">
        <v>600.4</v>
      </c>
      <c r="GN248" s="72">
        <v>545.1</v>
      </c>
      <c r="GO248" s="72">
        <v>9.2105263157894708</v>
      </c>
      <c r="GP248" s="72">
        <v>240.7</v>
      </c>
      <c r="GQ248" s="72"/>
      <c r="GR248" s="72">
        <v>255.7</v>
      </c>
      <c r="GS248" s="73"/>
      <c r="GT248" s="77">
        <v>32</v>
      </c>
      <c r="GU248" s="72">
        <v>1.1527377521613833</v>
      </c>
      <c r="GV248" s="73">
        <v>0.17948717948717899</v>
      </c>
      <c r="GW248" s="64">
        <v>43586</v>
      </c>
      <c r="GX248" s="68">
        <f t="shared" si="62"/>
        <v>286.91988677506419</v>
      </c>
      <c r="GY248" s="64">
        <v>374</v>
      </c>
      <c r="GZ248" s="100">
        <f t="shared" si="63"/>
        <v>2.4619840695148443</v>
      </c>
      <c r="HA248" s="100">
        <f t="shared" si="64"/>
        <v>9.930961232076474E-2</v>
      </c>
      <c r="HB248" s="63">
        <v>3766</v>
      </c>
    </row>
    <row r="249" spans="1:210" x14ac:dyDescent="0.3">
      <c r="A249" s="47" t="s">
        <v>642</v>
      </c>
      <c r="B249" s="47" t="s">
        <v>643</v>
      </c>
      <c r="C249" s="47" t="s">
        <v>643</v>
      </c>
      <c r="D249" s="47" t="s">
        <v>642</v>
      </c>
      <c r="E249" s="47" t="s">
        <v>642</v>
      </c>
      <c r="F249" s="47" t="s">
        <v>234</v>
      </c>
      <c r="G249" s="54" t="s">
        <v>209</v>
      </c>
      <c r="H249" s="47">
        <v>112</v>
      </c>
      <c r="I249" s="101">
        <v>0.14285714285714285</v>
      </c>
      <c r="J249" s="97">
        <v>4.2232142857142856</v>
      </c>
      <c r="K249" s="57">
        <v>276</v>
      </c>
      <c r="L249" s="95">
        <f t="shared" si="56"/>
        <v>1.362115424476622</v>
      </c>
      <c r="M249" s="57">
        <v>343</v>
      </c>
      <c r="N249" s="55">
        <f t="shared" si="57"/>
        <v>1.6927738789691351</v>
      </c>
      <c r="O249" s="56">
        <v>74023</v>
      </c>
      <c r="P249" s="57">
        <v>65301</v>
      </c>
      <c r="Q249" s="57">
        <v>8722</v>
      </c>
      <c r="R249" s="57">
        <v>21252</v>
      </c>
      <c r="S249" s="57">
        <v>45713</v>
      </c>
      <c r="T249" s="57">
        <v>7058</v>
      </c>
      <c r="U249" s="57">
        <v>8298</v>
      </c>
      <c r="V249" s="57">
        <v>13408</v>
      </c>
      <c r="W249" s="57">
        <v>3807</v>
      </c>
      <c r="X249" s="58">
        <v>743</v>
      </c>
      <c r="Y249" s="56">
        <v>12192</v>
      </c>
      <c r="Z249" s="58">
        <v>15.177923996798784</v>
      </c>
      <c r="AA249" s="59">
        <v>46.25</v>
      </c>
      <c r="AB249" s="96" t="s">
        <v>216</v>
      </c>
      <c r="AC249" s="59">
        <v>9.32</v>
      </c>
      <c r="AD249" s="98">
        <v>7000</v>
      </c>
      <c r="AE249" s="55">
        <f t="shared" si="58"/>
        <v>34.546405693247657</v>
      </c>
      <c r="AF249" s="61">
        <v>202626</v>
      </c>
      <c r="AG249" s="62">
        <v>37.06</v>
      </c>
      <c r="AH249" s="62">
        <v>78.224164325650804</v>
      </c>
      <c r="AI249" s="62">
        <v>82.336698627148493</v>
      </c>
      <c r="AJ249" s="62">
        <v>80.280431476399656</v>
      </c>
      <c r="AK249" s="62">
        <v>18.277451005218801</v>
      </c>
      <c r="AL249" s="62">
        <v>20.697187933685399</v>
      </c>
      <c r="AM249" s="62">
        <v>19.4873194694521</v>
      </c>
      <c r="AN249" s="63">
        <v>590.09570205679915</v>
      </c>
      <c r="AO249" s="64">
        <v>2768</v>
      </c>
      <c r="AP249" s="64">
        <v>2828</v>
      </c>
      <c r="AQ249" s="64">
        <v>3062</v>
      </c>
      <c r="AR249" s="64">
        <v>3126</v>
      </c>
      <c r="AS249" s="64">
        <v>3193</v>
      </c>
      <c r="AT249" s="64">
        <v>3312</v>
      </c>
      <c r="AU249" s="64">
        <v>3337</v>
      </c>
      <c r="AV249" s="64">
        <v>3396</v>
      </c>
      <c r="AW249" s="64">
        <v>3384</v>
      </c>
      <c r="AX249" s="64">
        <v>3068</v>
      </c>
      <c r="AY249" s="64">
        <v>3019</v>
      </c>
      <c r="AZ249" s="64">
        <v>2937</v>
      </c>
      <c r="BA249" s="64">
        <v>2851</v>
      </c>
      <c r="BB249" s="64">
        <v>2769</v>
      </c>
      <c r="BC249" s="64">
        <v>2480</v>
      </c>
      <c r="BD249" s="64">
        <v>2421</v>
      </c>
      <c r="BE249" s="64">
        <v>2411</v>
      </c>
      <c r="BF249" s="64">
        <v>2166</v>
      </c>
      <c r="BG249" s="64">
        <v>2180</v>
      </c>
      <c r="BH249" s="64">
        <v>1560</v>
      </c>
      <c r="BI249" s="64">
        <v>1648</v>
      </c>
      <c r="BJ249" s="64">
        <v>1646</v>
      </c>
      <c r="BK249" s="64">
        <v>2004</v>
      </c>
      <c r="BL249" s="64">
        <v>2235</v>
      </c>
      <c r="BM249" s="64">
        <v>2390</v>
      </c>
      <c r="BN249" s="64">
        <v>2454</v>
      </c>
      <c r="BO249" s="64">
        <v>2498</v>
      </c>
      <c r="BP249" s="64">
        <v>2509</v>
      </c>
      <c r="BQ249" s="64">
        <v>2547</v>
      </c>
      <c r="BR249" s="64">
        <v>2849</v>
      </c>
      <c r="BS249" s="64">
        <v>2995</v>
      </c>
      <c r="BT249" s="64">
        <v>2929</v>
      </c>
      <c r="BU249" s="64">
        <v>3158</v>
      </c>
      <c r="BV249" s="64">
        <v>3208</v>
      </c>
      <c r="BW249" s="64">
        <v>3405</v>
      </c>
      <c r="BX249" s="64">
        <v>3188</v>
      </c>
      <c r="BY249" s="64">
        <v>3186</v>
      </c>
      <c r="BZ249" s="64">
        <v>3133</v>
      </c>
      <c r="CA249" s="64">
        <v>3085</v>
      </c>
      <c r="CB249" s="64">
        <v>3147</v>
      </c>
      <c r="CC249" s="64">
        <v>3039</v>
      </c>
      <c r="CD249" s="64">
        <v>2796</v>
      </c>
      <c r="CE249" s="64">
        <v>2738</v>
      </c>
      <c r="CF249" s="64">
        <v>2592</v>
      </c>
      <c r="CG249" s="64">
        <v>2540</v>
      </c>
      <c r="CH249" s="64">
        <v>2621</v>
      </c>
      <c r="CI249" s="64">
        <v>2547</v>
      </c>
      <c r="CJ249" s="64">
        <v>2675</v>
      </c>
      <c r="CK249" s="64">
        <v>2732</v>
      </c>
      <c r="CL249" s="64">
        <v>2589</v>
      </c>
      <c r="CM249" s="64">
        <v>2522</v>
      </c>
      <c r="CN249" s="64">
        <v>2701</v>
      </c>
      <c r="CO249" s="64">
        <v>2657</v>
      </c>
      <c r="CP249" s="64">
        <v>2575</v>
      </c>
      <c r="CQ249" s="64">
        <v>2624</v>
      </c>
      <c r="CR249" s="64">
        <v>2440</v>
      </c>
      <c r="CS249" s="64">
        <v>2520</v>
      </c>
      <c r="CT249" s="64">
        <v>2411</v>
      </c>
      <c r="CU249" s="64">
        <v>2212</v>
      </c>
      <c r="CV249" s="64">
        <v>2273</v>
      </c>
      <c r="CW249" s="64">
        <v>2093</v>
      </c>
      <c r="CX249" s="64">
        <v>2026</v>
      </c>
      <c r="CY249" s="64">
        <v>2071</v>
      </c>
      <c r="CZ249" s="64">
        <v>1850</v>
      </c>
      <c r="DA249" s="64">
        <v>1807</v>
      </c>
      <c r="DB249" s="64">
        <v>1789</v>
      </c>
      <c r="DC249" s="64">
        <v>1775</v>
      </c>
      <c r="DD249" s="64">
        <v>1696</v>
      </c>
      <c r="DE249" s="64">
        <v>1722</v>
      </c>
      <c r="DF249" s="64">
        <v>1627</v>
      </c>
      <c r="DG249" s="64">
        <v>1625</v>
      </c>
      <c r="DH249" s="64">
        <v>1592</v>
      </c>
      <c r="DI249" s="64">
        <v>1627</v>
      </c>
      <c r="DJ249" s="64">
        <v>1774</v>
      </c>
      <c r="DK249" s="64">
        <v>1426</v>
      </c>
      <c r="DL249" s="64">
        <v>1233</v>
      </c>
      <c r="DM249" s="64">
        <v>1256</v>
      </c>
      <c r="DN249" s="64">
        <v>1110</v>
      </c>
      <c r="DO249" s="64">
        <v>961</v>
      </c>
      <c r="DP249" s="64">
        <v>892</v>
      </c>
      <c r="DQ249" s="64">
        <v>947</v>
      </c>
      <c r="DR249" s="64">
        <v>893</v>
      </c>
      <c r="DS249" s="64">
        <v>776</v>
      </c>
      <c r="DT249" s="64">
        <v>779</v>
      </c>
      <c r="DU249" s="64">
        <v>764</v>
      </c>
      <c r="DV249" s="64">
        <v>671</v>
      </c>
      <c r="DW249" s="64">
        <v>577</v>
      </c>
      <c r="DX249" s="64">
        <v>520</v>
      </c>
      <c r="DY249" s="64">
        <v>493</v>
      </c>
      <c r="DZ249" s="64">
        <v>434</v>
      </c>
      <c r="EA249" s="64">
        <v>1534</v>
      </c>
      <c r="EB249" s="64">
        <f t="shared" si="59"/>
        <v>30493</v>
      </c>
      <c r="EC249" s="61">
        <v>167219</v>
      </c>
      <c r="ED249" s="64">
        <v>23715</v>
      </c>
      <c r="EE249" s="64">
        <v>4594</v>
      </c>
      <c r="EF249" s="64">
        <v>5459</v>
      </c>
      <c r="EG249" s="63">
        <v>1639</v>
      </c>
      <c r="EH249" s="64">
        <v>17177</v>
      </c>
      <c r="EI249" s="100">
        <v>0.36211466789245605</v>
      </c>
      <c r="EJ249" s="100">
        <v>4.2363226413726807E-2</v>
      </c>
      <c r="EK249" s="61">
        <v>3197</v>
      </c>
      <c r="EL249" s="65">
        <v>625.20000000000005</v>
      </c>
      <c r="EM249" s="60">
        <v>3144</v>
      </c>
      <c r="EN249" s="65">
        <v>606.6</v>
      </c>
      <c r="EO249" s="66">
        <f>(EM249-EK249)/EK249</f>
        <v>-1.6578041914294652E-2</v>
      </c>
      <c r="EP249" s="56">
        <v>5439</v>
      </c>
      <c r="EQ249" s="67">
        <v>13.618608843707747</v>
      </c>
      <c r="ER249" s="61">
        <v>65</v>
      </c>
      <c r="ES249" s="64">
        <v>50.387596899999998</v>
      </c>
      <c r="ET249" s="64">
        <v>295</v>
      </c>
      <c r="EU249" s="64">
        <v>42.940320229999998</v>
      </c>
      <c r="EV249" s="64">
        <v>0</v>
      </c>
      <c r="EW249" s="64">
        <v>0</v>
      </c>
      <c r="EX249" s="64">
        <v>5114</v>
      </c>
      <c r="EY249" s="64">
        <v>24.573542840000002</v>
      </c>
      <c r="EZ249" s="64">
        <v>3268</v>
      </c>
      <c r="FA249" s="64">
        <v>18.681758420000001</v>
      </c>
      <c r="FB249" s="64">
        <v>8742</v>
      </c>
      <c r="FC249" s="63">
        <v>22.282262379999999</v>
      </c>
      <c r="FD249" s="61">
        <v>751</v>
      </c>
      <c r="FE249" s="64">
        <v>118</v>
      </c>
      <c r="FF249" s="64">
        <v>565</v>
      </c>
      <c r="FG249" s="64">
        <v>28</v>
      </c>
      <c r="FH249" s="64">
        <v>40</v>
      </c>
      <c r="FI249" s="63">
        <v>9</v>
      </c>
      <c r="FJ249" s="47">
        <v>17</v>
      </c>
      <c r="FK249" s="47">
        <v>26</v>
      </c>
      <c r="FL249" s="68">
        <f>(FJ249-FK249)/FK249</f>
        <v>-0.34615384615384615</v>
      </c>
      <c r="FM249" s="69">
        <v>1.502227</v>
      </c>
      <c r="FN249" s="62">
        <v>7.5785640000000001</v>
      </c>
      <c r="FO249" s="62">
        <v>13.127549999999999</v>
      </c>
      <c r="FP249" s="77">
        <v>6497.9999999999991</v>
      </c>
      <c r="FQ249" s="88">
        <v>3501.9999999999995</v>
      </c>
      <c r="FR249" s="88">
        <v>9999.9999999999982</v>
      </c>
      <c r="FS249" s="88">
        <v>7631</v>
      </c>
      <c r="FT249" s="88">
        <v>4883</v>
      </c>
      <c r="FU249" s="88">
        <v>12514</v>
      </c>
      <c r="FV249" s="73">
        <f>(FU249-FR249)/FR249</f>
        <v>0.25140000000000023</v>
      </c>
      <c r="FW249" s="61">
        <v>9501</v>
      </c>
      <c r="FX249" s="70">
        <f t="shared" si="61"/>
        <v>46.889342927363714</v>
      </c>
      <c r="FY249" s="71">
        <v>11</v>
      </c>
      <c r="FZ249" s="72">
        <v>23.6</v>
      </c>
      <c r="GA249" s="73">
        <v>60.504341841222697</v>
      </c>
      <c r="GB249" s="61">
        <v>66200</v>
      </c>
      <c r="GC249" s="64">
        <v>10900</v>
      </c>
      <c r="GD249" s="64">
        <v>28100</v>
      </c>
      <c r="GE249" s="64">
        <v>6000</v>
      </c>
      <c r="GF249" s="68">
        <v>5.1876156299999998</v>
      </c>
      <c r="GG249" s="74">
        <v>1.1365098220000001</v>
      </c>
      <c r="GH249" s="69">
        <v>479.2</v>
      </c>
      <c r="GI249" s="68">
        <v>542.5</v>
      </c>
      <c r="GJ249" s="68">
        <v>413.7</v>
      </c>
      <c r="GK249" s="68">
        <v>-23.741935483870972</v>
      </c>
      <c r="GL249" s="72">
        <v>565.5</v>
      </c>
      <c r="GM249" s="72">
        <v>614.29999999999995</v>
      </c>
      <c r="GN249" s="72">
        <v>496.2</v>
      </c>
      <c r="GO249" s="72">
        <v>-19.225134299202338</v>
      </c>
      <c r="GP249" s="72">
        <v>212.8</v>
      </c>
      <c r="GQ249" s="72">
        <v>214.7</v>
      </c>
      <c r="GR249" s="72">
        <v>211.5</v>
      </c>
      <c r="GS249" s="73">
        <v>-1.4904517931998085</v>
      </c>
      <c r="GT249" s="77">
        <v>340</v>
      </c>
      <c r="GU249" s="72">
        <v>6.989320920043812</v>
      </c>
      <c r="GV249" s="73">
        <v>0.55932377148378976</v>
      </c>
      <c r="GW249" s="64">
        <v>72339</v>
      </c>
      <c r="GX249" s="68">
        <f t="shared" si="62"/>
        <v>357.00749163483465</v>
      </c>
      <c r="GY249" s="64">
        <v>436</v>
      </c>
      <c r="GZ249" s="100">
        <f t="shared" si="63"/>
        <v>2.1517475546079972</v>
      </c>
      <c r="HA249" s="100">
        <f t="shared" si="64"/>
        <v>0.12271320011258091</v>
      </c>
      <c r="HB249" s="63">
        <v>3553</v>
      </c>
    </row>
    <row r="250" spans="1:210" x14ac:dyDescent="0.3">
      <c r="A250" s="47" t="s">
        <v>644</v>
      </c>
      <c r="B250" s="47" t="s">
        <v>645</v>
      </c>
      <c r="C250" s="47" t="s">
        <v>645</v>
      </c>
      <c r="D250" s="47" t="s">
        <v>644</v>
      </c>
      <c r="E250" s="47" t="s">
        <v>644</v>
      </c>
      <c r="F250" s="47" t="s">
        <v>255</v>
      </c>
      <c r="G250" s="54" t="s">
        <v>209</v>
      </c>
      <c r="H250" s="47">
        <v>161</v>
      </c>
      <c r="I250" s="101">
        <v>0.17391304347826086</v>
      </c>
      <c r="J250" s="97">
        <v>4.4782608695652177</v>
      </c>
      <c r="K250" s="57">
        <v>379</v>
      </c>
      <c r="L250" s="95">
        <f t="shared" si="56"/>
        <v>1.4419473518009123</v>
      </c>
      <c r="M250" s="57">
        <v>425</v>
      </c>
      <c r="N250" s="55">
        <f t="shared" si="57"/>
        <v>1.6169594314390179</v>
      </c>
      <c r="O250" s="56">
        <v>109307</v>
      </c>
      <c r="P250" s="57">
        <v>109307</v>
      </c>
      <c r="Q250" s="57">
        <v>0</v>
      </c>
      <c r="R250" s="57">
        <v>34317</v>
      </c>
      <c r="S250" s="57">
        <v>66184</v>
      </c>
      <c r="T250" s="57">
        <v>8806</v>
      </c>
      <c r="U250" s="57">
        <v>11551</v>
      </c>
      <c r="V250" s="57">
        <v>22392</v>
      </c>
      <c r="W250" s="57">
        <v>4211</v>
      </c>
      <c r="X250" s="58">
        <v>1066</v>
      </c>
      <c r="Y250" s="56">
        <v>14867</v>
      </c>
      <c r="Z250" s="58">
        <v>12.228462504959181</v>
      </c>
      <c r="AA250" s="59">
        <v>50.800000000000004</v>
      </c>
      <c r="AB250" s="96" t="s">
        <v>238</v>
      </c>
      <c r="AC250" s="59">
        <v>6.99</v>
      </c>
      <c r="AD250" s="98">
        <v>10000</v>
      </c>
      <c r="AE250" s="55">
        <f t="shared" si="58"/>
        <v>38.046104269153354</v>
      </c>
      <c r="AF250" s="61">
        <v>262839</v>
      </c>
      <c r="AG250" s="62">
        <v>38.83</v>
      </c>
      <c r="AH250" s="62">
        <v>78.963410572767501</v>
      </c>
      <c r="AI250" s="62">
        <v>82.1192944215951</v>
      </c>
      <c r="AJ250" s="62">
        <v>80.541352497181293</v>
      </c>
      <c r="AK250" s="62">
        <v>18.635181896462001</v>
      </c>
      <c r="AL250" s="62">
        <v>20.292503706985102</v>
      </c>
      <c r="AM250" s="62">
        <v>19.463842801723551</v>
      </c>
      <c r="AN250" s="63">
        <v>3291.6717282594677</v>
      </c>
      <c r="AO250" s="64">
        <v>2621</v>
      </c>
      <c r="AP250" s="64">
        <v>2750</v>
      </c>
      <c r="AQ250" s="64">
        <v>2850</v>
      </c>
      <c r="AR250" s="64">
        <v>2873</v>
      </c>
      <c r="AS250" s="64">
        <v>3138</v>
      </c>
      <c r="AT250" s="64">
        <v>3099</v>
      </c>
      <c r="AU250" s="64">
        <v>3113</v>
      </c>
      <c r="AV250" s="64">
        <v>3202</v>
      </c>
      <c r="AW250" s="64">
        <v>3421</v>
      </c>
      <c r="AX250" s="64">
        <v>3261</v>
      </c>
      <c r="AY250" s="64">
        <v>3123</v>
      </c>
      <c r="AZ250" s="64">
        <v>2993</v>
      </c>
      <c r="BA250" s="64">
        <v>3118</v>
      </c>
      <c r="BB250" s="64">
        <v>2887</v>
      </c>
      <c r="BC250" s="64">
        <v>2830</v>
      </c>
      <c r="BD250" s="64">
        <v>2746</v>
      </c>
      <c r="BE250" s="64">
        <v>2650</v>
      </c>
      <c r="BF250" s="64">
        <v>2616</v>
      </c>
      <c r="BG250" s="64">
        <v>2895</v>
      </c>
      <c r="BH250" s="64">
        <v>4195</v>
      </c>
      <c r="BI250" s="64">
        <v>4807</v>
      </c>
      <c r="BJ250" s="64">
        <v>5395</v>
      </c>
      <c r="BK250" s="64">
        <v>4638</v>
      </c>
      <c r="BL250" s="64">
        <v>4054</v>
      </c>
      <c r="BM250" s="64">
        <v>3518</v>
      </c>
      <c r="BN250" s="64">
        <v>3372</v>
      </c>
      <c r="BO250" s="64">
        <v>3609</v>
      </c>
      <c r="BP250" s="64">
        <v>3470</v>
      </c>
      <c r="BQ250" s="64">
        <v>3614</v>
      </c>
      <c r="BR250" s="64">
        <v>3820</v>
      </c>
      <c r="BS250" s="64">
        <v>3888</v>
      </c>
      <c r="BT250" s="64">
        <v>3468</v>
      </c>
      <c r="BU250" s="64">
        <v>3267</v>
      </c>
      <c r="BV250" s="64">
        <v>3357</v>
      </c>
      <c r="BW250" s="64">
        <v>3271</v>
      </c>
      <c r="BX250" s="64">
        <v>3564</v>
      </c>
      <c r="BY250" s="64">
        <v>3545</v>
      </c>
      <c r="BZ250" s="64">
        <v>3416</v>
      </c>
      <c r="CA250" s="64">
        <v>3562</v>
      </c>
      <c r="CB250" s="64">
        <v>3143</v>
      </c>
      <c r="CC250" s="64">
        <v>3093</v>
      </c>
      <c r="CD250" s="64">
        <v>3002</v>
      </c>
      <c r="CE250" s="64">
        <v>2691</v>
      </c>
      <c r="CF250" s="64">
        <v>2680</v>
      </c>
      <c r="CG250" s="64">
        <v>2737</v>
      </c>
      <c r="CH250" s="64">
        <v>2851</v>
      </c>
      <c r="CI250" s="64">
        <v>2971</v>
      </c>
      <c r="CJ250" s="64">
        <v>3027</v>
      </c>
      <c r="CK250" s="64">
        <v>3217</v>
      </c>
      <c r="CL250" s="64">
        <v>3363</v>
      </c>
      <c r="CM250" s="64">
        <v>3331</v>
      </c>
      <c r="CN250" s="64">
        <v>3484</v>
      </c>
      <c r="CO250" s="64">
        <v>3380</v>
      </c>
      <c r="CP250" s="64">
        <v>3471</v>
      </c>
      <c r="CQ250" s="64">
        <v>3477</v>
      </c>
      <c r="CR250" s="64">
        <v>3487</v>
      </c>
      <c r="CS250" s="64">
        <v>3524</v>
      </c>
      <c r="CT250" s="64">
        <v>3296</v>
      </c>
      <c r="CU250" s="64">
        <v>3280</v>
      </c>
      <c r="CV250" s="64">
        <v>3243</v>
      </c>
      <c r="CW250" s="64">
        <v>3192</v>
      </c>
      <c r="CX250" s="64">
        <v>3132</v>
      </c>
      <c r="CY250" s="64">
        <v>2969</v>
      </c>
      <c r="CZ250" s="64">
        <v>3072</v>
      </c>
      <c r="DA250" s="64">
        <v>2750</v>
      </c>
      <c r="DB250" s="64">
        <v>2536</v>
      </c>
      <c r="DC250" s="64">
        <v>2591</v>
      </c>
      <c r="DD250" s="64">
        <v>2462</v>
      </c>
      <c r="DE250" s="64">
        <v>2585</v>
      </c>
      <c r="DF250" s="64">
        <v>2435</v>
      </c>
      <c r="DG250" s="64">
        <v>2501</v>
      </c>
      <c r="DH250" s="64">
        <v>2624</v>
      </c>
      <c r="DI250" s="64">
        <v>2818</v>
      </c>
      <c r="DJ250" s="64">
        <v>3028</v>
      </c>
      <c r="DK250" s="64">
        <v>2341</v>
      </c>
      <c r="DL250" s="64">
        <v>2224</v>
      </c>
      <c r="DM250" s="64">
        <v>2139</v>
      </c>
      <c r="DN250" s="64">
        <v>1992</v>
      </c>
      <c r="DO250" s="64">
        <v>1640</v>
      </c>
      <c r="DP250" s="64">
        <v>1501</v>
      </c>
      <c r="DQ250" s="64">
        <v>1601</v>
      </c>
      <c r="DR250" s="64">
        <v>1486</v>
      </c>
      <c r="DS250" s="64">
        <v>1396</v>
      </c>
      <c r="DT250" s="64">
        <v>1213</v>
      </c>
      <c r="DU250" s="64">
        <v>1203</v>
      </c>
      <c r="DV250" s="64">
        <v>1075</v>
      </c>
      <c r="DW250" s="64">
        <v>944</v>
      </c>
      <c r="DX250" s="64">
        <v>834</v>
      </c>
      <c r="DY250" s="64">
        <v>724</v>
      </c>
      <c r="DZ250" s="64">
        <v>635</v>
      </c>
      <c r="EA250" s="64">
        <v>2432</v>
      </c>
      <c r="EB250" s="64">
        <f t="shared" si="59"/>
        <v>48960</v>
      </c>
      <c r="EC250" s="61">
        <v>252715</v>
      </c>
      <c r="ED250" s="64">
        <v>4004</v>
      </c>
      <c r="EE250" s="64">
        <v>1720</v>
      </c>
      <c r="EF250" s="64">
        <v>3369</v>
      </c>
      <c r="EG250" s="63">
        <v>1031</v>
      </c>
      <c r="EH250" s="64">
        <v>14174</v>
      </c>
      <c r="EI250" s="100">
        <v>0.29769682884216309</v>
      </c>
      <c r="EJ250" s="100">
        <v>7.1684122085571289E-3</v>
      </c>
      <c r="EK250" s="61">
        <v>3477</v>
      </c>
      <c r="EL250" s="65">
        <v>661.6</v>
      </c>
      <c r="EM250" s="60">
        <v>2980</v>
      </c>
      <c r="EN250" s="65">
        <v>563.29999999999995</v>
      </c>
      <c r="EO250" s="66">
        <f>(EM250-EK250)/EK250</f>
        <v>-0.14293931550186942</v>
      </c>
      <c r="EP250" s="56">
        <v>6997</v>
      </c>
      <c r="EQ250" s="67">
        <v>17.348937541841263</v>
      </c>
      <c r="ER250" s="61">
        <v>55</v>
      </c>
      <c r="ES250" s="64">
        <v>36.423841060000001</v>
      </c>
      <c r="ET250" s="64">
        <v>298</v>
      </c>
      <c r="EU250" s="64">
        <v>42.510699000000002</v>
      </c>
      <c r="EV250" s="64">
        <v>0</v>
      </c>
      <c r="EW250" s="64">
        <v>0</v>
      </c>
      <c r="EX250" s="64">
        <v>4938</v>
      </c>
      <c r="EY250" s="64">
        <v>23.56253281</v>
      </c>
      <c r="EZ250" s="64">
        <v>3386</v>
      </c>
      <c r="FA250" s="64">
        <v>19.614203790000001</v>
      </c>
      <c r="FB250" s="64">
        <v>8677</v>
      </c>
      <c r="FC250" s="63">
        <v>22.154419650000001</v>
      </c>
      <c r="FD250" s="61">
        <v>1462</v>
      </c>
      <c r="FE250" s="64">
        <v>175</v>
      </c>
      <c r="FF250" s="64">
        <v>1213</v>
      </c>
      <c r="FG250" s="64">
        <v>31</v>
      </c>
      <c r="FH250" s="64">
        <v>43</v>
      </c>
      <c r="FI250" s="63">
        <v>16</v>
      </c>
      <c r="FJ250" s="47">
        <v>13</v>
      </c>
      <c r="FK250" s="47">
        <v>35</v>
      </c>
      <c r="FL250" s="68">
        <f>(FJ250-FK250)/FK250</f>
        <v>-0.62857142857142856</v>
      </c>
      <c r="FM250" s="69">
        <v>3.2024349999999999</v>
      </c>
      <c r="FN250" s="62">
        <v>10.63561</v>
      </c>
      <c r="FO250" s="62">
        <v>13.742710000000001</v>
      </c>
      <c r="FP250" s="77">
        <v>6309</v>
      </c>
      <c r="FQ250" s="88">
        <v>3192</v>
      </c>
      <c r="FR250" s="88">
        <v>9501</v>
      </c>
      <c r="FS250" s="88">
        <v>7103</v>
      </c>
      <c r="FT250" s="88">
        <v>3470</v>
      </c>
      <c r="FU250" s="88">
        <v>10573</v>
      </c>
      <c r="FV250" s="73">
        <f>(FU250-FR250)/FR250</f>
        <v>0.11283022839701085</v>
      </c>
      <c r="FW250" s="61">
        <v>16696</v>
      </c>
      <c r="FX250" s="70">
        <f t="shared" si="61"/>
        <v>63.521775687778451</v>
      </c>
      <c r="FY250" s="71">
        <v>12.3</v>
      </c>
      <c r="FZ250" s="72">
        <v>19.399999999999999</v>
      </c>
      <c r="GA250" s="73">
        <v>67.502975675849299</v>
      </c>
      <c r="GB250" s="61">
        <v>56500</v>
      </c>
      <c r="GC250" s="64">
        <v>13800</v>
      </c>
      <c r="GD250" s="64">
        <v>33000</v>
      </c>
      <c r="GE250" s="64">
        <v>8200</v>
      </c>
      <c r="GF250" s="68">
        <v>4.68861157</v>
      </c>
      <c r="GG250" s="74">
        <v>1.0794511252000001</v>
      </c>
      <c r="GH250" s="75">
        <v>430.3</v>
      </c>
      <c r="GI250" s="76">
        <v>494.9</v>
      </c>
      <c r="GJ250" s="76">
        <v>358</v>
      </c>
      <c r="GK250" s="68">
        <v>-27.662153970499087</v>
      </c>
      <c r="GL250" s="72">
        <v>521.20000000000005</v>
      </c>
      <c r="GM250" s="72">
        <v>533.29999999999995</v>
      </c>
      <c r="GN250" s="72">
        <v>506.1</v>
      </c>
      <c r="GO250" s="72">
        <v>-5.1003187699231081</v>
      </c>
      <c r="GP250" s="72">
        <v>190.5</v>
      </c>
      <c r="GQ250" s="72" t="s">
        <v>211</v>
      </c>
      <c r="GR250" s="72">
        <v>197.9</v>
      </c>
      <c r="GS250" s="73" t="s">
        <v>211</v>
      </c>
      <c r="GT250" s="77">
        <v>370</v>
      </c>
      <c r="GU250" s="72">
        <v>6.820436507936507</v>
      </c>
      <c r="GV250" s="73">
        <v>0.50631364536525969</v>
      </c>
      <c r="GW250" s="64">
        <v>85538</v>
      </c>
      <c r="GX250" s="68">
        <f t="shared" si="62"/>
        <v>325.43876669748403</v>
      </c>
      <c r="GY250" s="64">
        <v>313</v>
      </c>
      <c r="GZ250" s="100">
        <f t="shared" si="63"/>
        <v>1.1908430636245002</v>
      </c>
      <c r="HA250" s="100">
        <f t="shared" si="64"/>
        <v>5.8113627924248047E-2</v>
      </c>
      <c r="HB250" s="63">
        <v>5386</v>
      </c>
    </row>
    <row r="251" spans="1:210" x14ac:dyDescent="0.3">
      <c r="A251" s="47" t="s">
        <v>646</v>
      </c>
      <c r="B251" s="47" t="s">
        <v>647</v>
      </c>
      <c r="C251" s="47" t="s">
        <v>647</v>
      </c>
      <c r="D251" s="47" t="s">
        <v>646</v>
      </c>
      <c r="E251" s="47" t="s">
        <v>646</v>
      </c>
      <c r="F251" s="47" t="s">
        <v>208</v>
      </c>
      <c r="G251" s="54" t="s">
        <v>209</v>
      </c>
      <c r="H251" s="47">
        <v>125</v>
      </c>
      <c r="I251" s="101">
        <v>0.12</v>
      </c>
      <c r="J251" s="97">
        <v>4.2880000000000003</v>
      </c>
      <c r="K251" s="57">
        <v>217</v>
      </c>
      <c r="L251" s="95">
        <f t="shared" si="56"/>
        <v>1.0107502841279601</v>
      </c>
      <c r="M251" s="57">
        <v>286</v>
      </c>
      <c r="N251" s="55">
        <f t="shared" si="57"/>
        <v>1.332140927468187</v>
      </c>
      <c r="O251" s="56">
        <v>85473</v>
      </c>
      <c r="P251" s="57">
        <v>85473</v>
      </c>
      <c r="Q251" s="57">
        <v>0</v>
      </c>
      <c r="R251" s="57">
        <v>27471</v>
      </c>
      <c r="S251" s="57">
        <v>47664</v>
      </c>
      <c r="T251" s="57">
        <v>10338</v>
      </c>
      <c r="U251" s="57">
        <v>10075</v>
      </c>
      <c r="V251" s="57">
        <v>15494</v>
      </c>
      <c r="W251" s="57">
        <v>4277</v>
      </c>
      <c r="X251" s="58">
        <v>1046</v>
      </c>
      <c r="Y251" s="56">
        <v>9873</v>
      </c>
      <c r="Z251" s="58">
        <v>10.650523507922909</v>
      </c>
      <c r="AA251" s="59">
        <v>47.45</v>
      </c>
      <c r="AB251" s="96" t="s">
        <v>216</v>
      </c>
      <c r="AC251" s="59">
        <v>7.24</v>
      </c>
      <c r="AD251" s="98">
        <v>6000</v>
      </c>
      <c r="AE251" s="55">
        <f t="shared" si="58"/>
        <v>27.947012464367557</v>
      </c>
      <c r="AF251" s="61">
        <v>214692</v>
      </c>
      <c r="AG251" s="62">
        <v>34.22</v>
      </c>
      <c r="AH251" s="62">
        <v>78.430386563281303</v>
      </c>
      <c r="AI251" s="62">
        <v>82.013117539695301</v>
      </c>
      <c r="AJ251" s="62">
        <v>80.221752051488295</v>
      </c>
      <c r="AK251" s="62">
        <v>17.7069301522567</v>
      </c>
      <c r="AL251" s="62">
        <v>20.345776603658301</v>
      </c>
      <c r="AM251" s="62">
        <v>19.026353377957498</v>
      </c>
      <c r="AN251" s="63">
        <v>5314.8951339789674</v>
      </c>
      <c r="AO251" s="64">
        <v>2307</v>
      </c>
      <c r="AP251" s="64">
        <v>2266</v>
      </c>
      <c r="AQ251" s="64">
        <v>2331</v>
      </c>
      <c r="AR251" s="64">
        <v>2391</v>
      </c>
      <c r="AS251" s="64">
        <v>2544</v>
      </c>
      <c r="AT251" s="64">
        <v>2583</v>
      </c>
      <c r="AU251" s="64">
        <v>2567</v>
      </c>
      <c r="AV251" s="64">
        <v>2596</v>
      </c>
      <c r="AW251" s="64">
        <v>2596</v>
      </c>
      <c r="AX251" s="64">
        <v>2560</v>
      </c>
      <c r="AY251" s="64">
        <v>2578</v>
      </c>
      <c r="AZ251" s="64">
        <v>2540</v>
      </c>
      <c r="BA251" s="64">
        <v>2469</v>
      </c>
      <c r="BB251" s="64">
        <v>2471</v>
      </c>
      <c r="BC251" s="64">
        <v>2377</v>
      </c>
      <c r="BD251" s="64">
        <v>2180</v>
      </c>
      <c r="BE251" s="64">
        <v>2301</v>
      </c>
      <c r="BF251" s="64">
        <v>2099</v>
      </c>
      <c r="BG251" s="64">
        <v>2530</v>
      </c>
      <c r="BH251" s="64">
        <v>4929</v>
      </c>
      <c r="BI251" s="64">
        <v>5948</v>
      </c>
      <c r="BJ251" s="64">
        <v>5551</v>
      </c>
      <c r="BK251" s="64">
        <v>5103</v>
      </c>
      <c r="BL251" s="64">
        <v>4211</v>
      </c>
      <c r="BM251" s="64">
        <v>3498</v>
      </c>
      <c r="BN251" s="64">
        <v>3391</v>
      </c>
      <c r="BO251" s="64">
        <v>3815</v>
      </c>
      <c r="BP251" s="64">
        <v>3866</v>
      </c>
      <c r="BQ251" s="64">
        <v>3909</v>
      </c>
      <c r="BR251" s="64">
        <v>3628</v>
      </c>
      <c r="BS251" s="64">
        <v>3500</v>
      </c>
      <c r="BT251" s="64">
        <v>3216</v>
      </c>
      <c r="BU251" s="64">
        <v>2862</v>
      </c>
      <c r="BV251" s="64">
        <v>2941</v>
      </c>
      <c r="BW251" s="64">
        <v>3138</v>
      </c>
      <c r="BX251" s="64">
        <v>3032</v>
      </c>
      <c r="BY251" s="64">
        <v>3050</v>
      </c>
      <c r="BZ251" s="64">
        <v>2773</v>
      </c>
      <c r="CA251" s="64">
        <v>2664</v>
      </c>
      <c r="CB251" s="64">
        <v>2630</v>
      </c>
      <c r="CC251" s="64">
        <v>2644</v>
      </c>
      <c r="CD251" s="64">
        <v>2447</v>
      </c>
      <c r="CE251" s="64">
        <v>2241</v>
      </c>
      <c r="CF251" s="64">
        <v>2254</v>
      </c>
      <c r="CG251" s="64">
        <v>2350</v>
      </c>
      <c r="CH251" s="64">
        <v>2318</v>
      </c>
      <c r="CI251" s="64">
        <v>2330</v>
      </c>
      <c r="CJ251" s="64">
        <v>2468</v>
      </c>
      <c r="CK251" s="64">
        <v>2617</v>
      </c>
      <c r="CL251" s="64">
        <v>2584</v>
      </c>
      <c r="CM251" s="64">
        <v>2654</v>
      </c>
      <c r="CN251" s="64">
        <v>2542</v>
      </c>
      <c r="CO251" s="64">
        <v>2528</v>
      </c>
      <c r="CP251" s="64">
        <v>2631</v>
      </c>
      <c r="CQ251" s="64">
        <v>2617</v>
      </c>
      <c r="CR251" s="64">
        <v>2637</v>
      </c>
      <c r="CS251" s="64">
        <v>2592</v>
      </c>
      <c r="CT251" s="64">
        <v>2595</v>
      </c>
      <c r="CU251" s="64">
        <v>2434</v>
      </c>
      <c r="CV251" s="64">
        <v>2366</v>
      </c>
      <c r="CW251" s="64">
        <v>2290</v>
      </c>
      <c r="CX251" s="64">
        <v>2191</v>
      </c>
      <c r="CY251" s="64">
        <v>2080</v>
      </c>
      <c r="CZ251" s="64">
        <v>1976</v>
      </c>
      <c r="DA251" s="64">
        <v>1797</v>
      </c>
      <c r="DB251" s="64">
        <v>1720</v>
      </c>
      <c r="DC251" s="64">
        <v>1601</v>
      </c>
      <c r="DD251" s="64">
        <v>1612</v>
      </c>
      <c r="DE251" s="64">
        <v>1548</v>
      </c>
      <c r="DF251" s="64">
        <v>1472</v>
      </c>
      <c r="DG251" s="64">
        <v>1600</v>
      </c>
      <c r="DH251" s="64">
        <v>1644</v>
      </c>
      <c r="DI251" s="64">
        <v>1733</v>
      </c>
      <c r="DJ251" s="64">
        <v>1946</v>
      </c>
      <c r="DK251" s="64">
        <v>1451</v>
      </c>
      <c r="DL251" s="64">
        <v>1344</v>
      </c>
      <c r="DM251" s="64">
        <v>1223</v>
      </c>
      <c r="DN251" s="64">
        <v>1173</v>
      </c>
      <c r="DO251" s="64">
        <v>1085</v>
      </c>
      <c r="DP251" s="64">
        <v>913</v>
      </c>
      <c r="DQ251" s="64">
        <v>924</v>
      </c>
      <c r="DR251" s="64">
        <v>908</v>
      </c>
      <c r="DS251" s="64">
        <v>881</v>
      </c>
      <c r="DT251" s="64">
        <v>774</v>
      </c>
      <c r="DU251" s="64">
        <v>757</v>
      </c>
      <c r="DV251" s="64">
        <v>671</v>
      </c>
      <c r="DW251" s="64">
        <v>612</v>
      </c>
      <c r="DX251" s="64">
        <v>472</v>
      </c>
      <c r="DY251" s="64">
        <v>507</v>
      </c>
      <c r="DZ251" s="64">
        <v>405</v>
      </c>
      <c r="EA251" s="64">
        <v>1592</v>
      </c>
      <c r="EB251" s="64">
        <f t="shared" si="59"/>
        <v>30568</v>
      </c>
      <c r="EC251" s="61">
        <v>189696</v>
      </c>
      <c r="ED251" s="64">
        <v>13060</v>
      </c>
      <c r="EE251" s="64">
        <v>3954</v>
      </c>
      <c r="EF251" s="64">
        <v>5723</v>
      </c>
      <c r="EG251" s="63">
        <v>2259</v>
      </c>
      <c r="EH251" s="64">
        <v>12533</v>
      </c>
      <c r="EI251" s="100">
        <v>0.31687968969345093</v>
      </c>
      <c r="EJ251" s="100">
        <v>5.6845545768737793E-3</v>
      </c>
      <c r="EK251" s="61">
        <v>3686</v>
      </c>
      <c r="EL251" s="65">
        <v>836.9</v>
      </c>
      <c r="EM251" s="60">
        <v>3647</v>
      </c>
      <c r="EN251" s="65">
        <v>833.5</v>
      </c>
      <c r="EO251" s="66">
        <f>(EM251-EK251)/EK251</f>
        <v>-1.0580575149213239E-2</v>
      </c>
      <c r="EP251" s="56">
        <v>5219</v>
      </c>
      <c r="EQ251" s="67">
        <v>17.760762293687254</v>
      </c>
      <c r="ER251" s="61">
        <v>0</v>
      </c>
      <c r="ES251" s="64">
        <v>0</v>
      </c>
      <c r="ET251" s="64">
        <v>310</v>
      </c>
      <c r="EU251" s="64">
        <v>51.49501661</v>
      </c>
      <c r="EV251" s="64">
        <v>0</v>
      </c>
      <c r="EW251" s="64">
        <v>0</v>
      </c>
      <c r="EX251" s="64">
        <v>4632</v>
      </c>
      <c r="EY251" s="64">
        <v>29.159584509999998</v>
      </c>
      <c r="EZ251" s="64">
        <v>2643</v>
      </c>
      <c r="FA251" s="64">
        <v>25.823155839999998</v>
      </c>
      <c r="FB251" s="64">
        <v>7585</v>
      </c>
      <c r="FC251" s="63">
        <v>28.384851430000001</v>
      </c>
      <c r="FD251" s="61">
        <v>1306</v>
      </c>
      <c r="FE251" s="64">
        <v>163</v>
      </c>
      <c r="FF251" s="64">
        <v>1067</v>
      </c>
      <c r="FG251" s="64">
        <v>28</v>
      </c>
      <c r="FH251" s="64">
        <v>48</v>
      </c>
      <c r="FI251" s="63">
        <v>29</v>
      </c>
      <c r="FJ251" s="47">
        <v>12</v>
      </c>
      <c r="FK251" s="47">
        <v>25</v>
      </c>
      <c r="FL251" s="68">
        <f>(FJ251-FK251)/FK251</f>
        <v>-0.52</v>
      </c>
      <c r="FM251" s="69">
        <v>3.8997389999999998</v>
      </c>
      <c r="FN251" s="62">
        <v>13.38039</v>
      </c>
      <c r="FO251" s="62">
        <v>13.83568</v>
      </c>
      <c r="FP251" s="77">
        <v>6151</v>
      </c>
      <c r="FQ251" s="88">
        <v>3528</v>
      </c>
      <c r="FR251" s="88">
        <v>9679</v>
      </c>
      <c r="FS251" s="88">
        <v>9311</v>
      </c>
      <c r="FT251" s="88">
        <v>4248</v>
      </c>
      <c r="FU251" s="88">
        <v>13559</v>
      </c>
      <c r="FV251" s="73">
        <f>(FU251-FR251)/FR251</f>
        <v>0.40086785824981919</v>
      </c>
      <c r="FW251" s="61">
        <v>10354</v>
      </c>
      <c r="FX251" s="70">
        <f t="shared" si="61"/>
        <v>48.227227842676953</v>
      </c>
      <c r="FY251" s="71">
        <v>11</v>
      </c>
      <c r="FZ251" s="72">
        <v>22.1</v>
      </c>
      <c r="GA251" s="73">
        <v>67.400448379878497</v>
      </c>
      <c r="GB251" s="61">
        <v>53500</v>
      </c>
      <c r="GC251" s="64">
        <v>15000</v>
      </c>
      <c r="GD251" s="64">
        <v>28500</v>
      </c>
      <c r="GE251" s="64">
        <v>8500</v>
      </c>
      <c r="GF251" s="68">
        <v>5.1963240800000001</v>
      </c>
      <c r="GG251" s="74">
        <v>1.1136088488</v>
      </c>
      <c r="GH251" s="75">
        <v>480.5</v>
      </c>
      <c r="GI251" s="76">
        <v>565.4</v>
      </c>
      <c r="GJ251" s="76">
        <v>386.5</v>
      </c>
      <c r="GK251" s="68">
        <v>-31.641315882561017</v>
      </c>
      <c r="GL251" s="72">
        <v>597.9</v>
      </c>
      <c r="GM251" s="72">
        <v>624.29999999999995</v>
      </c>
      <c r="GN251" s="72">
        <v>514.1</v>
      </c>
      <c r="GO251" s="72">
        <v>-17.651769982380255</v>
      </c>
      <c r="GP251" s="72">
        <v>196.9</v>
      </c>
      <c r="GQ251" s="72" t="s">
        <v>211</v>
      </c>
      <c r="GR251" s="72">
        <v>197.3</v>
      </c>
      <c r="GS251" s="73" t="s">
        <v>211</v>
      </c>
      <c r="GT251" s="77">
        <v>230</v>
      </c>
      <c r="GU251" s="72">
        <v>5.5692257217847771</v>
      </c>
      <c r="GV251" s="73">
        <v>0.55292273708450124</v>
      </c>
      <c r="GW251" s="64">
        <v>69013</v>
      </c>
      <c r="GX251" s="68">
        <f t="shared" si="62"/>
        <v>321.45119520056642</v>
      </c>
      <c r="GY251" s="64">
        <v>462</v>
      </c>
      <c r="GZ251" s="100">
        <f t="shared" si="63"/>
        <v>2.1519199597563023</v>
      </c>
      <c r="HA251" s="100">
        <f t="shared" si="64"/>
        <v>0.12323286209655908</v>
      </c>
      <c r="HB251" s="63">
        <v>3749</v>
      </c>
    </row>
    <row r="252" spans="1:210" x14ac:dyDescent="0.3">
      <c r="A252" s="47" t="s">
        <v>1008</v>
      </c>
      <c r="B252" s="47" t="s">
        <v>1009</v>
      </c>
      <c r="C252" s="47" t="s">
        <v>1009</v>
      </c>
      <c r="D252" s="83" t="s">
        <v>1008</v>
      </c>
      <c r="E252" s="83" t="s">
        <v>1008</v>
      </c>
      <c r="F252" s="47" t="s">
        <v>977</v>
      </c>
      <c r="G252" s="54" t="s">
        <v>977</v>
      </c>
      <c r="H252" s="47">
        <v>79</v>
      </c>
      <c r="I252" s="101">
        <v>1.2658227848101266E-2</v>
      </c>
      <c r="J252" s="97">
        <v>6.443037974683544</v>
      </c>
      <c r="K252" s="57">
        <v>3038</v>
      </c>
      <c r="L252" s="95">
        <f t="shared" si="56"/>
        <v>22.836954070510409</v>
      </c>
      <c r="M252" s="57">
        <v>728</v>
      </c>
      <c r="N252" s="55">
        <f t="shared" si="57"/>
        <v>5.4724498233481169</v>
      </c>
      <c r="O252" s="56">
        <v>58345</v>
      </c>
      <c r="P252" s="57">
        <v>7994</v>
      </c>
      <c r="Q252" s="57">
        <v>50351</v>
      </c>
      <c r="R252" s="57">
        <v>18359</v>
      </c>
      <c r="S252" s="57">
        <v>36943</v>
      </c>
      <c r="T252" s="57">
        <v>3043</v>
      </c>
      <c r="U252" s="57">
        <v>5245</v>
      </c>
      <c r="V252" s="57">
        <v>15918</v>
      </c>
      <c r="W252" s="57">
        <v>1181</v>
      </c>
      <c r="X252" s="58">
        <v>314</v>
      </c>
      <c r="Y252" s="56">
        <v>10000</v>
      </c>
      <c r="Z252" s="58">
        <v>17</v>
      </c>
      <c r="AA252" s="59">
        <v>41.35</v>
      </c>
      <c r="AB252" s="96" t="s">
        <v>216</v>
      </c>
      <c r="AC252" s="59">
        <v>9.2200000000000006</v>
      </c>
      <c r="AD252" s="60">
        <v>22000</v>
      </c>
      <c r="AE252" s="55">
        <f t="shared" si="58"/>
        <v>165.3762309253552</v>
      </c>
      <c r="AF252" s="61">
        <v>133030</v>
      </c>
      <c r="AG252" s="62">
        <v>50.57</v>
      </c>
      <c r="AH252" s="62">
        <v>79.803440292428704</v>
      </c>
      <c r="AI252" s="62">
        <v>84.041379902088295</v>
      </c>
      <c r="AJ252" s="62">
        <v>81.922410097258506</v>
      </c>
      <c r="AK252" s="62">
        <v>19.005536143842399</v>
      </c>
      <c r="AL252" s="62">
        <v>21.774214896631999</v>
      </c>
      <c r="AM252" s="62">
        <v>20.389875520237197</v>
      </c>
      <c r="AN252" s="63">
        <v>25.678143398619927</v>
      </c>
      <c r="AO252" s="64">
        <v>1048</v>
      </c>
      <c r="AP252" s="64">
        <v>1122</v>
      </c>
      <c r="AQ252" s="64">
        <v>1235</v>
      </c>
      <c r="AR252" s="64">
        <v>1198</v>
      </c>
      <c r="AS252" s="64">
        <v>1231</v>
      </c>
      <c r="AT252" s="64">
        <v>1282</v>
      </c>
      <c r="AU252" s="64">
        <v>1292</v>
      </c>
      <c r="AV252" s="64">
        <v>1357</v>
      </c>
      <c r="AW252" s="64">
        <v>1322</v>
      </c>
      <c r="AX252" s="64">
        <v>1443</v>
      </c>
      <c r="AY252" s="64">
        <v>1378</v>
      </c>
      <c r="AZ252" s="64">
        <v>1420</v>
      </c>
      <c r="BA252" s="64">
        <v>1487</v>
      </c>
      <c r="BB252" s="64">
        <v>1421</v>
      </c>
      <c r="BC252" s="64">
        <v>1395</v>
      </c>
      <c r="BD252" s="64">
        <v>1438</v>
      </c>
      <c r="BE252" s="64">
        <v>1420</v>
      </c>
      <c r="BF252" s="64">
        <v>1355</v>
      </c>
      <c r="BG252" s="64">
        <v>1355</v>
      </c>
      <c r="BH252" s="64">
        <v>1095</v>
      </c>
      <c r="BI252" s="64">
        <v>1082</v>
      </c>
      <c r="BJ252" s="64">
        <v>1221</v>
      </c>
      <c r="BK252" s="64">
        <v>1233</v>
      </c>
      <c r="BL252" s="64">
        <v>1210</v>
      </c>
      <c r="BM252" s="64">
        <v>1336</v>
      </c>
      <c r="BN252" s="64">
        <v>1332</v>
      </c>
      <c r="BO252" s="64">
        <v>1311</v>
      </c>
      <c r="BP252" s="64">
        <v>1183</v>
      </c>
      <c r="BQ252" s="64">
        <v>1326</v>
      </c>
      <c r="BR252" s="64">
        <v>1389</v>
      </c>
      <c r="BS252" s="64">
        <v>1333</v>
      </c>
      <c r="BT252" s="64">
        <v>1350</v>
      </c>
      <c r="BU252" s="64">
        <v>1293</v>
      </c>
      <c r="BV252" s="64">
        <v>1333</v>
      </c>
      <c r="BW252" s="64">
        <v>1213</v>
      </c>
      <c r="BX252" s="64">
        <v>1121</v>
      </c>
      <c r="BY252" s="64">
        <v>1138</v>
      </c>
      <c r="BZ252" s="64">
        <v>1134</v>
      </c>
      <c r="CA252" s="64">
        <v>1258</v>
      </c>
      <c r="CB252" s="64">
        <v>1286</v>
      </c>
      <c r="CC252" s="64">
        <v>1211</v>
      </c>
      <c r="CD252" s="64">
        <v>1260</v>
      </c>
      <c r="CE252" s="64">
        <v>1229</v>
      </c>
      <c r="CF252" s="64">
        <v>1176</v>
      </c>
      <c r="CG252" s="64">
        <v>1260</v>
      </c>
      <c r="CH252" s="64">
        <v>1385</v>
      </c>
      <c r="CI252" s="64">
        <v>1446</v>
      </c>
      <c r="CJ252" s="64">
        <v>1532</v>
      </c>
      <c r="CK252" s="64">
        <v>1757</v>
      </c>
      <c r="CL252" s="64">
        <v>1851</v>
      </c>
      <c r="CM252" s="64">
        <v>1798</v>
      </c>
      <c r="CN252" s="64">
        <v>1952</v>
      </c>
      <c r="CO252" s="64">
        <v>1837</v>
      </c>
      <c r="CP252" s="64">
        <v>2052</v>
      </c>
      <c r="CQ252" s="64">
        <v>2093</v>
      </c>
      <c r="CR252" s="64">
        <v>2209</v>
      </c>
      <c r="CS252" s="64">
        <v>2180</v>
      </c>
      <c r="CT252" s="64">
        <v>2212</v>
      </c>
      <c r="CU252" s="64">
        <v>2093</v>
      </c>
      <c r="CV252" s="64">
        <v>2110</v>
      </c>
      <c r="CW252" s="64">
        <v>2049</v>
      </c>
      <c r="CX252" s="64">
        <v>2135</v>
      </c>
      <c r="CY252" s="64">
        <v>2018</v>
      </c>
      <c r="CZ252" s="64">
        <v>2010</v>
      </c>
      <c r="DA252" s="64">
        <v>1998</v>
      </c>
      <c r="DB252" s="64">
        <v>1946</v>
      </c>
      <c r="DC252" s="64">
        <v>2033</v>
      </c>
      <c r="DD252" s="64">
        <v>2036</v>
      </c>
      <c r="DE252" s="64">
        <v>1897</v>
      </c>
      <c r="DF252" s="64">
        <v>1933</v>
      </c>
      <c r="DG252" s="64">
        <v>1988</v>
      </c>
      <c r="DH252" s="64">
        <v>2012</v>
      </c>
      <c r="DI252" s="64">
        <v>2066</v>
      </c>
      <c r="DJ252" s="64">
        <v>2127</v>
      </c>
      <c r="DK252" s="64">
        <v>1686</v>
      </c>
      <c r="DL252" s="64">
        <v>1609</v>
      </c>
      <c r="DM252" s="64">
        <v>1736</v>
      </c>
      <c r="DN252" s="64">
        <v>1530</v>
      </c>
      <c r="DO252" s="64">
        <v>1321</v>
      </c>
      <c r="DP252" s="64">
        <v>1144</v>
      </c>
      <c r="DQ252" s="64">
        <v>1151</v>
      </c>
      <c r="DR252" s="64">
        <v>1092</v>
      </c>
      <c r="DS252" s="64">
        <v>998</v>
      </c>
      <c r="DT252" s="64">
        <v>893</v>
      </c>
      <c r="DU252" s="64">
        <v>856</v>
      </c>
      <c r="DV252" s="64">
        <v>716</v>
      </c>
      <c r="DW252" s="64">
        <v>660</v>
      </c>
      <c r="DX252" s="64">
        <v>590</v>
      </c>
      <c r="DY252" s="64">
        <v>517</v>
      </c>
      <c r="DZ252" s="64">
        <v>490</v>
      </c>
      <c r="EA252" s="64">
        <v>1774</v>
      </c>
      <c r="EB252" s="64">
        <f t="shared" si="59"/>
        <v>36801</v>
      </c>
      <c r="EC252" s="61">
        <v>130880</v>
      </c>
      <c r="ED252" s="64">
        <v>1142</v>
      </c>
      <c r="EE252" s="64">
        <v>132</v>
      </c>
      <c r="EF252" s="64">
        <v>760</v>
      </c>
      <c r="EG252" s="63">
        <v>116</v>
      </c>
      <c r="EH252" s="64">
        <v>6365</v>
      </c>
      <c r="EI252" s="100">
        <v>0.30031540989875793</v>
      </c>
      <c r="EJ252" s="100">
        <v>1.1976838111877441E-2</v>
      </c>
      <c r="EK252" s="61">
        <v>665</v>
      </c>
      <c r="EL252" s="65">
        <v>295.70012005869535</v>
      </c>
      <c r="EM252" s="60">
        <v>665</v>
      </c>
      <c r="EN252" s="65">
        <v>295.70012005869535</v>
      </c>
      <c r="EO252" s="66" t="e" cm="1">
        <f t="array" ref="EO252">(EM378EK378)/EK252</f>
        <v>#NAME?</v>
      </c>
      <c r="EP252" s="56">
        <v>3764</v>
      </c>
      <c r="EQ252" s="67">
        <v>24.370346390417609</v>
      </c>
      <c r="ER252" s="61">
        <v>0</v>
      </c>
      <c r="ES252" s="64">
        <v>0</v>
      </c>
      <c r="ET252" s="64">
        <v>126</v>
      </c>
      <c r="EU252" s="64">
        <v>45.81818181818182</v>
      </c>
      <c r="EV252" s="64">
        <v>154</v>
      </c>
      <c r="EW252" s="64">
        <v>1.7116985648670155</v>
      </c>
      <c r="EX252" s="64">
        <v>1265</v>
      </c>
      <c r="EY252" s="64">
        <v>17.073829126737753</v>
      </c>
      <c r="EZ252" s="64">
        <v>915</v>
      </c>
      <c r="FA252" s="64">
        <v>14.181649101053937</v>
      </c>
      <c r="FB252" s="64">
        <v>2460</v>
      </c>
      <c r="FC252" s="63">
        <v>15.757071722168103</v>
      </c>
      <c r="FD252" s="61">
        <v>333</v>
      </c>
      <c r="FE252" s="64">
        <v>0</v>
      </c>
      <c r="FF252" s="64">
        <v>0</v>
      </c>
      <c r="FG252" s="64">
        <v>0</v>
      </c>
      <c r="FH252" s="64">
        <v>0</v>
      </c>
      <c r="FI252" s="63">
        <v>5</v>
      </c>
      <c r="FJ252" s="47">
        <v>14</v>
      </c>
      <c r="FK252" s="47">
        <v>19</v>
      </c>
      <c r="FL252" s="68" t="e" cm="1">
        <f t="array" ref="FL252">(FJ378FK378)/FK252</f>
        <v>#NAME?</v>
      </c>
      <c r="FM252" s="69">
        <v>3.663087</v>
      </c>
      <c r="FN252" s="62">
        <v>12.38012</v>
      </c>
      <c r="FO252" s="62">
        <v>9.7521559999999994</v>
      </c>
      <c r="FP252" s="77">
        <v>2065</v>
      </c>
      <c r="FQ252" s="88">
        <v>971</v>
      </c>
      <c r="FR252" s="88">
        <v>3036</v>
      </c>
      <c r="FS252" s="88">
        <v>3871</v>
      </c>
      <c r="FT252" s="88">
        <v>2883</v>
      </c>
      <c r="FU252" s="88">
        <v>6754</v>
      </c>
      <c r="FV252" s="73" t="e" cm="1">
        <f t="array" ref="FV252">(FU378FR378)/FR252</f>
        <v>#NAME?</v>
      </c>
      <c r="FW252" s="61">
        <v>8149</v>
      </c>
      <c r="FX252" s="70">
        <f t="shared" si="61"/>
        <v>61.256859355032702</v>
      </c>
      <c r="FY252" s="71">
        <v>28.1</v>
      </c>
      <c r="FZ252" s="72">
        <v>37.403041000000002</v>
      </c>
      <c r="GA252" s="73">
        <v>18.690538</v>
      </c>
      <c r="GB252" s="61">
        <v>23900</v>
      </c>
      <c r="GC252" s="64">
        <v>5400</v>
      </c>
      <c r="GD252" s="64">
        <v>13100</v>
      </c>
      <c r="GE252" s="64">
        <v>5000</v>
      </c>
      <c r="GF252" s="68">
        <v>3.68550193</v>
      </c>
      <c r="GG252" s="74">
        <v>0.85940100399999997</v>
      </c>
      <c r="GH252" s="75">
        <v>456</v>
      </c>
      <c r="GI252" s="76">
        <v>511</v>
      </c>
      <c r="GJ252" s="76">
        <v>390.3</v>
      </c>
      <c r="GK252" s="68">
        <v>23.620352250489201</v>
      </c>
      <c r="GL252" s="72">
        <v>536.79999999999995</v>
      </c>
      <c r="GM252" s="72">
        <v>583.5</v>
      </c>
      <c r="GN252" s="72">
        <v>462.5</v>
      </c>
      <c r="GO252" s="72">
        <v>20.736932305055699</v>
      </c>
      <c r="GP252" s="72">
        <v>218.2</v>
      </c>
      <c r="GQ252" s="72"/>
      <c r="GR252" s="72">
        <v>234.6</v>
      </c>
      <c r="GS252" s="73"/>
      <c r="GT252" s="77">
        <v>20</v>
      </c>
      <c r="GU252" s="72">
        <v>4.8780489999999999</v>
      </c>
      <c r="GV252" s="73">
        <v>1</v>
      </c>
      <c r="GW252" s="64">
        <v>26039</v>
      </c>
      <c r="GX252" s="68">
        <f t="shared" si="62"/>
        <v>195.73780350296926</v>
      </c>
      <c r="GY252" s="64">
        <v>333</v>
      </c>
      <c r="GZ252" s="100">
        <f t="shared" si="63"/>
        <v>2.5031947680974214</v>
      </c>
      <c r="HA252" s="100">
        <f t="shared" si="64"/>
        <v>9.1508656224237428E-2</v>
      </c>
      <c r="HB252" s="63">
        <v>3639</v>
      </c>
    </row>
    <row r="253" spans="1:210" x14ac:dyDescent="0.3">
      <c r="A253" s="47" t="s">
        <v>640</v>
      </c>
      <c r="B253" s="47" t="s">
        <v>641</v>
      </c>
      <c r="C253" s="47" t="s">
        <v>641</v>
      </c>
      <c r="D253" s="47" t="s">
        <v>640</v>
      </c>
      <c r="E253" s="47" t="s">
        <v>453</v>
      </c>
      <c r="F253" s="47" t="s">
        <v>215</v>
      </c>
      <c r="G253" s="54" t="s">
        <v>209</v>
      </c>
      <c r="H253" s="47">
        <v>86</v>
      </c>
      <c r="I253" s="101">
        <v>0.18604651162790697</v>
      </c>
      <c r="J253" s="97">
        <v>4.1627906976744189</v>
      </c>
      <c r="K253" s="57">
        <v>245</v>
      </c>
      <c r="L253" s="95">
        <f t="shared" si="56"/>
        <v>1.6996538256085802</v>
      </c>
      <c r="M253" s="57">
        <v>322</v>
      </c>
      <c r="N253" s="55">
        <f t="shared" si="57"/>
        <v>2.2338307422284198</v>
      </c>
      <c r="O253" s="56">
        <v>57567</v>
      </c>
      <c r="P253" s="57">
        <v>54343</v>
      </c>
      <c r="Q253" s="57">
        <v>3224</v>
      </c>
      <c r="R253" s="57">
        <v>19835</v>
      </c>
      <c r="S253" s="57">
        <v>32724</v>
      </c>
      <c r="T253" s="57">
        <v>5008</v>
      </c>
      <c r="U253" s="57">
        <v>6442</v>
      </c>
      <c r="V253" s="57">
        <v>10308</v>
      </c>
      <c r="W253" s="57">
        <v>2544</v>
      </c>
      <c r="X253" s="58">
        <v>658</v>
      </c>
      <c r="Y253" s="56">
        <v>9181</v>
      </c>
      <c r="Z253" s="58">
        <v>14.876206116535156</v>
      </c>
      <c r="AA253" s="59">
        <v>56.2</v>
      </c>
      <c r="AB253" s="96" t="s">
        <v>238</v>
      </c>
      <c r="AC253" s="59">
        <v>5.47</v>
      </c>
      <c r="AD253" s="98">
        <v>4300</v>
      </c>
      <c r="AE253" s="55">
        <f t="shared" si="58"/>
        <v>29.830658980068957</v>
      </c>
      <c r="AF253" s="61">
        <v>144147</v>
      </c>
      <c r="AG253" s="62">
        <v>35.33</v>
      </c>
      <c r="AH253" s="62">
        <v>77.951469771633995</v>
      </c>
      <c r="AI253" s="62">
        <v>80.914478761490201</v>
      </c>
      <c r="AJ253" s="62">
        <v>79.432974266562098</v>
      </c>
      <c r="AK253" s="62">
        <v>17.6407060665694</v>
      </c>
      <c r="AL253" s="62">
        <v>19.920578579561401</v>
      </c>
      <c r="AM253" s="62">
        <v>18.7806423230654</v>
      </c>
      <c r="AN253" s="63">
        <v>1013.0928192257603</v>
      </c>
      <c r="AO253" s="64">
        <v>1713</v>
      </c>
      <c r="AP253" s="64">
        <v>1821</v>
      </c>
      <c r="AQ253" s="64">
        <v>1795</v>
      </c>
      <c r="AR253" s="64">
        <v>1879</v>
      </c>
      <c r="AS253" s="64">
        <v>1967</v>
      </c>
      <c r="AT253" s="64">
        <v>1978</v>
      </c>
      <c r="AU253" s="64">
        <v>1900</v>
      </c>
      <c r="AV253" s="64">
        <v>1887</v>
      </c>
      <c r="AW253" s="64">
        <v>1833</v>
      </c>
      <c r="AX253" s="64">
        <v>1953</v>
      </c>
      <c r="AY253" s="64">
        <v>1935</v>
      </c>
      <c r="AZ253" s="64">
        <v>1873</v>
      </c>
      <c r="BA253" s="64">
        <v>1836</v>
      </c>
      <c r="BB253" s="64">
        <v>1839</v>
      </c>
      <c r="BC253" s="64">
        <v>1763</v>
      </c>
      <c r="BD253" s="64">
        <v>1639</v>
      </c>
      <c r="BE253" s="64">
        <v>1709</v>
      </c>
      <c r="BF253" s="64">
        <v>1552</v>
      </c>
      <c r="BG253" s="64">
        <v>1708</v>
      </c>
      <c r="BH253" s="64">
        <v>2185</v>
      </c>
      <c r="BI253" s="64">
        <v>2535</v>
      </c>
      <c r="BJ253" s="64">
        <v>2789</v>
      </c>
      <c r="BK253" s="64">
        <v>2553</v>
      </c>
      <c r="BL253" s="64">
        <v>2720</v>
      </c>
      <c r="BM253" s="64">
        <v>2471</v>
      </c>
      <c r="BN253" s="64">
        <v>2230</v>
      </c>
      <c r="BO253" s="64">
        <v>2293</v>
      </c>
      <c r="BP253" s="64">
        <v>2436</v>
      </c>
      <c r="BQ253" s="64">
        <v>2355</v>
      </c>
      <c r="BR253" s="64">
        <v>2297</v>
      </c>
      <c r="BS253" s="64">
        <v>2161</v>
      </c>
      <c r="BT253" s="64">
        <v>2136</v>
      </c>
      <c r="BU253" s="64">
        <v>2052</v>
      </c>
      <c r="BV253" s="64">
        <v>1843</v>
      </c>
      <c r="BW253" s="64">
        <v>1818</v>
      </c>
      <c r="BX253" s="64">
        <v>1866</v>
      </c>
      <c r="BY253" s="64">
        <v>1897</v>
      </c>
      <c r="BZ253" s="64">
        <v>1867</v>
      </c>
      <c r="CA253" s="64">
        <v>1701</v>
      </c>
      <c r="CB253" s="64">
        <v>1760</v>
      </c>
      <c r="CC253" s="64">
        <v>1911</v>
      </c>
      <c r="CD253" s="64">
        <v>1802</v>
      </c>
      <c r="CE253" s="64">
        <v>1541</v>
      </c>
      <c r="CF253" s="64">
        <v>1525</v>
      </c>
      <c r="CG253" s="64">
        <v>1617</v>
      </c>
      <c r="CH253" s="64">
        <v>1533</v>
      </c>
      <c r="CI253" s="64">
        <v>1617</v>
      </c>
      <c r="CJ253" s="64">
        <v>1750</v>
      </c>
      <c r="CK253" s="64">
        <v>1815</v>
      </c>
      <c r="CL253" s="64">
        <v>1822</v>
      </c>
      <c r="CM253" s="64">
        <v>1887</v>
      </c>
      <c r="CN253" s="64">
        <v>1798</v>
      </c>
      <c r="CO253" s="64">
        <v>1847</v>
      </c>
      <c r="CP253" s="64">
        <v>1818</v>
      </c>
      <c r="CQ253" s="64">
        <v>1753</v>
      </c>
      <c r="CR253" s="64">
        <v>1829</v>
      </c>
      <c r="CS253" s="64">
        <v>1802</v>
      </c>
      <c r="CT253" s="64">
        <v>1780</v>
      </c>
      <c r="CU253" s="64">
        <v>1870</v>
      </c>
      <c r="CV253" s="64">
        <v>1692</v>
      </c>
      <c r="CW253" s="64">
        <v>1570</v>
      </c>
      <c r="CX253" s="64">
        <v>1506</v>
      </c>
      <c r="CY253" s="64">
        <v>1454</v>
      </c>
      <c r="CZ253" s="64">
        <v>1428</v>
      </c>
      <c r="DA253" s="64">
        <v>1365</v>
      </c>
      <c r="DB253" s="64">
        <v>1232</v>
      </c>
      <c r="DC253" s="64">
        <v>1213</v>
      </c>
      <c r="DD253" s="64">
        <v>1261</v>
      </c>
      <c r="DE253" s="64">
        <v>1144</v>
      </c>
      <c r="DF253" s="64">
        <v>1192</v>
      </c>
      <c r="DG253" s="64">
        <v>1134</v>
      </c>
      <c r="DH253" s="64">
        <v>1153</v>
      </c>
      <c r="DI253" s="64">
        <v>1151</v>
      </c>
      <c r="DJ253" s="64">
        <v>1206</v>
      </c>
      <c r="DK253" s="64">
        <v>889</v>
      </c>
      <c r="DL253" s="64">
        <v>847</v>
      </c>
      <c r="DM253" s="64">
        <v>879</v>
      </c>
      <c r="DN253" s="64">
        <v>800</v>
      </c>
      <c r="DO253" s="64">
        <v>716</v>
      </c>
      <c r="DP253" s="64">
        <v>678</v>
      </c>
      <c r="DQ253" s="64">
        <v>674</v>
      </c>
      <c r="DR253" s="64">
        <v>645</v>
      </c>
      <c r="DS253" s="64">
        <v>646</v>
      </c>
      <c r="DT253" s="64">
        <v>543</v>
      </c>
      <c r="DU253" s="64">
        <v>520</v>
      </c>
      <c r="DV253" s="64">
        <v>485</v>
      </c>
      <c r="DW253" s="64">
        <v>420</v>
      </c>
      <c r="DX253" s="64">
        <v>353</v>
      </c>
      <c r="DY253" s="64">
        <v>313</v>
      </c>
      <c r="DZ253" s="64">
        <v>299</v>
      </c>
      <c r="EA253" s="64">
        <v>877</v>
      </c>
      <c r="EB253" s="64">
        <f t="shared" si="59"/>
        <v>21270</v>
      </c>
      <c r="EC253" s="61">
        <v>115578</v>
      </c>
      <c r="ED253" s="64">
        <v>22343</v>
      </c>
      <c r="EE253" s="64">
        <v>1723</v>
      </c>
      <c r="EF253" s="64">
        <v>3419</v>
      </c>
      <c r="EG253" s="63">
        <v>1084</v>
      </c>
      <c r="EH253" s="64">
        <v>9901</v>
      </c>
      <c r="EI253" s="100">
        <v>0.33785510063171387</v>
      </c>
      <c r="EJ253" s="100">
        <v>1.4604538679122925E-2</v>
      </c>
      <c r="EK253" s="61">
        <v>15415</v>
      </c>
      <c r="EL253" s="65">
        <v>617.29999999999995</v>
      </c>
      <c r="EM253" s="60">
        <v>15910</v>
      </c>
      <c r="EN253" s="65">
        <v>633.79999999999995</v>
      </c>
      <c r="EO253" s="66">
        <f t="shared" ref="EO253:EO258" si="70">(EM253-EK253)/EK253</f>
        <v>3.2111579630230293E-2</v>
      </c>
      <c r="EP253" s="56">
        <v>25605</v>
      </c>
      <c r="EQ253" s="67">
        <v>13.861520138588132</v>
      </c>
      <c r="ER253" s="61">
        <v>209</v>
      </c>
      <c r="ES253" s="64">
        <v>53.865979379999999</v>
      </c>
      <c r="ET253" s="64">
        <v>1290</v>
      </c>
      <c r="EU253" s="64">
        <v>41.108986620000003</v>
      </c>
      <c r="EV253" s="64">
        <v>0</v>
      </c>
      <c r="EW253" s="64">
        <v>0</v>
      </c>
      <c r="EX253" s="64">
        <v>19466</v>
      </c>
      <c r="EY253" s="64">
        <v>19.45335532</v>
      </c>
      <c r="EZ253" s="64">
        <v>12757</v>
      </c>
      <c r="FA253" s="64">
        <v>18.03517403</v>
      </c>
      <c r="FB253" s="64">
        <v>33722</v>
      </c>
      <c r="FC253" s="63">
        <v>19.15173957</v>
      </c>
      <c r="FD253" s="61">
        <v>0</v>
      </c>
      <c r="FE253" s="64">
        <v>0</v>
      </c>
      <c r="FF253" s="64">
        <v>0</v>
      </c>
      <c r="FG253" s="64">
        <v>0</v>
      </c>
      <c r="FH253" s="64">
        <v>0</v>
      </c>
      <c r="FI253" s="63">
        <v>13</v>
      </c>
      <c r="FJ253" s="47">
        <v>18</v>
      </c>
      <c r="FK253" s="47">
        <v>19</v>
      </c>
      <c r="FL253" s="68">
        <f t="shared" ref="FL253:FL258" si="71">(FJ253-FK253)/FK253</f>
        <v>-5.2631578947368418E-2</v>
      </c>
      <c r="FM253" s="69">
        <v>6.0852009999999996</v>
      </c>
      <c r="FN253" s="62">
        <v>18.519559999999998</v>
      </c>
      <c r="FO253" s="62">
        <v>14.22912</v>
      </c>
      <c r="FP253" s="77">
        <v>2158</v>
      </c>
      <c r="FQ253" s="88">
        <v>1185</v>
      </c>
      <c r="FR253" s="88">
        <v>3343</v>
      </c>
      <c r="FS253" s="88">
        <v>2369</v>
      </c>
      <c r="FT253" s="88">
        <v>1257</v>
      </c>
      <c r="FU253" s="88">
        <v>3626</v>
      </c>
      <c r="FV253" s="73">
        <f>(FU253-FR253)/FR253</f>
        <v>8.4654501944361346E-2</v>
      </c>
      <c r="FW253" s="61">
        <v>73295</v>
      </c>
      <c r="FX253" s="70">
        <f t="shared" si="61"/>
        <v>508.47398835910565</v>
      </c>
      <c r="FY253" s="71">
        <v>10</v>
      </c>
      <c r="FZ253" s="72">
        <v>20.5</v>
      </c>
      <c r="GA253" s="73">
        <v>66.053077009774498</v>
      </c>
      <c r="GB253" s="61">
        <v>44000</v>
      </c>
      <c r="GC253" s="64">
        <v>16500</v>
      </c>
      <c r="GD253" s="64">
        <v>20000</v>
      </c>
      <c r="GE253" s="64">
        <v>10200</v>
      </c>
      <c r="GF253" s="68">
        <v>5.8313984400000001</v>
      </c>
      <c r="GG253" s="74">
        <v>1.6769291560000001</v>
      </c>
      <c r="GH253" s="75">
        <v>448.7</v>
      </c>
      <c r="GI253" s="76">
        <v>484.9</v>
      </c>
      <c r="GJ253" s="76">
        <v>387.1</v>
      </c>
      <c r="GK253" s="68">
        <v>-20.169107032377802</v>
      </c>
      <c r="GL253" s="72">
        <v>534.4</v>
      </c>
      <c r="GM253" s="72">
        <v>569.20000000000005</v>
      </c>
      <c r="GN253" s="72">
        <v>516.9</v>
      </c>
      <c r="GO253" s="72">
        <v>-9.1883345045678251</v>
      </c>
      <c r="GP253" s="72">
        <v>196.4</v>
      </c>
      <c r="GQ253" s="72" t="s">
        <v>211</v>
      </c>
      <c r="GR253" s="72">
        <v>203.2</v>
      </c>
      <c r="GS253" s="73" t="s">
        <v>211</v>
      </c>
      <c r="GT253" s="77">
        <v>1540</v>
      </c>
      <c r="GU253" s="72">
        <v>5.76</v>
      </c>
      <c r="GV253" s="73">
        <v>-1.1551500149819565</v>
      </c>
      <c r="GW253" s="64">
        <v>50048</v>
      </c>
      <c r="GX253" s="68">
        <f t="shared" si="62"/>
        <v>347.20112107778868</v>
      </c>
      <c r="GY253" s="64">
        <v>409</v>
      </c>
      <c r="GZ253" s="100">
        <f t="shared" si="63"/>
        <v>2.8373812843833033</v>
      </c>
      <c r="HA253" s="100">
        <f t="shared" si="64"/>
        <v>0.13409836065573771</v>
      </c>
      <c r="HB253" s="63">
        <v>3050</v>
      </c>
    </row>
    <row r="254" spans="1:210" x14ac:dyDescent="0.3">
      <c r="A254" s="47" t="s">
        <v>842</v>
      </c>
      <c r="B254" s="47" t="s">
        <v>843</v>
      </c>
      <c r="C254" s="47" t="s">
        <v>843</v>
      </c>
      <c r="D254" s="47" t="s">
        <v>842</v>
      </c>
      <c r="E254" s="47" t="s">
        <v>842</v>
      </c>
      <c r="F254" s="47" t="s">
        <v>208</v>
      </c>
      <c r="G254" s="54" t="s">
        <v>209</v>
      </c>
      <c r="H254" s="47">
        <v>97</v>
      </c>
      <c r="I254" s="101">
        <v>5.1546391752577317E-2</v>
      </c>
      <c r="J254" s="97">
        <v>5.4742268041237114</v>
      </c>
      <c r="K254" s="57">
        <v>262</v>
      </c>
      <c r="L254" s="95">
        <f t="shared" si="56"/>
        <v>1.6340582647798076</v>
      </c>
      <c r="M254" s="57">
        <v>341</v>
      </c>
      <c r="N254" s="55">
        <f t="shared" si="57"/>
        <v>2.1267704896561614</v>
      </c>
      <c r="O254" s="56">
        <v>62869</v>
      </c>
      <c r="P254" s="57">
        <v>62633</v>
      </c>
      <c r="Q254" s="57">
        <v>236</v>
      </c>
      <c r="R254" s="57">
        <v>19237</v>
      </c>
      <c r="S254" s="57">
        <v>35995</v>
      </c>
      <c r="T254" s="57">
        <v>7637</v>
      </c>
      <c r="U254" s="57">
        <v>6776</v>
      </c>
      <c r="V254" s="57">
        <v>9386</v>
      </c>
      <c r="W254" s="57">
        <v>3781</v>
      </c>
      <c r="X254" s="58">
        <v>808</v>
      </c>
      <c r="Y254" s="56">
        <v>6999</v>
      </c>
      <c r="Z254" s="58">
        <v>10.280811605076469</v>
      </c>
      <c r="AA254" s="59">
        <v>40.099999999999994</v>
      </c>
      <c r="AB254" s="96" t="s">
        <v>216</v>
      </c>
      <c r="AC254" s="59">
        <v>8.5</v>
      </c>
      <c r="AD254" s="98">
        <v>5000</v>
      </c>
      <c r="AE254" s="55">
        <f t="shared" si="58"/>
        <v>31.184318030148997</v>
      </c>
      <c r="AF254" s="61">
        <v>160337</v>
      </c>
      <c r="AG254" s="62">
        <v>35.119999999999997</v>
      </c>
      <c r="AH254" s="62">
        <v>79.056295726583002</v>
      </c>
      <c r="AI254" s="62">
        <v>83.134619357129196</v>
      </c>
      <c r="AJ254" s="62">
        <v>81.095457541856092</v>
      </c>
      <c r="AK254" s="62">
        <v>18.520160133047</v>
      </c>
      <c r="AL254" s="62">
        <v>20.982669261481401</v>
      </c>
      <c r="AM254" s="62">
        <v>19.751414697264202</v>
      </c>
      <c r="AN254" s="63">
        <v>3968.9439302538003</v>
      </c>
      <c r="AO254" s="64">
        <v>2125</v>
      </c>
      <c r="AP254" s="64">
        <v>2121</v>
      </c>
      <c r="AQ254" s="64">
        <v>2173</v>
      </c>
      <c r="AR254" s="64">
        <v>2316</v>
      </c>
      <c r="AS254" s="64">
        <v>2361</v>
      </c>
      <c r="AT254" s="64">
        <v>2172</v>
      </c>
      <c r="AU254" s="64">
        <v>2220</v>
      </c>
      <c r="AV254" s="64">
        <v>2337</v>
      </c>
      <c r="AW254" s="64">
        <v>2217</v>
      </c>
      <c r="AX254" s="64">
        <v>2113</v>
      </c>
      <c r="AY254" s="64">
        <v>2092</v>
      </c>
      <c r="AZ254" s="64">
        <v>2052</v>
      </c>
      <c r="BA254" s="64">
        <v>2135</v>
      </c>
      <c r="BB254" s="64">
        <v>1952</v>
      </c>
      <c r="BC254" s="64">
        <v>1878</v>
      </c>
      <c r="BD254" s="64">
        <v>1690</v>
      </c>
      <c r="BE254" s="64">
        <v>1661</v>
      </c>
      <c r="BF254" s="64">
        <v>1639</v>
      </c>
      <c r="BG254" s="64">
        <v>1693</v>
      </c>
      <c r="BH254" s="64">
        <v>2402</v>
      </c>
      <c r="BI254" s="64">
        <v>2690</v>
      </c>
      <c r="BJ254" s="64">
        <v>2913</v>
      </c>
      <c r="BK254" s="64">
        <v>2628</v>
      </c>
      <c r="BL254" s="64">
        <v>2392</v>
      </c>
      <c r="BM254" s="64">
        <v>2596</v>
      </c>
      <c r="BN254" s="64">
        <v>2434</v>
      </c>
      <c r="BO254" s="64">
        <v>2610</v>
      </c>
      <c r="BP254" s="64">
        <v>2610</v>
      </c>
      <c r="BQ254" s="64">
        <v>2720</v>
      </c>
      <c r="BR254" s="64">
        <v>2814</v>
      </c>
      <c r="BS254" s="64">
        <v>2905</v>
      </c>
      <c r="BT254" s="64">
        <v>2285</v>
      </c>
      <c r="BU254" s="64">
        <v>2282</v>
      </c>
      <c r="BV254" s="64">
        <v>2304</v>
      </c>
      <c r="BW254" s="64">
        <v>2345</v>
      </c>
      <c r="BX254" s="64">
        <v>2482</v>
      </c>
      <c r="BY254" s="64">
        <v>2477</v>
      </c>
      <c r="BZ254" s="64">
        <v>2516</v>
      </c>
      <c r="CA254" s="64">
        <v>2373</v>
      </c>
      <c r="CB254" s="64">
        <v>2519</v>
      </c>
      <c r="CC254" s="64">
        <v>2563</v>
      </c>
      <c r="CD254" s="64">
        <v>2331</v>
      </c>
      <c r="CE254" s="64">
        <v>2296</v>
      </c>
      <c r="CF254" s="64">
        <v>2150</v>
      </c>
      <c r="CG254" s="64">
        <v>1955</v>
      </c>
      <c r="CH254" s="64">
        <v>2121</v>
      </c>
      <c r="CI254" s="64">
        <v>1913</v>
      </c>
      <c r="CJ254" s="64">
        <v>2096</v>
      </c>
      <c r="CK254" s="64">
        <v>2153</v>
      </c>
      <c r="CL254" s="64">
        <v>2072</v>
      </c>
      <c r="CM254" s="64">
        <v>2003</v>
      </c>
      <c r="CN254" s="64">
        <v>1990</v>
      </c>
      <c r="CO254" s="64">
        <v>1966</v>
      </c>
      <c r="CP254" s="64">
        <v>2085</v>
      </c>
      <c r="CQ254" s="64">
        <v>1978</v>
      </c>
      <c r="CR254" s="64">
        <v>1961</v>
      </c>
      <c r="CS254" s="64">
        <v>1881</v>
      </c>
      <c r="CT254" s="64">
        <v>1783</v>
      </c>
      <c r="CU254" s="64">
        <v>1692</v>
      </c>
      <c r="CV254" s="64">
        <v>1649</v>
      </c>
      <c r="CW254" s="64">
        <v>1566</v>
      </c>
      <c r="CX254" s="64">
        <v>1424</v>
      </c>
      <c r="CY254" s="64">
        <v>1419</v>
      </c>
      <c r="CZ254" s="64">
        <v>1386</v>
      </c>
      <c r="DA254" s="64">
        <v>1325</v>
      </c>
      <c r="DB254" s="64">
        <v>1212</v>
      </c>
      <c r="DC254" s="64">
        <v>1183</v>
      </c>
      <c r="DD254" s="64">
        <v>1117</v>
      </c>
      <c r="DE254" s="64">
        <v>1014</v>
      </c>
      <c r="DF254" s="64">
        <v>1034</v>
      </c>
      <c r="DG254" s="64">
        <v>996</v>
      </c>
      <c r="DH254" s="64">
        <v>1108</v>
      </c>
      <c r="DI254" s="64">
        <v>1092</v>
      </c>
      <c r="DJ254" s="64">
        <v>1185</v>
      </c>
      <c r="DK254" s="64">
        <v>804</v>
      </c>
      <c r="DL254" s="64">
        <v>827</v>
      </c>
      <c r="DM254" s="64">
        <v>906</v>
      </c>
      <c r="DN254" s="64">
        <v>767</v>
      </c>
      <c r="DO254" s="64">
        <v>718</v>
      </c>
      <c r="DP254" s="64">
        <v>620</v>
      </c>
      <c r="DQ254" s="64">
        <v>637</v>
      </c>
      <c r="DR254" s="64">
        <v>612</v>
      </c>
      <c r="DS254" s="64">
        <v>601</v>
      </c>
      <c r="DT254" s="64">
        <v>528</v>
      </c>
      <c r="DU254" s="64">
        <v>499</v>
      </c>
      <c r="DV254" s="64">
        <v>448</v>
      </c>
      <c r="DW254" s="64">
        <v>408</v>
      </c>
      <c r="DX254" s="64">
        <v>339</v>
      </c>
      <c r="DY254" s="64">
        <v>329</v>
      </c>
      <c r="DZ254" s="64">
        <v>262</v>
      </c>
      <c r="EA254" s="64">
        <v>1089</v>
      </c>
      <c r="EB254" s="64">
        <f t="shared" si="59"/>
        <v>20335</v>
      </c>
      <c r="EC254" s="61">
        <v>119854</v>
      </c>
      <c r="ED254" s="64">
        <v>21791</v>
      </c>
      <c r="EE254" s="64">
        <v>10781</v>
      </c>
      <c r="EF254" s="64">
        <v>6364</v>
      </c>
      <c r="EG254" s="63">
        <v>1547</v>
      </c>
      <c r="EH254" s="64">
        <v>9098</v>
      </c>
      <c r="EI254" s="100">
        <v>0.26916143298149109</v>
      </c>
      <c r="EJ254" s="100">
        <v>1.1744171380996704E-2</v>
      </c>
      <c r="EK254" s="61">
        <v>2693</v>
      </c>
      <c r="EL254" s="65">
        <v>726.3</v>
      </c>
      <c r="EM254" s="60">
        <v>2264</v>
      </c>
      <c r="EN254" s="65">
        <v>611.70000000000005</v>
      </c>
      <c r="EO254" s="66">
        <f t="shared" si="70"/>
        <v>-0.15930189379873747</v>
      </c>
      <c r="EP254" s="56">
        <v>4291</v>
      </c>
      <c r="EQ254" s="67">
        <v>16.175971651524861</v>
      </c>
      <c r="ER254" s="61">
        <v>37</v>
      </c>
      <c r="ES254" s="64">
        <v>38.144329900000002</v>
      </c>
      <c r="ET254" s="64">
        <v>128</v>
      </c>
      <c r="EU254" s="64">
        <v>42.953020129999999</v>
      </c>
      <c r="EV254" s="64">
        <v>69</v>
      </c>
      <c r="EW254" s="64">
        <v>20.29411765</v>
      </c>
      <c r="EX254" s="64">
        <v>2679</v>
      </c>
      <c r="EY254" s="64">
        <v>19.533357639999998</v>
      </c>
      <c r="EZ254" s="64">
        <v>1302</v>
      </c>
      <c r="FA254" s="64">
        <v>14.71186441</v>
      </c>
      <c r="FB254" s="64">
        <v>4215</v>
      </c>
      <c r="FC254" s="63">
        <v>18.090128759999999</v>
      </c>
      <c r="FD254" s="61">
        <v>692</v>
      </c>
      <c r="FE254" s="64">
        <v>79</v>
      </c>
      <c r="FF254" s="64">
        <v>583</v>
      </c>
      <c r="FG254" s="64">
        <v>16</v>
      </c>
      <c r="FH254" s="64">
        <v>14</v>
      </c>
      <c r="FI254" s="63">
        <v>19</v>
      </c>
      <c r="FJ254" s="47">
        <v>12</v>
      </c>
      <c r="FK254" s="47">
        <v>20</v>
      </c>
      <c r="FL254" s="68">
        <f t="shared" si="71"/>
        <v>-0.4</v>
      </c>
      <c r="FM254" s="69">
        <v>5.2728359999999999</v>
      </c>
      <c r="FN254" s="62">
        <v>12.20951</v>
      </c>
      <c r="FO254" s="62">
        <v>12.788220000000001</v>
      </c>
      <c r="FP254" s="77" t="s">
        <v>269</v>
      </c>
      <c r="FQ254" s="88" t="s">
        <v>269</v>
      </c>
      <c r="FR254" s="88" t="s">
        <v>269</v>
      </c>
      <c r="FS254" s="88" t="s">
        <v>269</v>
      </c>
      <c r="FT254" s="88" t="s">
        <v>269</v>
      </c>
      <c r="FU254" s="88" t="s">
        <v>269</v>
      </c>
      <c r="FV254" s="89" t="s">
        <v>269</v>
      </c>
      <c r="FW254" s="61">
        <v>5846</v>
      </c>
      <c r="FX254" s="70">
        <f t="shared" si="61"/>
        <v>36.46070464085021</v>
      </c>
      <c r="FY254" s="71">
        <v>9.1</v>
      </c>
      <c r="FZ254" s="72">
        <v>21.4</v>
      </c>
      <c r="GA254" s="73">
        <v>61.964865368364997</v>
      </c>
      <c r="GB254" s="61">
        <v>67600</v>
      </c>
      <c r="GC254" s="64">
        <v>10900</v>
      </c>
      <c r="GD254" s="64">
        <v>25500</v>
      </c>
      <c r="GE254" s="64">
        <v>4900</v>
      </c>
      <c r="GF254" s="68">
        <v>4.4460354500000001</v>
      </c>
      <c r="GG254" s="74">
        <v>0.95491041239999996</v>
      </c>
      <c r="GH254" s="75">
        <v>574.9</v>
      </c>
      <c r="GI254" s="76">
        <v>647.9</v>
      </c>
      <c r="GJ254" s="76">
        <v>483.4</v>
      </c>
      <c r="GK254" s="68">
        <v>-25.389720635900602</v>
      </c>
      <c r="GL254" s="72">
        <v>658.6</v>
      </c>
      <c r="GM254" s="72">
        <v>708.7</v>
      </c>
      <c r="GN254" s="72">
        <v>584</v>
      </c>
      <c r="GO254" s="72">
        <v>-17.595597573021031</v>
      </c>
      <c r="GP254" s="72">
        <v>221.1</v>
      </c>
      <c r="GQ254" s="72" t="s">
        <v>211</v>
      </c>
      <c r="GR254" s="72">
        <v>226</v>
      </c>
      <c r="GS254" s="73" t="s">
        <v>211</v>
      </c>
      <c r="GT254" s="77">
        <v>160</v>
      </c>
      <c r="GU254" s="72">
        <v>4.892902141957161</v>
      </c>
      <c r="GV254" s="73">
        <v>-10.01131665994739</v>
      </c>
      <c r="GW254" s="64">
        <v>55483</v>
      </c>
      <c r="GX254" s="68">
        <f t="shared" si="62"/>
        <v>346.03990345335137</v>
      </c>
      <c r="GY254" s="64">
        <v>354</v>
      </c>
      <c r="GZ254" s="100">
        <f t="shared" si="63"/>
        <v>2.207849716534549</v>
      </c>
      <c r="HA254" s="100">
        <f t="shared" si="64"/>
        <v>0.13537284894837476</v>
      </c>
      <c r="HB254" s="63">
        <v>2615</v>
      </c>
    </row>
    <row r="255" spans="1:210" x14ac:dyDescent="0.3">
      <c r="A255" s="47" t="s">
        <v>653</v>
      </c>
      <c r="B255" s="47" t="s">
        <v>654</v>
      </c>
      <c r="C255" s="47" t="s">
        <v>654</v>
      </c>
      <c r="D255" s="47" t="s">
        <v>653</v>
      </c>
      <c r="E255" s="47" t="s">
        <v>653</v>
      </c>
      <c r="F255" s="47" t="s">
        <v>237</v>
      </c>
      <c r="G255" s="54" t="s">
        <v>209</v>
      </c>
      <c r="H255" s="47">
        <v>161</v>
      </c>
      <c r="I255" s="101">
        <v>0</v>
      </c>
      <c r="J255" s="97">
        <v>5.987577639751553</v>
      </c>
      <c r="K255" s="57">
        <v>294</v>
      </c>
      <c r="L255" s="95">
        <f t="shared" si="56"/>
        <v>0.96185933297999726</v>
      </c>
      <c r="M255" s="57">
        <v>309</v>
      </c>
      <c r="N255" s="55">
        <f t="shared" si="57"/>
        <v>1.0109337887442829</v>
      </c>
      <c r="O255" s="56">
        <v>99105</v>
      </c>
      <c r="P255" s="57">
        <v>99105</v>
      </c>
      <c r="Q255" s="57">
        <v>0</v>
      </c>
      <c r="R255" s="57">
        <v>25228</v>
      </c>
      <c r="S255" s="57">
        <v>59846</v>
      </c>
      <c r="T255" s="57">
        <v>14031</v>
      </c>
      <c r="U255" s="57">
        <v>12103</v>
      </c>
      <c r="V255" s="57">
        <v>15628</v>
      </c>
      <c r="W255" s="57">
        <v>10724</v>
      </c>
      <c r="X255" s="58">
        <v>2170</v>
      </c>
      <c r="Y255" s="56">
        <v>16336</v>
      </c>
      <c r="Z255" s="58">
        <v>15.516237787728718</v>
      </c>
      <c r="AA255" s="59">
        <v>43.8</v>
      </c>
      <c r="AB255" s="96" t="s">
        <v>216</v>
      </c>
      <c r="AC255" s="59">
        <v>4.7300000000000004</v>
      </c>
      <c r="AD255" s="98">
        <v>6500</v>
      </c>
      <c r="AE255" s="55">
        <f t="shared" si="58"/>
        <v>21.265597497857083</v>
      </c>
      <c r="AF255" s="61">
        <v>305658</v>
      </c>
      <c r="AG255" s="62">
        <v>36.090000000000003</v>
      </c>
      <c r="AH255" s="62">
        <v>81.450887509595105</v>
      </c>
      <c r="AI255" s="62">
        <v>84.785991352355396</v>
      </c>
      <c r="AJ255" s="62">
        <v>83.118439430975258</v>
      </c>
      <c r="AK255" s="62">
        <v>19.895432596168099</v>
      </c>
      <c r="AL255" s="62">
        <v>22.157438237440299</v>
      </c>
      <c r="AM255" s="62">
        <v>21.026435416804198</v>
      </c>
      <c r="AN255" s="63">
        <v>5419.7179302591967</v>
      </c>
      <c r="AO255" s="64">
        <v>4417</v>
      </c>
      <c r="AP255" s="64">
        <v>4394</v>
      </c>
      <c r="AQ255" s="64">
        <v>4507</v>
      </c>
      <c r="AR255" s="64">
        <v>4555</v>
      </c>
      <c r="AS255" s="64">
        <v>4469</v>
      </c>
      <c r="AT255" s="64">
        <v>4398</v>
      </c>
      <c r="AU255" s="64">
        <v>4230</v>
      </c>
      <c r="AV255" s="64">
        <v>4318</v>
      </c>
      <c r="AW255" s="64">
        <v>4363</v>
      </c>
      <c r="AX255" s="64">
        <v>4235</v>
      </c>
      <c r="AY255" s="64">
        <v>4247</v>
      </c>
      <c r="AZ255" s="64">
        <v>4121</v>
      </c>
      <c r="BA255" s="64">
        <v>4321</v>
      </c>
      <c r="BB255" s="64">
        <v>4134</v>
      </c>
      <c r="BC255" s="64">
        <v>3978</v>
      </c>
      <c r="BD255" s="64">
        <v>3897</v>
      </c>
      <c r="BE255" s="64">
        <v>3913</v>
      </c>
      <c r="BF255" s="64">
        <v>3950</v>
      </c>
      <c r="BG255" s="64">
        <v>3811</v>
      </c>
      <c r="BH255" s="64">
        <v>2983</v>
      </c>
      <c r="BI255" s="64">
        <v>2971</v>
      </c>
      <c r="BJ255" s="64">
        <v>3070</v>
      </c>
      <c r="BK255" s="64">
        <v>3632</v>
      </c>
      <c r="BL255" s="64">
        <v>3972</v>
      </c>
      <c r="BM255" s="64">
        <v>4187</v>
      </c>
      <c r="BN255" s="64">
        <v>4306</v>
      </c>
      <c r="BO255" s="64">
        <v>4186</v>
      </c>
      <c r="BP255" s="64">
        <v>4459</v>
      </c>
      <c r="BQ255" s="64">
        <v>4667</v>
      </c>
      <c r="BR255" s="64">
        <v>4702</v>
      </c>
      <c r="BS255" s="64">
        <v>4830</v>
      </c>
      <c r="BT255" s="64">
        <v>4628</v>
      </c>
      <c r="BU255" s="64">
        <v>5014</v>
      </c>
      <c r="BV255" s="64">
        <v>4705</v>
      </c>
      <c r="BW255" s="64">
        <v>4818</v>
      </c>
      <c r="BX255" s="64">
        <v>4986</v>
      </c>
      <c r="BY255" s="64">
        <v>5024</v>
      </c>
      <c r="BZ255" s="64">
        <v>5135</v>
      </c>
      <c r="CA255" s="64">
        <v>4799</v>
      </c>
      <c r="CB255" s="64">
        <v>5130</v>
      </c>
      <c r="CC255" s="64">
        <v>4918</v>
      </c>
      <c r="CD255" s="64">
        <v>4667</v>
      </c>
      <c r="CE255" s="64">
        <v>4562</v>
      </c>
      <c r="CF255" s="64">
        <v>4519</v>
      </c>
      <c r="CG255" s="64">
        <v>4417</v>
      </c>
      <c r="CH255" s="64">
        <v>4282</v>
      </c>
      <c r="CI255" s="64">
        <v>4195</v>
      </c>
      <c r="CJ255" s="64">
        <v>4109</v>
      </c>
      <c r="CK255" s="64">
        <v>4109</v>
      </c>
      <c r="CL255" s="64">
        <v>3926</v>
      </c>
      <c r="CM255" s="64">
        <v>3778</v>
      </c>
      <c r="CN255" s="64">
        <v>3907</v>
      </c>
      <c r="CO255" s="64">
        <v>3852</v>
      </c>
      <c r="CP255" s="64">
        <v>3675</v>
      </c>
      <c r="CQ255" s="64">
        <v>3579</v>
      </c>
      <c r="CR255" s="64">
        <v>3613</v>
      </c>
      <c r="CS255" s="64">
        <v>3582</v>
      </c>
      <c r="CT255" s="64">
        <v>3439</v>
      </c>
      <c r="CU255" s="64">
        <v>3262</v>
      </c>
      <c r="CV255" s="64">
        <v>3165</v>
      </c>
      <c r="CW255" s="64">
        <v>3210</v>
      </c>
      <c r="CX255" s="64">
        <v>2883</v>
      </c>
      <c r="CY255" s="64">
        <v>2882</v>
      </c>
      <c r="CZ255" s="64">
        <v>2806</v>
      </c>
      <c r="DA255" s="64">
        <v>2586</v>
      </c>
      <c r="DB255" s="64">
        <v>2525</v>
      </c>
      <c r="DC255" s="64">
        <v>2486</v>
      </c>
      <c r="DD255" s="64">
        <v>2300</v>
      </c>
      <c r="DE255" s="64">
        <v>2209</v>
      </c>
      <c r="DF255" s="64">
        <v>2139</v>
      </c>
      <c r="DG255" s="64">
        <v>2120</v>
      </c>
      <c r="DH255" s="64">
        <v>1957</v>
      </c>
      <c r="DI255" s="64">
        <v>2005</v>
      </c>
      <c r="DJ255" s="64">
        <v>1998</v>
      </c>
      <c r="DK255" s="64">
        <v>1686</v>
      </c>
      <c r="DL255" s="64">
        <v>1545</v>
      </c>
      <c r="DM255" s="64">
        <v>1460</v>
      </c>
      <c r="DN255" s="64">
        <v>1480</v>
      </c>
      <c r="DO255" s="64">
        <v>1262</v>
      </c>
      <c r="DP255" s="64">
        <v>1120</v>
      </c>
      <c r="DQ255" s="64">
        <v>1214</v>
      </c>
      <c r="DR255" s="64">
        <v>1172</v>
      </c>
      <c r="DS255" s="64">
        <v>1138</v>
      </c>
      <c r="DT255" s="64">
        <v>929</v>
      </c>
      <c r="DU255" s="64">
        <v>927</v>
      </c>
      <c r="DV255" s="64">
        <v>806</v>
      </c>
      <c r="DW255" s="64">
        <v>793</v>
      </c>
      <c r="DX255" s="64">
        <v>630</v>
      </c>
      <c r="DY255" s="64">
        <v>602</v>
      </c>
      <c r="DZ255" s="64">
        <v>542</v>
      </c>
      <c r="EA255" s="64">
        <v>2228</v>
      </c>
      <c r="EB255" s="64">
        <f t="shared" si="59"/>
        <v>39273</v>
      </c>
      <c r="EC255" s="61">
        <v>129996</v>
      </c>
      <c r="ED255" s="64">
        <v>127648</v>
      </c>
      <c r="EE255" s="64">
        <v>27221</v>
      </c>
      <c r="EF255" s="64">
        <v>12551</v>
      </c>
      <c r="EG255" s="63">
        <v>8242</v>
      </c>
      <c r="EH255" s="64">
        <v>27156</v>
      </c>
      <c r="EI255" s="100">
        <v>0.39726600050926208</v>
      </c>
      <c r="EJ255" s="100">
        <v>4.2113363742828369E-3</v>
      </c>
      <c r="EK255" s="61">
        <v>5447</v>
      </c>
      <c r="EL255" s="65">
        <v>715.2</v>
      </c>
      <c r="EM255" s="60">
        <v>6084</v>
      </c>
      <c r="EN255" s="65">
        <v>797.9</v>
      </c>
      <c r="EO255" s="66">
        <f t="shared" si="70"/>
        <v>0.11694510739856802</v>
      </c>
      <c r="EP255" s="56">
        <v>7247</v>
      </c>
      <c r="EQ255" s="67">
        <v>11.733942131766002</v>
      </c>
      <c r="ER255" s="61">
        <v>14</v>
      </c>
      <c r="ES255" s="64">
        <v>21.875</v>
      </c>
      <c r="ET255" s="64">
        <v>214</v>
      </c>
      <c r="EU255" s="64">
        <v>35.906040269999998</v>
      </c>
      <c r="EV255" s="64">
        <v>0</v>
      </c>
      <c r="EW255" s="64">
        <v>0</v>
      </c>
      <c r="EX255" s="64">
        <v>3275</v>
      </c>
      <c r="EY255" s="64">
        <v>11.21306536</v>
      </c>
      <c r="EZ255" s="64">
        <v>4395</v>
      </c>
      <c r="FA255" s="64">
        <v>15.54266719</v>
      </c>
      <c r="FB255" s="64">
        <v>7898</v>
      </c>
      <c r="FC255" s="63">
        <v>13.583516789999999</v>
      </c>
      <c r="FD255" s="61">
        <v>0</v>
      </c>
      <c r="FE255" s="64">
        <v>0</v>
      </c>
      <c r="FF255" s="64">
        <v>0</v>
      </c>
      <c r="FG255" s="64">
        <v>0</v>
      </c>
      <c r="FH255" s="64">
        <v>0</v>
      </c>
      <c r="FI255" s="63">
        <v>24</v>
      </c>
      <c r="FJ255" s="47">
        <v>17</v>
      </c>
      <c r="FK255" s="47">
        <v>19</v>
      </c>
      <c r="FL255" s="68">
        <f t="shared" si="71"/>
        <v>-0.10526315789473684</v>
      </c>
      <c r="FM255" s="69">
        <v>3.442545</v>
      </c>
      <c r="FN255" s="62">
        <v>16.79279</v>
      </c>
      <c r="FO255" s="62">
        <v>15.460369999999999</v>
      </c>
      <c r="FP255" s="77">
        <v>3685.0000000000005</v>
      </c>
      <c r="FQ255" s="88">
        <v>2915</v>
      </c>
      <c r="FR255" s="88">
        <v>6600.0000000000009</v>
      </c>
      <c r="FS255" s="88">
        <v>6224</v>
      </c>
      <c r="FT255" s="88">
        <v>4597</v>
      </c>
      <c r="FU255" s="88">
        <v>10821</v>
      </c>
      <c r="FV255" s="73">
        <f>(FU255-FR255)/FR255</f>
        <v>0.63954545454545431</v>
      </c>
      <c r="FW255" s="61">
        <v>13675</v>
      </c>
      <c r="FX255" s="70">
        <f t="shared" si="61"/>
        <v>44.739545505107017</v>
      </c>
      <c r="FY255" s="71">
        <v>11.2</v>
      </c>
      <c r="FZ255" s="72">
        <v>25</v>
      </c>
      <c r="GA255" s="73">
        <v>60.566639191598803</v>
      </c>
      <c r="GB255" s="61">
        <v>41000</v>
      </c>
      <c r="GC255" s="64">
        <v>11500</v>
      </c>
      <c r="GD255" s="64">
        <v>21200</v>
      </c>
      <c r="GE255" s="64">
        <v>4800</v>
      </c>
      <c r="GF255" s="68">
        <v>7.0230639200000002</v>
      </c>
      <c r="GG255" s="74">
        <v>1.6583873600000001</v>
      </c>
      <c r="GH255" s="69">
        <v>581.9</v>
      </c>
      <c r="GI255" s="68">
        <v>719.7</v>
      </c>
      <c r="GJ255" s="68">
        <v>471.4</v>
      </c>
      <c r="GK255" s="68">
        <v>-34.500486313741845</v>
      </c>
      <c r="GL255" s="72">
        <v>732.4</v>
      </c>
      <c r="GM255" s="72">
        <v>795</v>
      </c>
      <c r="GN255" s="72">
        <v>619.79999999999995</v>
      </c>
      <c r="GO255" s="72">
        <v>-22.03773584905661</v>
      </c>
      <c r="GP255" s="72">
        <v>225.7</v>
      </c>
      <c r="GQ255" s="72">
        <v>228.1</v>
      </c>
      <c r="GR255" s="72">
        <v>200.7</v>
      </c>
      <c r="GS255" s="73">
        <v>-12.012275317843054</v>
      </c>
      <c r="GT255" s="77">
        <v>280</v>
      </c>
      <c r="GU255" s="72">
        <v>3.5292629448473605</v>
      </c>
      <c r="GV255" s="73">
        <v>0.40708516133555539</v>
      </c>
      <c r="GW255" s="64">
        <v>98225</v>
      </c>
      <c r="GX255" s="68">
        <f t="shared" si="62"/>
        <v>321.35589449646335</v>
      </c>
      <c r="GY255" s="64">
        <v>939</v>
      </c>
      <c r="GZ255" s="100">
        <f t="shared" si="63"/>
        <v>3.0720609308442768</v>
      </c>
      <c r="HA255" s="100">
        <f t="shared" si="64"/>
        <v>0.21067982948171415</v>
      </c>
      <c r="HB255" s="63">
        <v>4457</v>
      </c>
    </row>
    <row r="256" spans="1:210" x14ac:dyDescent="0.3">
      <c r="A256" s="47" t="s">
        <v>655</v>
      </c>
      <c r="B256" s="47" t="s">
        <v>656</v>
      </c>
      <c r="C256" s="47" t="s">
        <v>656</v>
      </c>
      <c r="D256" s="47" t="s">
        <v>655</v>
      </c>
      <c r="E256" s="47" t="s">
        <v>655</v>
      </c>
      <c r="F256" s="47" t="s">
        <v>369</v>
      </c>
      <c r="G256" s="54" t="s">
        <v>209</v>
      </c>
      <c r="H256" s="47">
        <v>88</v>
      </c>
      <c r="I256" s="101">
        <v>0.23863636363636365</v>
      </c>
      <c r="J256" s="97">
        <v>4.3409090909090908</v>
      </c>
      <c r="K256" s="57">
        <v>162</v>
      </c>
      <c r="L256" s="95">
        <f t="shared" si="56"/>
        <v>1.180517095636459</v>
      </c>
      <c r="M256" s="57">
        <v>169</v>
      </c>
      <c r="N256" s="55">
        <f t="shared" si="57"/>
        <v>1.2315270935960592</v>
      </c>
      <c r="O256" s="56">
        <v>59605</v>
      </c>
      <c r="P256" s="57">
        <v>40079</v>
      </c>
      <c r="Q256" s="57">
        <v>19526</v>
      </c>
      <c r="R256" s="57">
        <v>18735</v>
      </c>
      <c r="S256" s="57">
        <v>38456</v>
      </c>
      <c r="T256" s="57">
        <v>2414</v>
      </c>
      <c r="U256" s="57">
        <v>7324</v>
      </c>
      <c r="V256" s="57">
        <v>14572</v>
      </c>
      <c r="W256" s="57">
        <v>1396</v>
      </c>
      <c r="X256" s="58">
        <v>403</v>
      </c>
      <c r="Y256" s="56">
        <v>9066</v>
      </c>
      <c r="Z256" s="58">
        <v>14.209430358238722</v>
      </c>
      <c r="AA256" s="59">
        <v>59.4</v>
      </c>
      <c r="AB256" s="96" t="s">
        <v>238</v>
      </c>
      <c r="AC256" s="59">
        <v>12.08</v>
      </c>
      <c r="AD256" s="98">
        <v>12500</v>
      </c>
      <c r="AE256" s="55">
        <f t="shared" si="58"/>
        <v>91.089282070714432</v>
      </c>
      <c r="AF256" s="61">
        <v>137228</v>
      </c>
      <c r="AG256" s="62">
        <v>45.25</v>
      </c>
      <c r="AH256" s="62">
        <v>77.9879296786075</v>
      </c>
      <c r="AI256" s="62">
        <v>81.777031275903695</v>
      </c>
      <c r="AJ256" s="62">
        <v>79.882480477255598</v>
      </c>
      <c r="AK256" s="62">
        <v>18.116323569018</v>
      </c>
      <c r="AL256" s="62">
        <v>20.356253975522701</v>
      </c>
      <c r="AM256" s="62">
        <v>19.236288772270349</v>
      </c>
      <c r="AN256" s="63">
        <v>559.95475574713817</v>
      </c>
      <c r="AO256" s="64">
        <v>1286</v>
      </c>
      <c r="AP256" s="64">
        <v>1326</v>
      </c>
      <c r="AQ256" s="64">
        <v>1376</v>
      </c>
      <c r="AR256" s="64">
        <v>1527</v>
      </c>
      <c r="AS256" s="64">
        <v>1439</v>
      </c>
      <c r="AT256" s="64">
        <v>1526</v>
      </c>
      <c r="AU256" s="64">
        <v>1598</v>
      </c>
      <c r="AV256" s="64">
        <v>1703</v>
      </c>
      <c r="AW256" s="64">
        <v>1700</v>
      </c>
      <c r="AX256" s="64">
        <v>1762</v>
      </c>
      <c r="AY256" s="64">
        <v>1583</v>
      </c>
      <c r="AZ256" s="64">
        <v>1563</v>
      </c>
      <c r="BA256" s="64">
        <v>1611</v>
      </c>
      <c r="BB256" s="64">
        <v>1580</v>
      </c>
      <c r="BC256" s="64">
        <v>1653</v>
      </c>
      <c r="BD256" s="64">
        <v>1472</v>
      </c>
      <c r="BE256" s="64">
        <v>1496</v>
      </c>
      <c r="BF256" s="64">
        <v>1406</v>
      </c>
      <c r="BG256" s="64">
        <v>1385</v>
      </c>
      <c r="BH256" s="64">
        <v>1193</v>
      </c>
      <c r="BI256" s="64">
        <v>1233</v>
      </c>
      <c r="BJ256" s="64">
        <v>1306</v>
      </c>
      <c r="BK256" s="64">
        <v>1427</v>
      </c>
      <c r="BL256" s="64">
        <v>1522</v>
      </c>
      <c r="BM256" s="64">
        <v>1513</v>
      </c>
      <c r="BN256" s="64">
        <v>1574</v>
      </c>
      <c r="BO256" s="64">
        <v>1608</v>
      </c>
      <c r="BP256" s="64">
        <v>1591</v>
      </c>
      <c r="BQ256" s="64">
        <v>1789</v>
      </c>
      <c r="BR256" s="64">
        <v>1621</v>
      </c>
      <c r="BS256" s="64">
        <v>1623</v>
      </c>
      <c r="BT256" s="64">
        <v>1626</v>
      </c>
      <c r="BU256" s="64">
        <v>1620</v>
      </c>
      <c r="BV256" s="64">
        <v>1645</v>
      </c>
      <c r="BW256" s="64">
        <v>1694</v>
      </c>
      <c r="BX256" s="64">
        <v>1631</v>
      </c>
      <c r="BY256" s="64">
        <v>1555</v>
      </c>
      <c r="BZ256" s="64">
        <v>1439</v>
      </c>
      <c r="CA256" s="64">
        <v>1518</v>
      </c>
      <c r="CB256" s="64">
        <v>1554</v>
      </c>
      <c r="CC256" s="64">
        <v>1533</v>
      </c>
      <c r="CD256" s="64">
        <v>1401</v>
      </c>
      <c r="CE256" s="64">
        <v>1362</v>
      </c>
      <c r="CF256" s="64">
        <v>1273</v>
      </c>
      <c r="CG256" s="64">
        <v>1430</v>
      </c>
      <c r="CH256" s="64">
        <v>1391</v>
      </c>
      <c r="CI256" s="64">
        <v>1483</v>
      </c>
      <c r="CJ256" s="64">
        <v>1628</v>
      </c>
      <c r="CK256" s="64">
        <v>1783</v>
      </c>
      <c r="CL256" s="64">
        <v>1787</v>
      </c>
      <c r="CM256" s="64">
        <v>1821</v>
      </c>
      <c r="CN256" s="64">
        <v>1925</v>
      </c>
      <c r="CO256" s="64">
        <v>1885</v>
      </c>
      <c r="CP256" s="64">
        <v>2055</v>
      </c>
      <c r="CQ256" s="64">
        <v>2163</v>
      </c>
      <c r="CR256" s="64">
        <v>2068</v>
      </c>
      <c r="CS256" s="64">
        <v>2055</v>
      </c>
      <c r="CT256" s="64">
        <v>2170</v>
      </c>
      <c r="CU256" s="64">
        <v>2123</v>
      </c>
      <c r="CV256" s="64">
        <v>1958</v>
      </c>
      <c r="CW256" s="64">
        <v>1942</v>
      </c>
      <c r="CX256" s="64">
        <v>1936</v>
      </c>
      <c r="CY256" s="64">
        <v>1961</v>
      </c>
      <c r="CZ256" s="64">
        <v>1776</v>
      </c>
      <c r="DA256" s="64">
        <v>1757</v>
      </c>
      <c r="DB256" s="64">
        <v>1614</v>
      </c>
      <c r="DC256" s="64">
        <v>1715</v>
      </c>
      <c r="DD256" s="64">
        <v>1662</v>
      </c>
      <c r="DE256" s="64">
        <v>1594</v>
      </c>
      <c r="DF256" s="64">
        <v>1602</v>
      </c>
      <c r="DG256" s="64">
        <v>1630</v>
      </c>
      <c r="DH256" s="64">
        <v>1734</v>
      </c>
      <c r="DI256" s="64">
        <v>1732</v>
      </c>
      <c r="DJ256" s="64">
        <v>1937</v>
      </c>
      <c r="DK256" s="64">
        <v>1556</v>
      </c>
      <c r="DL256" s="64">
        <v>1444</v>
      </c>
      <c r="DM256" s="64">
        <v>1373</v>
      </c>
      <c r="DN256" s="64">
        <v>1162</v>
      </c>
      <c r="DO256" s="64">
        <v>1173</v>
      </c>
      <c r="DP256" s="64">
        <v>1023</v>
      </c>
      <c r="DQ256" s="64">
        <v>1029</v>
      </c>
      <c r="DR256" s="64">
        <v>1002</v>
      </c>
      <c r="DS256" s="64">
        <v>897</v>
      </c>
      <c r="DT256" s="64">
        <v>852</v>
      </c>
      <c r="DU256" s="64">
        <v>720</v>
      </c>
      <c r="DV256" s="64">
        <v>650</v>
      </c>
      <c r="DW256" s="64">
        <v>542</v>
      </c>
      <c r="DX256" s="64">
        <v>482</v>
      </c>
      <c r="DY256" s="64">
        <v>430</v>
      </c>
      <c r="DZ256" s="64">
        <v>368</v>
      </c>
      <c r="EA256" s="64">
        <v>1365</v>
      </c>
      <c r="EB256" s="64">
        <f t="shared" si="59"/>
        <v>31288</v>
      </c>
      <c r="EC256" s="61">
        <v>135224</v>
      </c>
      <c r="ED256" s="64">
        <v>882</v>
      </c>
      <c r="EE256" s="64">
        <v>123</v>
      </c>
      <c r="EF256" s="64">
        <v>865</v>
      </c>
      <c r="EG256" s="63">
        <v>134</v>
      </c>
      <c r="EH256" s="64">
        <v>9096</v>
      </c>
      <c r="EI256" s="100">
        <v>0.36781963706016541</v>
      </c>
      <c r="EJ256" s="100">
        <v>0.10560259222984314</v>
      </c>
      <c r="EK256" s="61">
        <v>2232</v>
      </c>
      <c r="EL256" s="65">
        <v>807.9</v>
      </c>
      <c r="EM256" s="60">
        <v>2743</v>
      </c>
      <c r="EN256" s="65">
        <v>993.6</v>
      </c>
      <c r="EO256" s="66">
        <f t="shared" si="70"/>
        <v>0.22894265232974911</v>
      </c>
      <c r="EP256" s="56">
        <v>3740</v>
      </c>
      <c r="EQ256" s="67">
        <v>17.214397496087635</v>
      </c>
      <c r="ER256" s="61">
        <v>44</v>
      </c>
      <c r="ES256" s="64">
        <v>60.2739726</v>
      </c>
      <c r="ET256" s="64">
        <v>191</v>
      </c>
      <c r="EU256" s="64">
        <v>48.354430379999997</v>
      </c>
      <c r="EV256" s="64">
        <v>0</v>
      </c>
      <c r="EW256" s="64">
        <v>0</v>
      </c>
      <c r="EX256" s="64">
        <v>3315</v>
      </c>
      <c r="EY256" s="64">
        <v>26.21382255</v>
      </c>
      <c r="EZ256" s="64">
        <v>1991</v>
      </c>
      <c r="FA256" s="64">
        <v>24.022683399999998</v>
      </c>
      <c r="FB256" s="64">
        <v>5541</v>
      </c>
      <c r="FC256" s="63">
        <v>25.89010373</v>
      </c>
      <c r="FD256" s="61">
        <v>285</v>
      </c>
      <c r="FE256" s="64">
        <v>41</v>
      </c>
      <c r="FF256" s="64">
        <v>229</v>
      </c>
      <c r="FG256" s="64">
        <v>3</v>
      </c>
      <c r="FH256" s="64">
        <v>12</v>
      </c>
      <c r="FI256" s="63">
        <v>1</v>
      </c>
      <c r="FJ256" s="47">
        <v>25</v>
      </c>
      <c r="FK256" s="47">
        <v>23</v>
      </c>
      <c r="FL256" s="68">
        <f t="shared" si="71"/>
        <v>8.6956521739130432E-2</v>
      </c>
      <c r="FM256" s="69">
        <v>7.7970160000000002</v>
      </c>
      <c r="FN256" s="62">
        <v>14.09009</v>
      </c>
      <c r="FO256" s="62">
        <v>13.30016</v>
      </c>
      <c r="FP256" s="77">
        <v>4104</v>
      </c>
      <c r="FQ256" s="88">
        <v>2303</v>
      </c>
      <c r="FR256" s="88">
        <v>6407</v>
      </c>
      <c r="FS256" s="88">
        <v>3431</v>
      </c>
      <c r="FT256" s="88">
        <v>2346</v>
      </c>
      <c r="FU256" s="88">
        <v>5777</v>
      </c>
      <c r="FV256" s="73">
        <f>(FU256-FR256)/FR256</f>
        <v>-9.832995161542063E-2</v>
      </c>
      <c r="FW256" s="61">
        <v>10599</v>
      </c>
      <c r="FX256" s="70">
        <f t="shared" si="61"/>
        <v>77.236424053400185</v>
      </c>
      <c r="FY256" s="71">
        <v>13.1</v>
      </c>
      <c r="FZ256" s="72">
        <v>24</v>
      </c>
      <c r="GA256" s="73">
        <v>72.878500279199002</v>
      </c>
      <c r="GB256" s="61">
        <v>21100</v>
      </c>
      <c r="GC256" s="64">
        <v>3900</v>
      </c>
      <c r="GD256" s="64">
        <v>11500</v>
      </c>
      <c r="GE256" s="64">
        <v>2100</v>
      </c>
      <c r="GF256" s="68">
        <v>6.6007670700000007</v>
      </c>
      <c r="GG256" s="74">
        <v>1.3278169155999999</v>
      </c>
      <c r="GH256" s="69">
        <v>439.2</v>
      </c>
      <c r="GI256" s="68">
        <v>503.7</v>
      </c>
      <c r="GJ256" s="68">
        <v>388.5</v>
      </c>
      <c r="GK256" s="68">
        <v>-22.870756402620607</v>
      </c>
      <c r="GL256" s="72">
        <v>510.5</v>
      </c>
      <c r="GM256" s="72">
        <v>531</v>
      </c>
      <c r="GN256" s="72">
        <v>472.3</v>
      </c>
      <c r="GO256" s="72">
        <v>-11.054613935969867</v>
      </c>
      <c r="GP256" s="72">
        <v>197.3</v>
      </c>
      <c r="GQ256" s="72">
        <v>252.1</v>
      </c>
      <c r="GR256" s="72">
        <v>190.3</v>
      </c>
      <c r="GS256" s="73">
        <v>-24.514081713605705</v>
      </c>
      <c r="GT256" s="77">
        <v>160</v>
      </c>
      <c r="GU256" s="72">
        <v>5.3971830985915492</v>
      </c>
      <c r="GV256" s="73">
        <v>-0.14086828289172765</v>
      </c>
      <c r="GW256" s="64">
        <v>45942</v>
      </c>
      <c r="GX256" s="68">
        <f t="shared" si="62"/>
        <v>334.78590375142096</v>
      </c>
      <c r="GY256" s="64">
        <v>397</v>
      </c>
      <c r="GZ256" s="100">
        <f t="shared" si="63"/>
        <v>2.8929955985658902</v>
      </c>
      <c r="HA256" s="100">
        <f t="shared" si="64"/>
        <v>0.10906593406593407</v>
      </c>
      <c r="HB256" s="63">
        <v>3640</v>
      </c>
    </row>
    <row r="257" spans="1:210" x14ac:dyDescent="0.3">
      <c r="A257" s="47" t="s">
        <v>657</v>
      </c>
      <c r="B257" s="47" t="s">
        <v>658</v>
      </c>
      <c r="C257" s="47" t="s">
        <v>658</v>
      </c>
      <c r="D257" s="47" t="s">
        <v>657</v>
      </c>
      <c r="E257" s="47" t="s">
        <v>302</v>
      </c>
      <c r="F257" s="47" t="s">
        <v>262</v>
      </c>
      <c r="G257" s="54" t="s">
        <v>209</v>
      </c>
      <c r="H257" s="47">
        <v>55</v>
      </c>
      <c r="I257" s="101">
        <v>9.0909090909090912E-2</v>
      </c>
      <c r="J257" s="97">
        <v>5.2727272727272725</v>
      </c>
      <c r="K257" s="57">
        <v>84</v>
      </c>
      <c r="L257" s="95">
        <f t="shared" si="56"/>
        <v>0.98167539267015702</v>
      </c>
      <c r="M257" s="57">
        <v>102</v>
      </c>
      <c r="N257" s="55">
        <f t="shared" si="57"/>
        <v>1.1920344053851908</v>
      </c>
      <c r="O257" s="56">
        <v>34722</v>
      </c>
      <c r="P257" s="57">
        <v>33677</v>
      </c>
      <c r="Q257" s="57">
        <v>1045</v>
      </c>
      <c r="R257" s="57">
        <v>9282</v>
      </c>
      <c r="S257" s="57">
        <v>23194</v>
      </c>
      <c r="T257" s="57">
        <v>2246</v>
      </c>
      <c r="U257" s="57">
        <v>3887</v>
      </c>
      <c r="V257" s="57">
        <v>6110</v>
      </c>
      <c r="W257" s="57">
        <v>1468</v>
      </c>
      <c r="X257" s="58">
        <v>436</v>
      </c>
      <c r="Y257" s="56">
        <v>5406</v>
      </c>
      <c r="Z257" s="58">
        <v>14.389208082312473</v>
      </c>
      <c r="AA257" s="59">
        <v>43.5</v>
      </c>
      <c r="AB257" s="96" t="s">
        <v>216</v>
      </c>
      <c r="AC257" s="59">
        <v>6.56</v>
      </c>
      <c r="AD257" s="98">
        <v>35000</v>
      </c>
      <c r="AE257" s="55">
        <f t="shared" si="58"/>
        <v>409.03141361256547</v>
      </c>
      <c r="AF257" s="61">
        <v>85568</v>
      </c>
      <c r="AG257" s="62">
        <v>40.340000000000003</v>
      </c>
      <c r="AH257" s="62">
        <v>78.930111237007495</v>
      </c>
      <c r="AI257" s="62">
        <v>83.282265352253106</v>
      </c>
      <c r="AJ257" s="62">
        <v>81.1061882946303</v>
      </c>
      <c r="AK257" s="62">
        <v>18.629815956829798</v>
      </c>
      <c r="AL257" s="62">
        <v>21.144071345562399</v>
      </c>
      <c r="AM257" s="62">
        <v>19.886943651196098</v>
      </c>
      <c r="AN257" s="63">
        <v>1577.2641559863523</v>
      </c>
      <c r="AO257" s="64">
        <v>969</v>
      </c>
      <c r="AP257" s="64">
        <v>1008</v>
      </c>
      <c r="AQ257" s="64">
        <v>1011</v>
      </c>
      <c r="AR257" s="64">
        <v>1031</v>
      </c>
      <c r="AS257" s="64">
        <v>1161</v>
      </c>
      <c r="AT257" s="64">
        <v>1136</v>
      </c>
      <c r="AU257" s="64">
        <v>1092</v>
      </c>
      <c r="AV257" s="64">
        <v>1070</v>
      </c>
      <c r="AW257" s="64">
        <v>1179</v>
      </c>
      <c r="AX257" s="64">
        <v>1116</v>
      </c>
      <c r="AY257" s="64">
        <v>1114</v>
      </c>
      <c r="AZ257" s="64">
        <v>1068</v>
      </c>
      <c r="BA257" s="64">
        <v>1114</v>
      </c>
      <c r="BB257" s="64">
        <v>1070</v>
      </c>
      <c r="BC257" s="64">
        <v>1038</v>
      </c>
      <c r="BD257" s="64">
        <v>1058</v>
      </c>
      <c r="BE257" s="64">
        <v>978</v>
      </c>
      <c r="BF257" s="64">
        <v>895</v>
      </c>
      <c r="BG257" s="64">
        <v>895</v>
      </c>
      <c r="BH257" s="64">
        <v>727</v>
      </c>
      <c r="BI257" s="64">
        <v>752</v>
      </c>
      <c r="BJ257" s="64">
        <v>783</v>
      </c>
      <c r="BK257" s="64">
        <v>781</v>
      </c>
      <c r="BL257" s="64">
        <v>1019</v>
      </c>
      <c r="BM257" s="64">
        <v>965</v>
      </c>
      <c r="BN257" s="64">
        <v>953</v>
      </c>
      <c r="BO257" s="64">
        <v>1025</v>
      </c>
      <c r="BP257" s="64">
        <v>1063</v>
      </c>
      <c r="BQ257" s="64">
        <v>1052</v>
      </c>
      <c r="BR257" s="64">
        <v>1149</v>
      </c>
      <c r="BS257" s="64">
        <v>1237</v>
      </c>
      <c r="BT257" s="64">
        <v>1230</v>
      </c>
      <c r="BU257" s="64">
        <v>1154</v>
      </c>
      <c r="BV257" s="64">
        <v>1104</v>
      </c>
      <c r="BW257" s="64">
        <v>1116</v>
      </c>
      <c r="BX257" s="64">
        <v>1221</v>
      </c>
      <c r="BY257" s="64">
        <v>1202</v>
      </c>
      <c r="BZ257" s="64">
        <v>1267</v>
      </c>
      <c r="CA257" s="64">
        <v>1252</v>
      </c>
      <c r="CB257" s="64">
        <v>1310</v>
      </c>
      <c r="CC257" s="64">
        <v>1241</v>
      </c>
      <c r="CD257" s="64">
        <v>1155</v>
      </c>
      <c r="CE257" s="64">
        <v>1080</v>
      </c>
      <c r="CF257" s="64">
        <v>1045</v>
      </c>
      <c r="CG257" s="64">
        <v>1021</v>
      </c>
      <c r="CH257" s="64">
        <v>1087</v>
      </c>
      <c r="CI257" s="64">
        <v>1001</v>
      </c>
      <c r="CJ257" s="64">
        <v>1066</v>
      </c>
      <c r="CK257" s="64">
        <v>1246</v>
      </c>
      <c r="CL257" s="64">
        <v>1200</v>
      </c>
      <c r="CM257" s="64">
        <v>1123</v>
      </c>
      <c r="CN257" s="64">
        <v>1118</v>
      </c>
      <c r="CO257" s="64">
        <v>1173</v>
      </c>
      <c r="CP257" s="64">
        <v>1095</v>
      </c>
      <c r="CQ257" s="64">
        <v>1131</v>
      </c>
      <c r="CR257" s="64">
        <v>1155</v>
      </c>
      <c r="CS257" s="64">
        <v>1149</v>
      </c>
      <c r="CT257" s="64">
        <v>1057</v>
      </c>
      <c r="CU257" s="64">
        <v>1007</v>
      </c>
      <c r="CV257" s="64">
        <v>1015</v>
      </c>
      <c r="CW257" s="64">
        <v>1042</v>
      </c>
      <c r="CX257" s="64">
        <v>969</v>
      </c>
      <c r="CY257" s="64">
        <v>1001</v>
      </c>
      <c r="CZ257" s="64">
        <v>1035</v>
      </c>
      <c r="DA257" s="64">
        <v>985</v>
      </c>
      <c r="DB257" s="64">
        <v>939</v>
      </c>
      <c r="DC257" s="64">
        <v>985</v>
      </c>
      <c r="DD257" s="64">
        <v>997</v>
      </c>
      <c r="DE257" s="64">
        <v>954</v>
      </c>
      <c r="DF257" s="64">
        <v>968</v>
      </c>
      <c r="DG257" s="64">
        <v>933</v>
      </c>
      <c r="DH257" s="64">
        <v>1002</v>
      </c>
      <c r="DI257" s="64">
        <v>936</v>
      </c>
      <c r="DJ257" s="64">
        <v>915</v>
      </c>
      <c r="DK257" s="64">
        <v>807</v>
      </c>
      <c r="DL257" s="64">
        <v>721</v>
      </c>
      <c r="DM257" s="64">
        <v>725</v>
      </c>
      <c r="DN257" s="64">
        <v>606</v>
      </c>
      <c r="DO257" s="64">
        <v>522</v>
      </c>
      <c r="DP257" s="64">
        <v>419</v>
      </c>
      <c r="DQ257" s="64">
        <v>437</v>
      </c>
      <c r="DR257" s="64">
        <v>417</v>
      </c>
      <c r="DS257" s="64">
        <v>340</v>
      </c>
      <c r="DT257" s="64">
        <v>393</v>
      </c>
      <c r="DU257" s="64">
        <v>305</v>
      </c>
      <c r="DV257" s="64">
        <v>242</v>
      </c>
      <c r="DW257" s="64">
        <v>237</v>
      </c>
      <c r="DX257" s="64">
        <v>176</v>
      </c>
      <c r="DY257" s="64">
        <v>196</v>
      </c>
      <c r="DZ257" s="64">
        <v>193</v>
      </c>
      <c r="EA257" s="64">
        <v>641</v>
      </c>
      <c r="EB257" s="64">
        <f t="shared" si="59"/>
        <v>16006</v>
      </c>
      <c r="EC257" s="61">
        <v>78743</v>
      </c>
      <c r="ED257" s="64">
        <v>4093</v>
      </c>
      <c r="EE257" s="64">
        <v>875</v>
      </c>
      <c r="EF257" s="64">
        <v>1681</v>
      </c>
      <c r="EG257" s="63">
        <v>176</v>
      </c>
      <c r="EH257" s="64">
        <v>5512</v>
      </c>
      <c r="EI257" s="100">
        <v>0.32132729887962341</v>
      </c>
      <c r="EJ257" s="100">
        <v>2.193528413772583E-2</v>
      </c>
      <c r="EK257" s="61">
        <v>5521</v>
      </c>
      <c r="EL257" s="65">
        <v>468.7</v>
      </c>
      <c r="EM257" s="60">
        <v>6932</v>
      </c>
      <c r="EN257" s="65">
        <v>583.20000000000005</v>
      </c>
      <c r="EO257" s="66">
        <f t="shared" si="70"/>
        <v>0.25556964318058323</v>
      </c>
      <c r="EP257" s="56">
        <v>15040</v>
      </c>
      <c r="EQ257" s="67">
        <v>16.927215225489864</v>
      </c>
      <c r="ER257" s="61">
        <v>53</v>
      </c>
      <c r="ES257" s="64">
        <v>55.208333330000002</v>
      </c>
      <c r="ET257" s="64">
        <v>603</v>
      </c>
      <c r="EU257" s="64">
        <v>36.790726050000004</v>
      </c>
      <c r="EV257" s="64">
        <v>0</v>
      </c>
      <c r="EW257" s="64">
        <v>0</v>
      </c>
      <c r="EX257" s="64">
        <v>7060</v>
      </c>
      <c r="EY257" s="64">
        <v>16.74056861</v>
      </c>
      <c r="EZ257" s="64">
        <v>5345</v>
      </c>
      <c r="FA257" s="64">
        <v>14.35477373</v>
      </c>
      <c r="FB257" s="64">
        <v>13061</v>
      </c>
      <c r="FC257" s="63">
        <v>16.07468124</v>
      </c>
      <c r="FD257" s="61">
        <v>216</v>
      </c>
      <c r="FE257" s="64">
        <v>38</v>
      </c>
      <c r="FF257" s="64">
        <v>168</v>
      </c>
      <c r="FG257" s="64">
        <v>2</v>
      </c>
      <c r="FH257" s="64">
        <v>8</v>
      </c>
      <c r="FI257" s="63">
        <v>11</v>
      </c>
      <c r="FJ257" s="47">
        <v>9</v>
      </c>
      <c r="FK257" s="47">
        <v>10</v>
      </c>
      <c r="FL257" s="68">
        <f t="shared" si="71"/>
        <v>-0.1</v>
      </c>
      <c r="FM257" s="69">
        <v>3.2516289999999999</v>
      </c>
      <c r="FN257" s="62">
        <v>9.6060289999999995</v>
      </c>
      <c r="FO257" s="62">
        <v>8.7348999999999997</v>
      </c>
      <c r="FP257" s="77">
        <v>1816</v>
      </c>
      <c r="FQ257" s="88">
        <v>1160</v>
      </c>
      <c r="FR257" s="88">
        <v>2976</v>
      </c>
      <c r="FS257" s="88">
        <v>2356</v>
      </c>
      <c r="FT257" s="88">
        <v>1606</v>
      </c>
      <c r="FU257" s="88">
        <v>3962</v>
      </c>
      <c r="FV257" s="73">
        <f>(FU257-FR257)/FR257</f>
        <v>0.33131720430107525</v>
      </c>
      <c r="FW257" s="61">
        <v>29186</v>
      </c>
      <c r="FX257" s="70">
        <f t="shared" si="61"/>
        <v>341.08545250560957</v>
      </c>
      <c r="FY257" s="71">
        <v>0</v>
      </c>
      <c r="FZ257" s="72">
        <v>0</v>
      </c>
      <c r="GA257" s="73">
        <v>68.560258709301806</v>
      </c>
      <c r="GB257" s="61">
        <v>24700</v>
      </c>
      <c r="GC257" s="64">
        <v>3000</v>
      </c>
      <c r="GD257" s="64">
        <v>10800</v>
      </c>
      <c r="GE257" s="64">
        <v>2100</v>
      </c>
      <c r="GF257" s="68">
        <v>4.7486046399999999</v>
      </c>
      <c r="GG257" s="74">
        <v>1.4339689672</v>
      </c>
      <c r="GH257" s="69">
        <v>462.5</v>
      </c>
      <c r="GI257" s="68">
        <v>507.3</v>
      </c>
      <c r="GJ257" s="68">
        <v>420.5</v>
      </c>
      <c r="GK257" s="68">
        <v>-17.110191208357975</v>
      </c>
      <c r="GL257" s="72">
        <v>507.7</v>
      </c>
      <c r="GM257" s="72">
        <v>562.4</v>
      </c>
      <c r="GN257" s="72">
        <v>458</v>
      </c>
      <c r="GO257" s="72">
        <v>-18.563300142247506</v>
      </c>
      <c r="GP257" s="72">
        <v>192.5</v>
      </c>
      <c r="GQ257" s="72">
        <v>183.4</v>
      </c>
      <c r="GR257" s="72">
        <v>192.6</v>
      </c>
      <c r="GS257" s="73">
        <v>5.0163576881134073</v>
      </c>
      <c r="GT257" s="77">
        <v>720</v>
      </c>
      <c r="GU257" s="72">
        <v>5.8778542554353761</v>
      </c>
      <c r="GV257" s="73">
        <v>0.38096596729930571</v>
      </c>
      <c r="GW257" s="64">
        <v>28171</v>
      </c>
      <c r="GX257" s="68">
        <f t="shared" si="62"/>
        <v>329.22354151084517</v>
      </c>
      <c r="GY257" s="64">
        <v>219</v>
      </c>
      <c r="GZ257" s="100">
        <f t="shared" si="63"/>
        <v>2.5593679880329092</v>
      </c>
      <c r="HA257" s="100">
        <f t="shared" si="64"/>
        <v>0.12422007941009643</v>
      </c>
      <c r="HB257" s="63">
        <v>1763</v>
      </c>
    </row>
    <row r="258" spans="1:210" x14ac:dyDescent="0.3">
      <c r="A258" s="47" t="s">
        <v>659</v>
      </c>
      <c r="B258" s="47" t="s">
        <v>660</v>
      </c>
      <c r="C258" s="47" t="s">
        <v>660</v>
      </c>
      <c r="D258" s="47" t="s">
        <v>659</v>
      </c>
      <c r="E258" s="47" t="s">
        <v>432</v>
      </c>
      <c r="F258" s="47" t="s">
        <v>208</v>
      </c>
      <c r="G258" s="54" t="s">
        <v>209</v>
      </c>
      <c r="H258" s="47">
        <v>86</v>
      </c>
      <c r="I258" s="101">
        <v>0</v>
      </c>
      <c r="J258" s="97">
        <v>7.7325581395348841</v>
      </c>
      <c r="K258" s="57">
        <v>289</v>
      </c>
      <c r="L258" s="95">
        <f t="shared" ref="L258:L321" si="72">K258/AF258*1000</f>
        <v>1.9364392299806354</v>
      </c>
      <c r="M258" s="57">
        <v>363</v>
      </c>
      <c r="N258" s="55">
        <f t="shared" ref="N258:N321" si="73">M258/AF258*1000</f>
        <v>2.4322748805639125</v>
      </c>
      <c r="O258" s="56">
        <v>55423</v>
      </c>
      <c r="P258" s="57">
        <v>52726</v>
      </c>
      <c r="Q258" s="57">
        <v>2697</v>
      </c>
      <c r="R258" s="57">
        <v>15163</v>
      </c>
      <c r="S258" s="57">
        <v>36840</v>
      </c>
      <c r="T258" s="57">
        <v>3420</v>
      </c>
      <c r="U258" s="57">
        <v>4550</v>
      </c>
      <c r="V258" s="57">
        <v>11515</v>
      </c>
      <c r="W258" s="57">
        <v>124</v>
      </c>
      <c r="X258" s="58">
        <v>458</v>
      </c>
      <c r="Y258" s="56">
        <v>3675</v>
      </c>
      <c r="Z258" s="58">
        <v>6.0720460466269754</v>
      </c>
      <c r="AA258" s="59">
        <v>36</v>
      </c>
      <c r="AB258" s="96" t="s">
        <v>210</v>
      </c>
      <c r="AC258" s="59">
        <v>4.76</v>
      </c>
      <c r="AD258" s="98">
        <v>5500</v>
      </c>
      <c r="AE258" s="55">
        <f t="shared" ref="AE258:AE321" si="74">AD258/AF258*1000</f>
        <v>36.852649705513826</v>
      </c>
      <c r="AF258" s="61">
        <v>149243</v>
      </c>
      <c r="AG258" s="62">
        <v>41.77</v>
      </c>
      <c r="AH258" s="62">
        <v>81.038082484076597</v>
      </c>
      <c r="AI258" s="62">
        <v>84.511704030439802</v>
      </c>
      <c r="AJ258" s="62">
        <v>82.774893257258199</v>
      </c>
      <c r="AK258" s="62">
        <v>19.3744570919214</v>
      </c>
      <c r="AL258" s="62">
        <v>21.6482064714518</v>
      </c>
      <c r="AM258" s="62">
        <v>20.5113317816866</v>
      </c>
      <c r="AN258" s="63">
        <v>1155.6333671199336</v>
      </c>
      <c r="AO258" s="64">
        <v>1667</v>
      </c>
      <c r="AP258" s="64">
        <v>1844</v>
      </c>
      <c r="AQ258" s="64">
        <v>1864</v>
      </c>
      <c r="AR258" s="64">
        <v>1849</v>
      </c>
      <c r="AS258" s="64">
        <v>1937</v>
      </c>
      <c r="AT258" s="64">
        <v>2065</v>
      </c>
      <c r="AU258" s="64">
        <v>2021</v>
      </c>
      <c r="AV258" s="64">
        <v>2018</v>
      </c>
      <c r="AW258" s="64">
        <v>2115</v>
      </c>
      <c r="AX258" s="64">
        <v>2028</v>
      </c>
      <c r="AY258" s="64">
        <v>2065</v>
      </c>
      <c r="AZ258" s="64">
        <v>1951</v>
      </c>
      <c r="BA258" s="64">
        <v>2050</v>
      </c>
      <c r="BB258" s="64">
        <v>1886</v>
      </c>
      <c r="BC258" s="64">
        <v>1842</v>
      </c>
      <c r="BD258" s="64">
        <v>1707</v>
      </c>
      <c r="BE258" s="64">
        <v>1744</v>
      </c>
      <c r="BF258" s="64">
        <v>1732</v>
      </c>
      <c r="BG258" s="64">
        <v>1557</v>
      </c>
      <c r="BH258" s="64">
        <v>1047</v>
      </c>
      <c r="BI258" s="64">
        <v>905</v>
      </c>
      <c r="BJ258" s="64">
        <v>1131</v>
      </c>
      <c r="BK258" s="64">
        <v>1278</v>
      </c>
      <c r="BL258" s="64">
        <v>1550</v>
      </c>
      <c r="BM258" s="64">
        <v>1547</v>
      </c>
      <c r="BN258" s="64">
        <v>1463</v>
      </c>
      <c r="BO258" s="64">
        <v>1535</v>
      </c>
      <c r="BP258" s="64">
        <v>1471</v>
      </c>
      <c r="BQ258" s="64">
        <v>1592</v>
      </c>
      <c r="BR258" s="64">
        <v>1584</v>
      </c>
      <c r="BS258" s="64">
        <v>1765</v>
      </c>
      <c r="BT258" s="64">
        <v>1835</v>
      </c>
      <c r="BU258" s="64">
        <v>1806</v>
      </c>
      <c r="BV258" s="64">
        <v>1855</v>
      </c>
      <c r="BW258" s="64">
        <v>1824</v>
      </c>
      <c r="BX258" s="64">
        <v>2015</v>
      </c>
      <c r="BY258" s="64">
        <v>1937</v>
      </c>
      <c r="BZ258" s="64">
        <v>2035</v>
      </c>
      <c r="CA258" s="64">
        <v>2232</v>
      </c>
      <c r="CB258" s="64">
        <v>2272</v>
      </c>
      <c r="CC258" s="64">
        <v>2194</v>
      </c>
      <c r="CD258" s="64">
        <v>2348</v>
      </c>
      <c r="CE258" s="64">
        <v>2228</v>
      </c>
      <c r="CF258" s="64">
        <v>2139</v>
      </c>
      <c r="CG258" s="64">
        <v>2124</v>
      </c>
      <c r="CH258" s="64">
        <v>2163</v>
      </c>
      <c r="CI258" s="64">
        <v>2201</v>
      </c>
      <c r="CJ258" s="64">
        <v>2116</v>
      </c>
      <c r="CK258" s="64">
        <v>2165</v>
      </c>
      <c r="CL258" s="64">
        <v>2223</v>
      </c>
      <c r="CM258" s="64">
        <v>2157</v>
      </c>
      <c r="CN258" s="64">
        <v>2096</v>
      </c>
      <c r="CO258" s="64">
        <v>2150</v>
      </c>
      <c r="CP258" s="64">
        <v>2143</v>
      </c>
      <c r="CQ258" s="64">
        <v>2319</v>
      </c>
      <c r="CR258" s="64">
        <v>2168</v>
      </c>
      <c r="CS258" s="64">
        <v>2271</v>
      </c>
      <c r="CT258" s="64">
        <v>2012</v>
      </c>
      <c r="CU258" s="64">
        <v>2034</v>
      </c>
      <c r="CV258" s="64">
        <v>1899</v>
      </c>
      <c r="CW258" s="64">
        <v>1791</v>
      </c>
      <c r="CX258" s="64">
        <v>1698</v>
      </c>
      <c r="CY258" s="64">
        <v>1682</v>
      </c>
      <c r="CZ258" s="64">
        <v>1573</v>
      </c>
      <c r="DA258" s="64">
        <v>1432</v>
      </c>
      <c r="DB258" s="64">
        <v>1435</v>
      </c>
      <c r="DC258" s="64">
        <v>1388</v>
      </c>
      <c r="DD258" s="64">
        <v>1331</v>
      </c>
      <c r="DE258" s="64">
        <v>1357</v>
      </c>
      <c r="DF258" s="64">
        <v>1371</v>
      </c>
      <c r="DG258" s="64">
        <v>1381</v>
      </c>
      <c r="DH258" s="64">
        <v>1391</v>
      </c>
      <c r="DI258" s="64">
        <v>1542</v>
      </c>
      <c r="DJ258" s="64">
        <v>1624</v>
      </c>
      <c r="DK258" s="64">
        <v>1253</v>
      </c>
      <c r="DL258" s="64">
        <v>1168</v>
      </c>
      <c r="DM258" s="64">
        <v>1132</v>
      </c>
      <c r="DN258" s="64">
        <v>1046</v>
      </c>
      <c r="DO258" s="64">
        <v>927</v>
      </c>
      <c r="DP258" s="64">
        <v>789</v>
      </c>
      <c r="DQ258" s="64">
        <v>820</v>
      </c>
      <c r="DR258" s="64">
        <v>813</v>
      </c>
      <c r="DS258" s="64">
        <v>773</v>
      </c>
      <c r="DT258" s="64">
        <v>702</v>
      </c>
      <c r="DU258" s="64">
        <v>641</v>
      </c>
      <c r="DV258" s="64">
        <v>604</v>
      </c>
      <c r="DW258" s="64">
        <v>539</v>
      </c>
      <c r="DX258" s="64">
        <v>533</v>
      </c>
      <c r="DY258" s="64">
        <v>515</v>
      </c>
      <c r="DZ258" s="64">
        <v>423</v>
      </c>
      <c r="EA258" s="64">
        <v>1798</v>
      </c>
      <c r="EB258" s="64">
        <f t="shared" ref="EB258:EB321" si="75">SUM(DB258:EA258)</f>
        <v>27296</v>
      </c>
      <c r="EC258" s="61">
        <v>135214</v>
      </c>
      <c r="ED258" s="64">
        <v>7570</v>
      </c>
      <c r="EE258" s="64">
        <v>2345</v>
      </c>
      <c r="EF258" s="64">
        <v>3288</v>
      </c>
      <c r="EG258" s="63">
        <v>826</v>
      </c>
      <c r="EH258" s="64">
        <v>5718</v>
      </c>
      <c r="EI258" s="100">
        <v>0.18621012568473816</v>
      </c>
      <c r="EJ258" s="100">
        <v>-2.0242452621459961E-2</v>
      </c>
      <c r="EK258" s="61">
        <v>14313</v>
      </c>
      <c r="EL258" s="65">
        <v>546.5</v>
      </c>
      <c r="EM258" s="60">
        <v>12109</v>
      </c>
      <c r="EN258" s="65">
        <v>459.1</v>
      </c>
      <c r="EO258" s="66">
        <f t="shared" si="70"/>
        <v>-0.1539858869559142</v>
      </c>
      <c r="EP258" s="56">
        <v>33421</v>
      </c>
      <c r="EQ258" s="67">
        <v>16.713592014522689</v>
      </c>
      <c r="ER258" s="61">
        <v>29</v>
      </c>
      <c r="ES258" s="64">
        <v>52.727272730000003</v>
      </c>
      <c r="ET258" s="64">
        <v>897</v>
      </c>
      <c r="EU258" s="64">
        <v>29.123376619999998</v>
      </c>
      <c r="EV258" s="64">
        <v>62</v>
      </c>
      <c r="EW258" s="64">
        <v>16.315789469999999</v>
      </c>
      <c r="EX258" s="64">
        <v>10685</v>
      </c>
      <c r="EY258" s="64">
        <v>11.594470250000001</v>
      </c>
      <c r="EZ258" s="64">
        <v>5810</v>
      </c>
      <c r="FA258" s="64">
        <v>9.0336624430000008</v>
      </c>
      <c r="FB258" s="64">
        <v>17483</v>
      </c>
      <c r="FC258" s="63">
        <v>10.927831189999999</v>
      </c>
      <c r="FD258" s="61">
        <v>199</v>
      </c>
      <c r="FE258" s="64">
        <v>35</v>
      </c>
      <c r="FF258" s="64">
        <v>152</v>
      </c>
      <c r="FG258" s="64">
        <v>6</v>
      </c>
      <c r="FH258" s="64">
        <v>6</v>
      </c>
      <c r="FI258" s="63">
        <v>2</v>
      </c>
      <c r="FJ258" s="47">
        <v>14</v>
      </c>
      <c r="FK258" s="47">
        <v>14</v>
      </c>
      <c r="FL258" s="68">
        <f t="shared" si="71"/>
        <v>0</v>
      </c>
      <c r="FM258" s="69">
        <v>3.262321</v>
      </c>
      <c r="FN258" s="62">
        <v>10.81231</v>
      </c>
      <c r="FO258" s="62">
        <v>10.47866</v>
      </c>
      <c r="FP258" s="77">
        <v>5587</v>
      </c>
      <c r="FQ258" s="88">
        <v>3329</v>
      </c>
      <c r="FR258" s="88">
        <v>8916</v>
      </c>
      <c r="FS258" s="88">
        <v>10202</v>
      </c>
      <c r="FT258" s="88">
        <v>7729</v>
      </c>
      <c r="FU258" s="88">
        <v>17931</v>
      </c>
      <c r="FV258" s="73">
        <f>(FU258-FR258)/FR258</f>
        <v>1.0111036339165544</v>
      </c>
      <c r="FW258" s="61">
        <v>39128</v>
      </c>
      <c r="FX258" s="70">
        <f t="shared" ref="FX258:FX321" si="76">FW258/AF258*1000</f>
        <v>262.17645048678997</v>
      </c>
      <c r="FY258" s="71">
        <v>7.1</v>
      </c>
      <c r="FZ258" s="72">
        <v>16.100000000000001</v>
      </c>
      <c r="GA258" s="73">
        <v>58.291487782662898</v>
      </c>
      <c r="GB258" s="61">
        <v>39900</v>
      </c>
      <c r="GC258" s="64">
        <v>8200</v>
      </c>
      <c r="GD258" s="64">
        <v>16200</v>
      </c>
      <c r="GE258" s="64">
        <v>4500</v>
      </c>
      <c r="GF258" s="68">
        <v>3.6686347399999999</v>
      </c>
      <c r="GG258" s="74">
        <v>1.0692826844000001</v>
      </c>
      <c r="GH258" s="75">
        <v>609.20000000000005</v>
      </c>
      <c r="GI258" s="76">
        <v>738.4</v>
      </c>
      <c r="GJ258" s="76">
        <v>521.29999999999995</v>
      </c>
      <c r="GK258" s="68">
        <v>-29.401408450704231</v>
      </c>
      <c r="GL258" s="72">
        <v>704.8</v>
      </c>
      <c r="GM258" s="72">
        <v>779.2</v>
      </c>
      <c r="GN258" s="72">
        <v>628.20000000000005</v>
      </c>
      <c r="GO258" s="72">
        <v>-19.378850102669404</v>
      </c>
      <c r="GP258" s="72">
        <v>246.2</v>
      </c>
      <c r="GQ258" s="72" t="s">
        <v>211</v>
      </c>
      <c r="GR258" s="72">
        <v>249.5</v>
      </c>
      <c r="GS258" s="73" t="s">
        <v>211</v>
      </c>
      <c r="GT258" s="77">
        <v>2150</v>
      </c>
      <c r="GU258" s="72">
        <v>9.4856300663227717</v>
      </c>
      <c r="GV258" s="73">
        <v>5.7148193879750657</v>
      </c>
      <c r="GW258" s="64">
        <v>51818</v>
      </c>
      <c r="GX258" s="68">
        <f t="shared" ref="GX258:GX321" si="77">GW258/AF258*1000</f>
        <v>347.2055640800574</v>
      </c>
      <c r="GY258" s="64">
        <v>475</v>
      </c>
      <c r="GZ258" s="100">
        <f t="shared" ref="GZ258:GZ321" si="78">GY258/AF258*1000</f>
        <v>3.1827288382034666</v>
      </c>
      <c r="HA258" s="100">
        <f t="shared" ref="HA258:HA321" si="79">GY258/HB258</f>
        <v>0.16339869281045752</v>
      </c>
      <c r="HB258" s="63">
        <v>2907</v>
      </c>
    </row>
    <row r="259" spans="1:210" x14ac:dyDescent="0.3">
      <c r="A259" s="82" t="s">
        <v>959</v>
      </c>
      <c r="B259" s="47" t="s">
        <v>960</v>
      </c>
      <c r="C259" s="82" t="s">
        <v>960</v>
      </c>
      <c r="D259" s="82" t="s">
        <v>959</v>
      </c>
      <c r="E259" s="82" t="s">
        <v>959</v>
      </c>
      <c r="F259" s="47" t="s">
        <v>911</v>
      </c>
      <c r="G259" s="54" t="s">
        <v>911</v>
      </c>
      <c r="H259" s="47">
        <v>225</v>
      </c>
      <c r="I259" s="101">
        <v>0.21777777777777776</v>
      </c>
      <c r="J259" s="97">
        <v>4.7822222222222219</v>
      </c>
      <c r="K259" s="57">
        <v>421</v>
      </c>
      <c r="L259" s="95">
        <f t="shared" si="72"/>
        <v>2.3468420759239645</v>
      </c>
      <c r="M259" s="57">
        <v>421</v>
      </c>
      <c r="N259" s="55">
        <f t="shared" si="73"/>
        <v>2.3468420759239645</v>
      </c>
      <c r="O259" s="56">
        <v>87241</v>
      </c>
      <c r="P259" s="57">
        <v>75027.259999999995</v>
      </c>
      <c r="Q259" s="57">
        <v>12213.740000000005</v>
      </c>
      <c r="R259" s="57">
        <v>35195</v>
      </c>
      <c r="S259" s="57">
        <v>51715</v>
      </c>
      <c r="T259" s="57">
        <v>331</v>
      </c>
      <c r="U259" s="57">
        <v>6553</v>
      </c>
      <c r="V259" s="57">
        <v>16703</v>
      </c>
      <c r="W259" s="57">
        <v>7531</v>
      </c>
      <c r="X259" s="58">
        <v>1855</v>
      </c>
      <c r="Y259" s="56">
        <v>19937.09</v>
      </c>
      <c r="Z259" s="58">
        <v>23</v>
      </c>
      <c r="AA259" s="59">
        <v>48.75</v>
      </c>
      <c r="AB259" s="96" t="s">
        <v>216</v>
      </c>
      <c r="AC259" s="59">
        <v>4.8</v>
      </c>
      <c r="AD259" s="98">
        <v>8300</v>
      </c>
      <c r="AE259" s="55">
        <f t="shared" si="74"/>
        <v>46.267907910139918</v>
      </c>
      <c r="AF259" s="61">
        <v>179390</v>
      </c>
      <c r="AG259" s="62">
        <v>42.71</v>
      </c>
      <c r="AH259" s="62">
        <v>75.818545229467205</v>
      </c>
      <c r="AI259" s="62">
        <v>80.413378844036401</v>
      </c>
      <c r="AJ259" s="62">
        <v>78.115962036751796</v>
      </c>
      <c r="AK259" s="62">
        <v>16.664516340816601</v>
      </c>
      <c r="AL259" s="62">
        <v>19.137217538892902</v>
      </c>
      <c r="AM259" s="62">
        <v>17.900866939854751</v>
      </c>
      <c r="AN259" s="63">
        <v>686.0360927110529</v>
      </c>
      <c r="AO259" s="64">
        <v>1680</v>
      </c>
      <c r="AP259" s="64">
        <v>1715</v>
      </c>
      <c r="AQ259" s="64">
        <v>1808</v>
      </c>
      <c r="AR259" s="64">
        <v>1807</v>
      </c>
      <c r="AS259" s="64">
        <v>1853</v>
      </c>
      <c r="AT259" s="64">
        <v>1766</v>
      </c>
      <c r="AU259" s="64">
        <v>1917</v>
      </c>
      <c r="AV259" s="64">
        <v>2014</v>
      </c>
      <c r="AW259" s="64">
        <v>1990</v>
      </c>
      <c r="AX259" s="64">
        <v>2021</v>
      </c>
      <c r="AY259" s="64">
        <v>1915</v>
      </c>
      <c r="AZ259" s="64">
        <v>1914</v>
      </c>
      <c r="BA259" s="64">
        <v>2019</v>
      </c>
      <c r="BB259" s="64">
        <v>1881</v>
      </c>
      <c r="BC259" s="64">
        <v>1946</v>
      </c>
      <c r="BD259" s="64">
        <v>1936</v>
      </c>
      <c r="BE259" s="64">
        <v>1881</v>
      </c>
      <c r="BF259" s="64">
        <v>1795</v>
      </c>
      <c r="BG259" s="64">
        <v>1796</v>
      </c>
      <c r="BH259" s="64">
        <v>1910</v>
      </c>
      <c r="BI259" s="64">
        <v>1956</v>
      </c>
      <c r="BJ259" s="64">
        <v>1985</v>
      </c>
      <c r="BK259" s="64">
        <v>2105</v>
      </c>
      <c r="BL259" s="64">
        <v>2265</v>
      </c>
      <c r="BM259" s="64">
        <v>2127</v>
      </c>
      <c r="BN259" s="64">
        <v>2257</v>
      </c>
      <c r="BO259" s="64">
        <v>2321</v>
      </c>
      <c r="BP259" s="64">
        <v>2398</v>
      </c>
      <c r="BQ259" s="64">
        <v>2508</v>
      </c>
      <c r="BR259" s="64">
        <v>2436</v>
      </c>
      <c r="BS259" s="64">
        <v>2434</v>
      </c>
      <c r="BT259" s="64">
        <v>2318</v>
      </c>
      <c r="BU259" s="64">
        <v>2512</v>
      </c>
      <c r="BV259" s="64">
        <v>2507</v>
      </c>
      <c r="BW259" s="64">
        <v>2307</v>
      </c>
      <c r="BX259" s="64">
        <v>2370</v>
      </c>
      <c r="BY259" s="64">
        <v>2282</v>
      </c>
      <c r="BZ259" s="64">
        <v>2471</v>
      </c>
      <c r="CA259" s="64">
        <v>2319</v>
      </c>
      <c r="CB259" s="64">
        <v>2456</v>
      </c>
      <c r="CC259" s="64">
        <v>2241</v>
      </c>
      <c r="CD259" s="64">
        <v>2163</v>
      </c>
      <c r="CE259" s="64">
        <v>1974</v>
      </c>
      <c r="CF259" s="64">
        <v>1855</v>
      </c>
      <c r="CG259" s="64">
        <v>1942</v>
      </c>
      <c r="CH259" s="64">
        <v>2101</v>
      </c>
      <c r="CI259" s="64">
        <v>2140</v>
      </c>
      <c r="CJ259" s="64">
        <v>2223</v>
      </c>
      <c r="CK259" s="64">
        <v>2416</v>
      </c>
      <c r="CL259" s="64">
        <v>2565</v>
      </c>
      <c r="CM259" s="64">
        <v>2702</v>
      </c>
      <c r="CN259" s="64">
        <v>2669</v>
      </c>
      <c r="CO259" s="64">
        <v>2816</v>
      </c>
      <c r="CP259" s="64">
        <v>2799</v>
      </c>
      <c r="CQ259" s="64">
        <v>2797</v>
      </c>
      <c r="CR259" s="64">
        <v>2883</v>
      </c>
      <c r="CS259" s="64">
        <v>2790</v>
      </c>
      <c r="CT259" s="64">
        <v>2689</v>
      </c>
      <c r="CU259" s="64">
        <v>2768</v>
      </c>
      <c r="CV259" s="64">
        <v>2773</v>
      </c>
      <c r="CW259" s="64">
        <v>2538</v>
      </c>
      <c r="CX259" s="64">
        <v>2540</v>
      </c>
      <c r="CY259" s="64">
        <v>2494</v>
      </c>
      <c r="CZ259" s="64">
        <v>2288</v>
      </c>
      <c r="DA259" s="64">
        <v>2173</v>
      </c>
      <c r="DB259" s="64">
        <v>2060</v>
      </c>
      <c r="DC259" s="64">
        <v>2012</v>
      </c>
      <c r="DD259" s="64">
        <v>1896</v>
      </c>
      <c r="DE259" s="64">
        <v>1787</v>
      </c>
      <c r="DF259" s="64">
        <v>1938</v>
      </c>
      <c r="DG259" s="64">
        <v>1788</v>
      </c>
      <c r="DH259" s="64">
        <v>1868</v>
      </c>
      <c r="DI259" s="64">
        <v>1819</v>
      </c>
      <c r="DJ259" s="64">
        <v>2054</v>
      </c>
      <c r="DK259" s="64">
        <v>1482</v>
      </c>
      <c r="DL259" s="64">
        <v>1473</v>
      </c>
      <c r="DM259" s="64">
        <v>1463</v>
      </c>
      <c r="DN259" s="64">
        <v>1269</v>
      </c>
      <c r="DO259" s="64">
        <v>1161</v>
      </c>
      <c r="DP259" s="64">
        <v>1113</v>
      </c>
      <c r="DQ259" s="64">
        <v>1029</v>
      </c>
      <c r="DR259" s="64">
        <v>1027</v>
      </c>
      <c r="DS259" s="64">
        <v>968</v>
      </c>
      <c r="DT259" s="64">
        <v>886</v>
      </c>
      <c r="DU259" s="64">
        <v>815</v>
      </c>
      <c r="DV259" s="64">
        <v>740</v>
      </c>
      <c r="DW259" s="64">
        <v>650</v>
      </c>
      <c r="DX259" s="64">
        <v>520</v>
      </c>
      <c r="DY259" s="64">
        <v>473</v>
      </c>
      <c r="DZ259" s="64">
        <v>412</v>
      </c>
      <c r="EA259" s="64">
        <v>1450</v>
      </c>
      <c r="EB259" s="64">
        <f t="shared" si="75"/>
        <v>34153</v>
      </c>
      <c r="EC259" s="61">
        <v>174486</v>
      </c>
      <c r="ED259" s="64">
        <v>3189</v>
      </c>
      <c r="EE259" s="64">
        <v>946</v>
      </c>
      <c r="EF259" s="64">
        <v>448</v>
      </c>
      <c r="EG259" s="63">
        <v>321</v>
      </c>
      <c r="EH259" s="64">
        <v>6997</v>
      </c>
      <c r="EI259" s="100">
        <v>0.23108553886413574</v>
      </c>
      <c r="EJ259" s="100">
        <v>3.7939667701721191E-2</v>
      </c>
      <c r="EK259" s="61">
        <v>656</v>
      </c>
      <c r="EL259" s="65">
        <v>193.75036918896569</v>
      </c>
      <c r="EM259" s="60">
        <v>629</v>
      </c>
      <c r="EN259" s="65">
        <v>185.77588753027348</v>
      </c>
      <c r="EO259" s="66" t="e" cm="1">
        <f t="array" ref="EO259">(EM354EK354)/EK259</f>
        <v>#NAME?</v>
      </c>
      <c r="EP259" s="56">
        <v>340</v>
      </c>
      <c r="EQ259" s="67">
        <v>10.303030303030303</v>
      </c>
      <c r="ER259" s="61">
        <v>0</v>
      </c>
      <c r="ES259" s="64">
        <v>0</v>
      </c>
      <c r="ET259" s="64">
        <v>303</v>
      </c>
      <c r="EU259" s="64">
        <v>74.489999999999995</v>
      </c>
      <c r="EV259" s="64">
        <v>0</v>
      </c>
      <c r="EW259" s="64">
        <v>0</v>
      </c>
      <c r="EX259" s="64">
        <v>7052</v>
      </c>
      <c r="EY259" s="64">
        <v>63.789010204081606</v>
      </c>
      <c r="EZ259" s="64">
        <v>1507</v>
      </c>
      <c r="FA259" s="64">
        <v>16.192818181818183</v>
      </c>
      <c r="FB259" s="64">
        <v>8862</v>
      </c>
      <c r="FC259" s="63">
        <v>51.490609461966592</v>
      </c>
      <c r="FD259" s="61">
        <v>800</v>
      </c>
      <c r="FE259" s="64">
        <v>145</v>
      </c>
      <c r="FF259" s="64">
        <v>640</v>
      </c>
      <c r="FG259" s="64">
        <v>5</v>
      </c>
      <c r="FH259" s="64">
        <v>10</v>
      </c>
      <c r="FI259" s="63">
        <v>45</v>
      </c>
      <c r="FJ259" s="47">
        <v>22</v>
      </c>
      <c r="FK259" s="47">
        <v>16</v>
      </c>
      <c r="FL259" s="68" t="e" cm="1">
        <f t="array" ref="FL259">(FJ354FK354)/FK259</f>
        <v>#NAME?</v>
      </c>
      <c r="FM259" s="69">
        <v>4.0036699999999996</v>
      </c>
      <c r="FN259" s="62">
        <v>9.9761419999999994</v>
      </c>
      <c r="FO259" s="62">
        <v>7.9801710000000003</v>
      </c>
      <c r="FP259" s="77">
        <v>7452</v>
      </c>
      <c r="FQ259" s="88">
        <v>3039</v>
      </c>
      <c r="FR259" s="88">
        <v>10491</v>
      </c>
      <c r="FS259" s="88">
        <v>6697</v>
      </c>
      <c r="FT259" s="88">
        <v>2590</v>
      </c>
      <c r="FU259" s="88">
        <v>9287</v>
      </c>
      <c r="FV259" s="73" t="e" cm="1">
        <f t="array" ref="FV259">(FU354FR354)/FR259</f>
        <v>#NAME?</v>
      </c>
      <c r="FW259" s="61">
        <v>54353</v>
      </c>
      <c r="FX259" s="70">
        <f t="shared" si="76"/>
        <v>302.98790345058251</v>
      </c>
      <c r="FY259" s="71">
        <v>6.3862928348909591</v>
      </c>
      <c r="FZ259" s="72"/>
      <c r="GA259" s="73">
        <v>0</v>
      </c>
      <c r="GB259" s="61">
        <v>47200</v>
      </c>
      <c r="GC259" s="64">
        <v>9900</v>
      </c>
      <c r="GD259" s="64">
        <v>23300</v>
      </c>
      <c r="GE259" s="64">
        <v>4900</v>
      </c>
      <c r="GF259" s="68">
        <v>4.5596386300000002</v>
      </c>
      <c r="GG259" s="74">
        <v>1.0163537467999999</v>
      </c>
      <c r="GH259" s="75">
        <v>556.5</v>
      </c>
      <c r="GI259" s="76">
        <v>655.9</v>
      </c>
      <c r="GJ259" s="76">
        <v>475.4</v>
      </c>
      <c r="GK259" s="68">
        <v>27.519438938862599</v>
      </c>
      <c r="GL259" s="72">
        <v>663.2</v>
      </c>
      <c r="GM259" s="72">
        <v>689.1</v>
      </c>
      <c r="GN259" s="72">
        <v>635</v>
      </c>
      <c r="GO259" s="72">
        <v>7.8508199100275702</v>
      </c>
      <c r="GP259" s="72">
        <v>215</v>
      </c>
      <c r="GQ259" s="72"/>
      <c r="GR259" s="72">
        <v>213.5</v>
      </c>
      <c r="GS259" s="73"/>
      <c r="GT259" s="77">
        <v>66</v>
      </c>
      <c r="GU259" s="72">
        <v>1.8087147163606467</v>
      </c>
      <c r="GV259" s="73">
        <v>0.29411764705882354</v>
      </c>
      <c r="GW259" s="64">
        <v>69148</v>
      </c>
      <c r="GX259" s="68">
        <f t="shared" si="77"/>
        <v>385.46184291209096</v>
      </c>
      <c r="GY259" s="64">
        <v>652</v>
      </c>
      <c r="GZ259" s="100">
        <f t="shared" si="78"/>
        <v>3.6345392719772565</v>
      </c>
      <c r="HA259" s="100">
        <f t="shared" si="79"/>
        <v>0.14808085396320692</v>
      </c>
      <c r="HB259" s="63">
        <v>4403</v>
      </c>
    </row>
    <row r="260" spans="1:210" x14ac:dyDescent="0.3">
      <c r="A260" s="47" t="s">
        <v>1010</v>
      </c>
      <c r="B260" s="47" t="s">
        <v>1011</v>
      </c>
      <c r="C260" s="47" t="s">
        <v>1011</v>
      </c>
      <c r="D260" s="83" t="s">
        <v>1010</v>
      </c>
      <c r="E260" s="83" t="s">
        <v>1010</v>
      </c>
      <c r="F260" s="47" t="s">
        <v>977</v>
      </c>
      <c r="G260" s="54" t="s">
        <v>977</v>
      </c>
      <c r="H260" s="47">
        <v>154</v>
      </c>
      <c r="I260" s="101">
        <v>0.17532467532467533</v>
      </c>
      <c r="J260" s="97">
        <v>4.383116883116883</v>
      </c>
      <c r="K260" s="57">
        <v>2013</v>
      </c>
      <c r="L260" s="95">
        <f t="shared" si="72"/>
        <v>8.3225494371012889</v>
      </c>
      <c r="M260" s="57">
        <v>339</v>
      </c>
      <c r="N260" s="55">
        <f t="shared" si="73"/>
        <v>1.4015619767398593</v>
      </c>
      <c r="O260" s="81">
        <v>99663</v>
      </c>
      <c r="P260" s="57">
        <v>75029</v>
      </c>
      <c r="Q260" s="57">
        <v>24634</v>
      </c>
      <c r="R260" s="57">
        <v>29875</v>
      </c>
      <c r="S260" s="57">
        <v>64104</v>
      </c>
      <c r="T260" s="57">
        <v>5684</v>
      </c>
      <c r="U260" s="57">
        <v>13051</v>
      </c>
      <c r="V260" s="57">
        <v>21378</v>
      </c>
      <c r="W260" s="57">
        <v>2656</v>
      </c>
      <c r="X260" s="58">
        <v>700</v>
      </c>
      <c r="Y260" s="56">
        <v>12000</v>
      </c>
      <c r="Z260" s="58">
        <v>11</v>
      </c>
      <c r="AA260" s="59">
        <v>53.9</v>
      </c>
      <c r="AB260" s="96" t="s">
        <v>238</v>
      </c>
      <c r="AC260" s="59">
        <v>8.48</v>
      </c>
      <c r="AD260" s="60">
        <v>18500</v>
      </c>
      <c r="AE260" s="55">
        <f t="shared" si="74"/>
        <v>76.486420559549856</v>
      </c>
      <c r="AF260" s="61">
        <v>241873</v>
      </c>
      <c r="AG260" s="62">
        <v>40.56</v>
      </c>
      <c r="AH260" s="62">
        <v>77.527385261450306</v>
      </c>
      <c r="AI260" s="62">
        <v>81.095946035947605</v>
      </c>
      <c r="AJ260" s="62">
        <v>79.311665648698948</v>
      </c>
      <c r="AK260" s="62">
        <v>17.7531088076</v>
      </c>
      <c r="AL260" s="62">
        <v>19.5932604185484</v>
      </c>
      <c r="AM260" s="62">
        <v>18.673184613074199</v>
      </c>
      <c r="AN260" s="63">
        <v>570.25317918039411</v>
      </c>
      <c r="AO260" s="64">
        <v>2411</v>
      </c>
      <c r="AP260" s="64">
        <v>2557</v>
      </c>
      <c r="AQ260" s="64">
        <v>2574</v>
      </c>
      <c r="AR260" s="64">
        <v>2676</v>
      </c>
      <c r="AS260" s="64">
        <v>2831</v>
      </c>
      <c r="AT260" s="64">
        <v>2793</v>
      </c>
      <c r="AU260" s="64">
        <v>2824</v>
      </c>
      <c r="AV260" s="64">
        <v>2875</v>
      </c>
      <c r="AW260" s="64">
        <v>2990</v>
      </c>
      <c r="AX260" s="64">
        <v>3043</v>
      </c>
      <c r="AY260" s="64">
        <v>2954</v>
      </c>
      <c r="AZ260" s="64">
        <v>3021</v>
      </c>
      <c r="BA260" s="64">
        <v>2901</v>
      </c>
      <c r="BB260" s="64">
        <v>2777</v>
      </c>
      <c r="BC260" s="64">
        <v>2884</v>
      </c>
      <c r="BD260" s="64">
        <v>2776</v>
      </c>
      <c r="BE260" s="64">
        <v>2585</v>
      </c>
      <c r="BF260" s="64">
        <v>2626</v>
      </c>
      <c r="BG260" s="64">
        <v>2492</v>
      </c>
      <c r="BH260" s="64">
        <v>2674</v>
      </c>
      <c r="BI260" s="64">
        <v>2802</v>
      </c>
      <c r="BJ260" s="64">
        <v>3067</v>
      </c>
      <c r="BK260" s="64">
        <v>3163</v>
      </c>
      <c r="BL260" s="64">
        <v>3381</v>
      </c>
      <c r="BM260" s="64">
        <v>3089</v>
      </c>
      <c r="BN260" s="64">
        <v>3114</v>
      </c>
      <c r="BO260" s="64">
        <v>3195</v>
      </c>
      <c r="BP260" s="64">
        <v>3316</v>
      </c>
      <c r="BQ260" s="64">
        <v>3390</v>
      </c>
      <c r="BR260" s="64">
        <v>3467</v>
      </c>
      <c r="BS260" s="64">
        <v>3645</v>
      </c>
      <c r="BT260" s="64">
        <v>3381</v>
      </c>
      <c r="BU260" s="64">
        <v>3347</v>
      </c>
      <c r="BV260" s="64">
        <v>3180</v>
      </c>
      <c r="BW260" s="64">
        <v>3091</v>
      </c>
      <c r="BX260" s="64">
        <v>3188</v>
      </c>
      <c r="BY260" s="64">
        <v>2960</v>
      </c>
      <c r="BZ260" s="64">
        <v>3066</v>
      </c>
      <c r="CA260" s="64">
        <v>2970</v>
      </c>
      <c r="CB260" s="64">
        <v>3093</v>
      </c>
      <c r="CC260" s="64">
        <v>3129</v>
      </c>
      <c r="CD260" s="64">
        <v>2800</v>
      </c>
      <c r="CE260" s="64">
        <v>2572</v>
      </c>
      <c r="CF260" s="64">
        <v>2598</v>
      </c>
      <c r="CG260" s="64">
        <v>2542</v>
      </c>
      <c r="CH260" s="64">
        <v>2645</v>
      </c>
      <c r="CI260" s="64">
        <v>2763</v>
      </c>
      <c r="CJ260" s="64">
        <v>2986</v>
      </c>
      <c r="CK260" s="64">
        <v>3234</v>
      </c>
      <c r="CL260" s="64">
        <v>3482</v>
      </c>
      <c r="CM260" s="64">
        <v>3259</v>
      </c>
      <c r="CN260" s="64">
        <v>3339</v>
      </c>
      <c r="CO260" s="64">
        <v>3271</v>
      </c>
      <c r="CP260" s="64">
        <v>3415</v>
      </c>
      <c r="CQ260" s="64">
        <v>3316</v>
      </c>
      <c r="CR260" s="64">
        <v>3374</v>
      </c>
      <c r="CS260" s="64">
        <v>3427</v>
      </c>
      <c r="CT260" s="64">
        <v>3149</v>
      </c>
      <c r="CU260" s="64">
        <v>3323</v>
      </c>
      <c r="CV260" s="64">
        <v>3122</v>
      </c>
      <c r="CW260" s="64">
        <v>2956</v>
      </c>
      <c r="CX260" s="64">
        <v>2890</v>
      </c>
      <c r="CY260" s="64">
        <v>2982</v>
      </c>
      <c r="CZ260" s="64">
        <v>2789</v>
      </c>
      <c r="DA260" s="64">
        <v>2586</v>
      </c>
      <c r="DB260" s="64">
        <v>2545</v>
      </c>
      <c r="DC260" s="64">
        <v>2522</v>
      </c>
      <c r="DD260" s="64">
        <v>2605</v>
      </c>
      <c r="DE260" s="64">
        <v>2535</v>
      </c>
      <c r="DF260" s="64">
        <v>2511</v>
      </c>
      <c r="DG260" s="64">
        <v>2655</v>
      </c>
      <c r="DH260" s="64">
        <v>2648</v>
      </c>
      <c r="DI260" s="64">
        <v>2843</v>
      </c>
      <c r="DJ260" s="64">
        <v>2916</v>
      </c>
      <c r="DK260" s="64">
        <v>2250</v>
      </c>
      <c r="DL260" s="64">
        <v>2168</v>
      </c>
      <c r="DM260" s="64">
        <v>1949</v>
      </c>
      <c r="DN260" s="64">
        <v>1841</v>
      </c>
      <c r="DO260" s="64">
        <v>1747</v>
      </c>
      <c r="DP260" s="64">
        <v>1564</v>
      </c>
      <c r="DQ260" s="64">
        <v>1403</v>
      </c>
      <c r="DR260" s="64">
        <v>1329</v>
      </c>
      <c r="DS260" s="64">
        <v>1292</v>
      </c>
      <c r="DT260" s="64">
        <v>1091</v>
      </c>
      <c r="DU260" s="64">
        <v>1006</v>
      </c>
      <c r="DV260" s="64">
        <v>910</v>
      </c>
      <c r="DW260" s="64">
        <v>856</v>
      </c>
      <c r="DX260" s="64">
        <v>713</v>
      </c>
      <c r="DY260" s="64">
        <v>526</v>
      </c>
      <c r="DZ260" s="64">
        <v>488</v>
      </c>
      <c r="EA260" s="64">
        <v>1842</v>
      </c>
      <c r="EB260" s="64">
        <f t="shared" si="75"/>
        <v>46755</v>
      </c>
      <c r="EC260" s="61">
        <v>235507</v>
      </c>
      <c r="ED260" s="64">
        <v>3126</v>
      </c>
      <c r="EE260" s="64">
        <v>1349</v>
      </c>
      <c r="EF260" s="64">
        <v>1553</v>
      </c>
      <c r="EG260" s="63">
        <v>338</v>
      </c>
      <c r="EH260" s="64">
        <v>14213</v>
      </c>
      <c r="EI260" s="100">
        <v>0.31661954522132874</v>
      </c>
      <c r="EJ260" s="100">
        <v>1.5442878007888794E-2</v>
      </c>
      <c r="EK260" s="61">
        <v>1825</v>
      </c>
      <c r="EL260" s="65">
        <v>384.43714189416914</v>
      </c>
      <c r="EM260" s="60">
        <v>1795</v>
      </c>
      <c r="EN260" s="65">
        <v>378.11762723289519</v>
      </c>
      <c r="EO260" s="66" t="e" cm="1">
        <f t="array" ref="EO260">(EM379EK379)/EK260</f>
        <v>#NAME?</v>
      </c>
      <c r="EP260" s="56">
        <v>6976</v>
      </c>
      <c r="EQ260" s="67">
        <v>20.879976055073332</v>
      </c>
      <c r="ER260" s="61">
        <v>0</v>
      </c>
      <c r="ES260" s="64">
        <v>0</v>
      </c>
      <c r="ET260" s="64">
        <v>296</v>
      </c>
      <c r="EU260" s="64">
        <v>51.388888888888886</v>
      </c>
      <c r="EV260" s="64">
        <v>1388</v>
      </c>
      <c r="EW260" s="64">
        <v>0.56280653986188867</v>
      </c>
      <c r="EX260" s="64">
        <v>4369</v>
      </c>
      <c r="EY260" s="64">
        <v>28.656696838515021</v>
      </c>
      <c r="EZ260" s="64">
        <v>2801</v>
      </c>
      <c r="FA260" s="64">
        <v>22.253118296655281</v>
      </c>
      <c r="FB260" s="64">
        <v>8854</v>
      </c>
      <c r="FC260" s="63">
        <v>20.572302112784218</v>
      </c>
      <c r="FD260" s="61">
        <v>717</v>
      </c>
      <c r="FE260" s="64">
        <v>0</v>
      </c>
      <c r="FF260" s="64">
        <v>0</v>
      </c>
      <c r="FG260" s="64">
        <v>0</v>
      </c>
      <c r="FH260" s="64">
        <v>0</v>
      </c>
      <c r="FI260" s="63">
        <v>0</v>
      </c>
      <c r="FJ260" s="47">
        <v>19</v>
      </c>
      <c r="FK260" s="47">
        <v>29</v>
      </c>
      <c r="FL260" s="68" t="e" cm="1">
        <f t="array" ref="FL260">(FJ379FK379)/FK260</f>
        <v>#NAME?</v>
      </c>
      <c r="FM260" s="69">
        <v>11.74014</v>
      </c>
      <c r="FN260" s="62">
        <v>17.269300000000001</v>
      </c>
      <c r="FO260" s="62">
        <v>18.54485</v>
      </c>
      <c r="FP260" s="77">
        <v>8380</v>
      </c>
      <c r="FQ260" s="88">
        <v>4408</v>
      </c>
      <c r="FR260" s="88">
        <v>12788</v>
      </c>
      <c r="FS260" s="88">
        <v>10064</v>
      </c>
      <c r="FT260" s="88">
        <v>5205</v>
      </c>
      <c r="FU260" s="88">
        <v>15269</v>
      </c>
      <c r="FV260" s="73" t="e" cm="1">
        <f t="array" ref="FV260">(FU379FR379)/FR260</f>
        <v>#NAME?</v>
      </c>
      <c r="FW260" s="61">
        <v>22504</v>
      </c>
      <c r="FX260" s="70">
        <f t="shared" si="76"/>
        <v>93.040562609303223</v>
      </c>
      <c r="FY260" s="71">
        <v>26.5</v>
      </c>
      <c r="FZ260" s="72">
        <v>34.330427</v>
      </c>
      <c r="GA260" s="73">
        <v>28.491712</v>
      </c>
      <c r="GB260" s="61">
        <v>35900</v>
      </c>
      <c r="GC260" s="64">
        <v>13100</v>
      </c>
      <c r="GD260" s="64">
        <v>17800</v>
      </c>
      <c r="GE260" s="64">
        <v>7600</v>
      </c>
      <c r="GF260" s="68">
        <v>4.7776010299999996</v>
      </c>
      <c r="GG260" s="74">
        <v>1.0669483048000001</v>
      </c>
      <c r="GH260" s="69">
        <v>456.7</v>
      </c>
      <c r="GI260" s="68">
        <v>528.5</v>
      </c>
      <c r="GJ260" s="68">
        <v>381.7</v>
      </c>
      <c r="GK260" s="68">
        <v>27.7767265846736</v>
      </c>
      <c r="GL260" s="72">
        <v>560.29999999999995</v>
      </c>
      <c r="GM260" s="72">
        <v>566.29999999999995</v>
      </c>
      <c r="GN260" s="72">
        <v>538.20000000000005</v>
      </c>
      <c r="GO260" s="72">
        <v>4.9620342574606902</v>
      </c>
      <c r="GP260" s="72">
        <v>210.3</v>
      </c>
      <c r="GQ260" s="72">
        <v>210.1</v>
      </c>
      <c r="GR260" s="72">
        <v>209.2</v>
      </c>
      <c r="GS260" s="73">
        <v>0.42836744407425298</v>
      </c>
      <c r="GT260" s="77">
        <v>80</v>
      </c>
      <c r="GU260" s="72">
        <v>7.5471700000000004</v>
      </c>
      <c r="GV260" s="73">
        <v>0.54285714285714304</v>
      </c>
      <c r="GW260" s="64">
        <v>70562</v>
      </c>
      <c r="GX260" s="68">
        <f t="shared" si="77"/>
        <v>291.7316112174571</v>
      </c>
      <c r="GY260" s="64">
        <v>1019</v>
      </c>
      <c r="GZ260" s="100">
        <f t="shared" si="78"/>
        <v>4.2129547324422321</v>
      </c>
      <c r="HA260" s="100">
        <f t="shared" si="79"/>
        <v>0.1722156498225452</v>
      </c>
      <c r="HB260" s="63">
        <v>5917</v>
      </c>
    </row>
    <row r="261" spans="1:210" x14ac:dyDescent="0.3">
      <c r="A261" s="47" t="s">
        <v>648</v>
      </c>
      <c r="B261" s="47" t="s">
        <v>649</v>
      </c>
      <c r="C261" s="47" t="s">
        <v>649</v>
      </c>
      <c r="D261" s="47" t="s">
        <v>648</v>
      </c>
      <c r="E261" s="47" t="s">
        <v>453</v>
      </c>
      <c r="F261" s="47" t="s">
        <v>215</v>
      </c>
      <c r="G261" s="54" t="s">
        <v>209</v>
      </c>
      <c r="H261" s="47">
        <v>40</v>
      </c>
      <c r="I261" s="101">
        <v>0</v>
      </c>
      <c r="J261" s="97">
        <v>7.95</v>
      </c>
      <c r="K261" s="57">
        <v>162</v>
      </c>
      <c r="L261" s="95">
        <f t="shared" si="72"/>
        <v>2.6118079515042076</v>
      </c>
      <c r="M261" s="57">
        <v>190</v>
      </c>
      <c r="N261" s="55">
        <f t="shared" si="73"/>
        <v>3.0632315480604908</v>
      </c>
      <c r="O261" s="56">
        <v>24045</v>
      </c>
      <c r="P261" s="57">
        <v>8226</v>
      </c>
      <c r="Q261" s="57">
        <v>15819</v>
      </c>
      <c r="R261" s="57">
        <v>6948</v>
      </c>
      <c r="S261" s="57">
        <v>16179</v>
      </c>
      <c r="T261" s="57">
        <v>918</v>
      </c>
      <c r="U261" s="57">
        <v>2020</v>
      </c>
      <c r="V261" s="57">
        <v>6095</v>
      </c>
      <c r="W261" s="57">
        <v>286</v>
      </c>
      <c r="X261" s="58">
        <v>123</v>
      </c>
      <c r="Y261" s="56">
        <v>2978</v>
      </c>
      <c r="Z261" s="58">
        <v>11.603470531427241</v>
      </c>
      <c r="AA261" s="59">
        <v>41.4</v>
      </c>
      <c r="AB261" s="96" t="s">
        <v>216</v>
      </c>
      <c r="AC261" s="59">
        <v>5.5</v>
      </c>
      <c r="AD261" s="98">
        <v>4300</v>
      </c>
      <c r="AE261" s="55">
        <f t="shared" si="74"/>
        <v>69.325766614000585</v>
      </c>
      <c r="AF261" s="61">
        <v>62026</v>
      </c>
      <c r="AG261" s="62">
        <v>48.23</v>
      </c>
      <c r="AH261" s="62">
        <v>81.196318299065297</v>
      </c>
      <c r="AI261" s="62">
        <v>83.526891440969294</v>
      </c>
      <c r="AJ261" s="62">
        <v>82.361604870017288</v>
      </c>
      <c r="AK261" s="62">
        <v>19.485267494471898</v>
      </c>
      <c r="AL261" s="62">
        <v>21.798318646791099</v>
      </c>
      <c r="AM261" s="62">
        <v>20.6417930706315</v>
      </c>
      <c r="AN261" s="63">
        <v>106.35722144030991</v>
      </c>
      <c r="AO261" s="64">
        <v>512</v>
      </c>
      <c r="AP261" s="64">
        <v>456</v>
      </c>
      <c r="AQ261" s="64">
        <v>539</v>
      </c>
      <c r="AR261" s="64">
        <v>546</v>
      </c>
      <c r="AS261" s="64">
        <v>548</v>
      </c>
      <c r="AT261" s="64">
        <v>590</v>
      </c>
      <c r="AU261" s="64">
        <v>597</v>
      </c>
      <c r="AV261" s="64">
        <v>641</v>
      </c>
      <c r="AW261" s="64">
        <v>695</v>
      </c>
      <c r="AX261" s="64">
        <v>700</v>
      </c>
      <c r="AY261" s="64">
        <v>728</v>
      </c>
      <c r="AZ261" s="64">
        <v>804</v>
      </c>
      <c r="BA261" s="64">
        <v>758</v>
      </c>
      <c r="BB261" s="64">
        <v>783</v>
      </c>
      <c r="BC261" s="64">
        <v>791</v>
      </c>
      <c r="BD261" s="64">
        <v>731</v>
      </c>
      <c r="BE261" s="64">
        <v>776</v>
      </c>
      <c r="BF261" s="64">
        <v>774</v>
      </c>
      <c r="BG261" s="64">
        <v>665</v>
      </c>
      <c r="BH261" s="64">
        <v>533</v>
      </c>
      <c r="BI261" s="64">
        <v>515</v>
      </c>
      <c r="BJ261" s="64">
        <v>508</v>
      </c>
      <c r="BK261" s="64">
        <v>588</v>
      </c>
      <c r="BL261" s="64">
        <v>674</v>
      </c>
      <c r="BM261" s="64">
        <v>621</v>
      </c>
      <c r="BN261" s="64">
        <v>592</v>
      </c>
      <c r="BO261" s="64">
        <v>567</v>
      </c>
      <c r="BP261" s="64">
        <v>545</v>
      </c>
      <c r="BQ261" s="64">
        <v>591</v>
      </c>
      <c r="BR261" s="64">
        <v>643</v>
      </c>
      <c r="BS261" s="64">
        <v>650</v>
      </c>
      <c r="BT261" s="64">
        <v>624</v>
      </c>
      <c r="BU261" s="64">
        <v>632</v>
      </c>
      <c r="BV261" s="64">
        <v>574</v>
      </c>
      <c r="BW261" s="64">
        <v>608</v>
      </c>
      <c r="BX261" s="64">
        <v>612</v>
      </c>
      <c r="BY261" s="64">
        <v>561</v>
      </c>
      <c r="BZ261" s="64">
        <v>600</v>
      </c>
      <c r="CA261" s="64">
        <v>645</v>
      </c>
      <c r="CB261" s="64">
        <v>605</v>
      </c>
      <c r="CC261" s="64">
        <v>699</v>
      </c>
      <c r="CD261" s="64">
        <v>667</v>
      </c>
      <c r="CE261" s="64">
        <v>604</v>
      </c>
      <c r="CF261" s="64">
        <v>678</v>
      </c>
      <c r="CG261" s="64">
        <v>676</v>
      </c>
      <c r="CH261" s="64">
        <v>703</v>
      </c>
      <c r="CI261" s="64">
        <v>770</v>
      </c>
      <c r="CJ261" s="64">
        <v>876</v>
      </c>
      <c r="CK261" s="64">
        <v>929</v>
      </c>
      <c r="CL261" s="64">
        <v>970</v>
      </c>
      <c r="CM261" s="64">
        <v>1003</v>
      </c>
      <c r="CN261" s="64">
        <v>982</v>
      </c>
      <c r="CO261" s="64">
        <v>1065</v>
      </c>
      <c r="CP261" s="64">
        <v>990</v>
      </c>
      <c r="CQ261" s="64">
        <v>953</v>
      </c>
      <c r="CR261" s="64">
        <v>1105</v>
      </c>
      <c r="CS261" s="64">
        <v>1064</v>
      </c>
      <c r="CT261" s="64">
        <v>1010</v>
      </c>
      <c r="CU261" s="64">
        <v>1046</v>
      </c>
      <c r="CV261" s="64">
        <v>972</v>
      </c>
      <c r="CW261" s="64">
        <v>907</v>
      </c>
      <c r="CX261" s="64">
        <v>906</v>
      </c>
      <c r="CY261" s="64">
        <v>906</v>
      </c>
      <c r="CZ261" s="64">
        <v>903</v>
      </c>
      <c r="DA261" s="64">
        <v>808</v>
      </c>
      <c r="DB261" s="64">
        <v>782</v>
      </c>
      <c r="DC261" s="64">
        <v>773</v>
      </c>
      <c r="DD261" s="64">
        <v>768</v>
      </c>
      <c r="DE261" s="64">
        <v>743</v>
      </c>
      <c r="DF261" s="64">
        <v>688</v>
      </c>
      <c r="DG261" s="64">
        <v>767</v>
      </c>
      <c r="DH261" s="64">
        <v>820</v>
      </c>
      <c r="DI261" s="64">
        <v>863</v>
      </c>
      <c r="DJ261" s="64">
        <v>893</v>
      </c>
      <c r="DK261" s="64">
        <v>758</v>
      </c>
      <c r="DL261" s="64">
        <v>698</v>
      </c>
      <c r="DM261" s="64">
        <v>621</v>
      </c>
      <c r="DN261" s="64">
        <v>567</v>
      </c>
      <c r="DO261" s="64">
        <v>496</v>
      </c>
      <c r="DP261" s="64">
        <v>499</v>
      </c>
      <c r="DQ261" s="64">
        <v>448</v>
      </c>
      <c r="DR261" s="64">
        <v>422</v>
      </c>
      <c r="DS261" s="64">
        <v>382</v>
      </c>
      <c r="DT261" s="64">
        <v>366</v>
      </c>
      <c r="DU261" s="64">
        <v>376</v>
      </c>
      <c r="DV261" s="64">
        <v>302</v>
      </c>
      <c r="DW261" s="64">
        <v>274</v>
      </c>
      <c r="DX261" s="64">
        <v>232</v>
      </c>
      <c r="DY261" s="64">
        <v>229</v>
      </c>
      <c r="DZ261" s="64">
        <v>175</v>
      </c>
      <c r="EA261" s="64">
        <v>770</v>
      </c>
      <c r="EB261" s="64">
        <f t="shared" si="75"/>
        <v>14712</v>
      </c>
      <c r="EC261" s="61">
        <v>60692</v>
      </c>
      <c r="ED261" s="64">
        <v>791</v>
      </c>
      <c r="EE261" s="64">
        <v>99</v>
      </c>
      <c r="EF261" s="64">
        <v>390</v>
      </c>
      <c r="EG261" s="63">
        <v>54</v>
      </c>
      <c r="EH261" s="64">
        <v>2009</v>
      </c>
      <c r="EI261" s="100">
        <v>0.19446249306201935</v>
      </c>
      <c r="EJ261" s="100">
        <v>-1.1210203170776367E-2</v>
      </c>
      <c r="EK261" s="61">
        <v>15415</v>
      </c>
      <c r="EL261" s="65">
        <v>617.29999999999995</v>
      </c>
      <c r="EM261" s="60">
        <v>15910</v>
      </c>
      <c r="EN261" s="65">
        <v>633.79999999999995</v>
      </c>
      <c r="EO261" s="66">
        <f t="shared" ref="EO261:EO277" si="80">(EM261-EK261)/EK261</f>
        <v>3.2111579630230293E-2</v>
      </c>
      <c r="EP261" s="56">
        <v>25605</v>
      </c>
      <c r="EQ261" s="67">
        <v>13.861520138588132</v>
      </c>
      <c r="ER261" s="61">
        <v>209</v>
      </c>
      <c r="ES261" s="64">
        <v>53.865979379999999</v>
      </c>
      <c r="ET261" s="64">
        <v>1290</v>
      </c>
      <c r="EU261" s="64">
        <v>41.108986620000003</v>
      </c>
      <c r="EV261" s="64">
        <v>0</v>
      </c>
      <c r="EW261" s="64">
        <v>0</v>
      </c>
      <c r="EX261" s="64">
        <v>19466</v>
      </c>
      <c r="EY261" s="64">
        <v>19.45335532</v>
      </c>
      <c r="EZ261" s="64">
        <v>12757</v>
      </c>
      <c r="FA261" s="64">
        <v>18.03517403</v>
      </c>
      <c r="FB261" s="64">
        <v>33722</v>
      </c>
      <c r="FC261" s="63">
        <v>19.15173957</v>
      </c>
      <c r="FD261" s="61">
        <v>47</v>
      </c>
      <c r="FE261" s="64">
        <v>14</v>
      </c>
      <c r="FF261" s="64">
        <v>31</v>
      </c>
      <c r="FG261" s="64">
        <v>1</v>
      </c>
      <c r="FH261" s="64">
        <v>1</v>
      </c>
      <c r="FI261" s="63">
        <v>1</v>
      </c>
      <c r="FJ261" s="47">
        <v>8</v>
      </c>
      <c r="FK261" s="47">
        <v>6</v>
      </c>
      <c r="FL261" s="68">
        <f t="shared" ref="FL261:FL277" si="81">(FJ261-FK261)/FK261</f>
        <v>0.33333333333333331</v>
      </c>
      <c r="FM261" s="69">
        <v>5.0418539999999998</v>
      </c>
      <c r="FN261" s="62">
        <v>9.7437389999999997</v>
      </c>
      <c r="FO261" s="62">
        <v>9.2085659999999994</v>
      </c>
      <c r="FP261" s="77">
        <v>2158</v>
      </c>
      <c r="FQ261" s="88">
        <v>1185</v>
      </c>
      <c r="FR261" s="88">
        <v>3343</v>
      </c>
      <c r="FS261" s="88">
        <v>2369</v>
      </c>
      <c r="FT261" s="88">
        <v>1257</v>
      </c>
      <c r="FU261" s="88">
        <v>3626</v>
      </c>
      <c r="FV261" s="73">
        <f t="shared" ref="FV261:FV277" si="82">(FU261-FR261)/FR261</f>
        <v>8.4654501944361346E-2</v>
      </c>
      <c r="FW261" s="61">
        <v>18323</v>
      </c>
      <c r="FX261" s="70">
        <f t="shared" si="76"/>
        <v>295.40837713217036</v>
      </c>
      <c r="FY261" s="71">
        <v>9.8000000000000007</v>
      </c>
      <c r="FZ261" s="72">
        <v>12.4</v>
      </c>
      <c r="GA261" s="73">
        <v>62.119968015066299</v>
      </c>
      <c r="GB261" s="61">
        <v>18200</v>
      </c>
      <c r="GC261" s="64">
        <v>1900</v>
      </c>
      <c r="GD261" s="64">
        <v>6600</v>
      </c>
      <c r="GE261" s="64">
        <v>1700</v>
      </c>
      <c r="GF261" s="68">
        <v>2.9292001999999999</v>
      </c>
      <c r="GG261" s="74">
        <v>1.1865935256</v>
      </c>
      <c r="GH261" s="75">
        <v>537</v>
      </c>
      <c r="GI261" s="76">
        <v>602.9</v>
      </c>
      <c r="GJ261" s="76">
        <v>448.8</v>
      </c>
      <c r="GK261" s="68">
        <v>-25.559794327417478</v>
      </c>
      <c r="GL261" s="72">
        <v>623.4</v>
      </c>
      <c r="GM261" s="72">
        <v>655.5</v>
      </c>
      <c r="GN261" s="72">
        <v>552.20000000000005</v>
      </c>
      <c r="GO261" s="72">
        <v>-15.758962623951176</v>
      </c>
      <c r="GP261" s="72">
        <v>206.2</v>
      </c>
      <c r="GQ261" s="72" t="s">
        <v>211</v>
      </c>
      <c r="GR261" s="72">
        <v>214.8</v>
      </c>
      <c r="GS261" s="73" t="s">
        <v>211</v>
      </c>
      <c r="GT261" s="77">
        <v>1540</v>
      </c>
      <c r="GU261" s="72">
        <v>5.76</v>
      </c>
      <c r="GV261" s="73">
        <v>-1.1551500149819565</v>
      </c>
      <c r="GW261" s="64">
        <v>20552</v>
      </c>
      <c r="GX261" s="68">
        <f t="shared" si="77"/>
        <v>331.34491987231161</v>
      </c>
      <c r="GY261" s="64">
        <v>187</v>
      </c>
      <c r="GZ261" s="100">
        <f t="shared" si="78"/>
        <v>3.014864734143746</v>
      </c>
      <c r="HA261" s="100">
        <f t="shared" si="79"/>
        <v>0.12416998671978752</v>
      </c>
      <c r="HB261" s="63">
        <v>1506</v>
      </c>
    </row>
    <row r="262" spans="1:210" x14ac:dyDescent="0.3">
      <c r="A262" s="47" t="s">
        <v>663</v>
      </c>
      <c r="B262" s="47" t="s">
        <v>664</v>
      </c>
      <c r="C262" s="47" t="s">
        <v>664</v>
      </c>
      <c r="D262" s="47" t="s">
        <v>663</v>
      </c>
      <c r="E262" s="47" t="s">
        <v>663</v>
      </c>
      <c r="F262" s="47" t="s">
        <v>237</v>
      </c>
      <c r="G262" s="54" t="s">
        <v>209</v>
      </c>
      <c r="H262" s="47">
        <v>115</v>
      </c>
      <c r="I262" s="101">
        <v>0</v>
      </c>
      <c r="J262" s="97">
        <v>8.3217391304347821</v>
      </c>
      <c r="K262" s="57">
        <v>386</v>
      </c>
      <c r="L262" s="95">
        <f t="shared" si="72"/>
        <v>1.9481076607062648</v>
      </c>
      <c r="M262" s="57">
        <v>388</v>
      </c>
      <c r="N262" s="55">
        <f t="shared" si="73"/>
        <v>1.958201482782463</v>
      </c>
      <c r="O262" s="56">
        <v>79835</v>
      </c>
      <c r="P262" s="57">
        <v>79835</v>
      </c>
      <c r="Q262" s="57">
        <v>0</v>
      </c>
      <c r="R262" s="57">
        <v>26008</v>
      </c>
      <c r="S262" s="57">
        <v>47292</v>
      </c>
      <c r="T262" s="57">
        <v>6535</v>
      </c>
      <c r="U262" s="57">
        <v>6264</v>
      </c>
      <c r="V262" s="57">
        <v>13895</v>
      </c>
      <c r="W262" s="57">
        <v>3016</v>
      </c>
      <c r="X262" s="58">
        <v>751</v>
      </c>
      <c r="Y262" s="56">
        <v>9034</v>
      </c>
      <c r="Z262" s="58">
        <v>10.642571357786943</v>
      </c>
      <c r="AA262" s="59">
        <v>33.6</v>
      </c>
      <c r="AB262" s="96" t="s">
        <v>210</v>
      </c>
      <c r="AC262" s="59">
        <v>6.48</v>
      </c>
      <c r="AD262" s="98">
        <v>13500</v>
      </c>
      <c r="AE262" s="55">
        <f t="shared" si="74"/>
        <v>68.133299014338277</v>
      </c>
      <c r="AF262" s="61">
        <v>198141</v>
      </c>
      <c r="AG262" s="62">
        <v>41.57</v>
      </c>
      <c r="AH262" s="62">
        <v>82.518414031588605</v>
      </c>
      <c r="AI262" s="62">
        <v>86.442160682415405</v>
      </c>
      <c r="AJ262" s="62">
        <v>84.480287357001998</v>
      </c>
      <c r="AK262" s="62">
        <v>20.463606800167899</v>
      </c>
      <c r="AL262" s="62">
        <v>23.585745479240501</v>
      </c>
      <c r="AM262" s="62">
        <v>22.024676139704198</v>
      </c>
      <c r="AN262" s="63">
        <v>3452.3788781132062</v>
      </c>
      <c r="AO262" s="64">
        <v>2070</v>
      </c>
      <c r="AP262" s="64">
        <v>2254</v>
      </c>
      <c r="AQ262" s="64">
        <v>2393</v>
      </c>
      <c r="AR262" s="64">
        <v>2466</v>
      </c>
      <c r="AS262" s="64">
        <v>2617</v>
      </c>
      <c r="AT262" s="64">
        <v>2654</v>
      </c>
      <c r="AU262" s="64">
        <v>2582</v>
      </c>
      <c r="AV262" s="64">
        <v>2792</v>
      </c>
      <c r="AW262" s="64">
        <v>2856</v>
      </c>
      <c r="AX262" s="64">
        <v>2852</v>
      </c>
      <c r="AY262" s="64">
        <v>2944</v>
      </c>
      <c r="AZ262" s="64">
        <v>2821</v>
      </c>
      <c r="BA262" s="64">
        <v>2777</v>
      </c>
      <c r="BB262" s="64">
        <v>2555</v>
      </c>
      <c r="BC262" s="64">
        <v>2420</v>
      </c>
      <c r="BD262" s="64">
        <v>2293</v>
      </c>
      <c r="BE262" s="64">
        <v>2211</v>
      </c>
      <c r="BF262" s="64">
        <v>2233</v>
      </c>
      <c r="BG262" s="64">
        <v>1968</v>
      </c>
      <c r="BH262" s="64">
        <v>1431</v>
      </c>
      <c r="BI262" s="64">
        <v>1244</v>
      </c>
      <c r="BJ262" s="64">
        <v>1416</v>
      </c>
      <c r="BK262" s="64">
        <v>1634</v>
      </c>
      <c r="BL262" s="64">
        <v>1788</v>
      </c>
      <c r="BM262" s="64">
        <v>1961</v>
      </c>
      <c r="BN262" s="64">
        <v>1872</v>
      </c>
      <c r="BO262" s="64">
        <v>1794</v>
      </c>
      <c r="BP262" s="64">
        <v>1905</v>
      </c>
      <c r="BQ262" s="64">
        <v>1933</v>
      </c>
      <c r="BR262" s="64">
        <v>1964</v>
      </c>
      <c r="BS262" s="64">
        <v>2103</v>
      </c>
      <c r="BT262" s="64">
        <v>2119</v>
      </c>
      <c r="BU262" s="64">
        <v>2567</v>
      </c>
      <c r="BV262" s="64">
        <v>2397</v>
      </c>
      <c r="BW262" s="64">
        <v>2523</v>
      </c>
      <c r="BX262" s="64">
        <v>2706</v>
      </c>
      <c r="BY262" s="64">
        <v>2831</v>
      </c>
      <c r="BZ262" s="64">
        <v>3270</v>
      </c>
      <c r="CA262" s="64">
        <v>3296</v>
      </c>
      <c r="CB262" s="64">
        <v>3102</v>
      </c>
      <c r="CC262" s="64">
        <v>3485</v>
      </c>
      <c r="CD262" s="64">
        <v>3446</v>
      </c>
      <c r="CE262" s="64">
        <v>3286</v>
      </c>
      <c r="CF262" s="64">
        <v>3463</v>
      </c>
      <c r="CG262" s="64">
        <v>3282</v>
      </c>
      <c r="CH262" s="64">
        <v>3433</v>
      </c>
      <c r="CI262" s="64">
        <v>3447</v>
      </c>
      <c r="CJ262" s="64">
        <v>3444</v>
      </c>
      <c r="CK262" s="64">
        <v>3415</v>
      </c>
      <c r="CL262" s="64">
        <v>3284</v>
      </c>
      <c r="CM262" s="64">
        <v>2940</v>
      </c>
      <c r="CN262" s="64">
        <v>2952</v>
      </c>
      <c r="CO262" s="64">
        <v>3018</v>
      </c>
      <c r="CP262" s="64">
        <v>2967</v>
      </c>
      <c r="CQ262" s="64">
        <v>2922</v>
      </c>
      <c r="CR262" s="64">
        <v>2849</v>
      </c>
      <c r="CS262" s="64">
        <v>2848</v>
      </c>
      <c r="CT262" s="64">
        <v>2645</v>
      </c>
      <c r="CU262" s="64">
        <v>2569</v>
      </c>
      <c r="CV262" s="64">
        <v>2467</v>
      </c>
      <c r="CW262" s="64">
        <v>2250</v>
      </c>
      <c r="CX262" s="64">
        <v>2134</v>
      </c>
      <c r="CY262" s="64">
        <v>2067</v>
      </c>
      <c r="CZ262" s="64">
        <v>2083</v>
      </c>
      <c r="DA262" s="64">
        <v>1849</v>
      </c>
      <c r="DB262" s="64">
        <v>1822</v>
      </c>
      <c r="DC262" s="64">
        <v>1799</v>
      </c>
      <c r="DD262" s="64">
        <v>1692</v>
      </c>
      <c r="DE262" s="64">
        <v>1717</v>
      </c>
      <c r="DF262" s="64">
        <v>1734</v>
      </c>
      <c r="DG262" s="64">
        <v>1734</v>
      </c>
      <c r="DH262" s="64">
        <v>1744</v>
      </c>
      <c r="DI262" s="64">
        <v>1836</v>
      </c>
      <c r="DJ262" s="64">
        <v>1905</v>
      </c>
      <c r="DK262" s="64">
        <v>1481</v>
      </c>
      <c r="DL262" s="64">
        <v>1357</v>
      </c>
      <c r="DM262" s="64">
        <v>1455</v>
      </c>
      <c r="DN262" s="64">
        <v>1170</v>
      </c>
      <c r="DO262" s="64">
        <v>1009</v>
      </c>
      <c r="DP262" s="64">
        <v>937</v>
      </c>
      <c r="DQ262" s="64">
        <v>949</v>
      </c>
      <c r="DR262" s="64">
        <v>945</v>
      </c>
      <c r="DS262" s="64">
        <v>839</v>
      </c>
      <c r="DT262" s="64">
        <v>697</v>
      </c>
      <c r="DU262" s="64">
        <v>727</v>
      </c>
      <c r="DV262" s="64">
        <v>639</v>
      </c>
      <c r="DW262" s="64">
        <v>541</v>
      </c>
      <c r="DX262" s="64">
        <v>483</v>
      </c>
      <c r="DY262" s="64">
        <v>471</v>
      </c>
      <c r="DZ262" s="64">
        <v>400</v>
      </c>
      <c r="EA262" s="64">
        <v>1899</v>
      </c>
      <c r="EB262" s="64">
        <f t="shared" si="75"/>
        <v>31982</v>
      </c>
      <c r="EC262" s="61">
        <v>170309</v>
      </c>
      <c r="ED262" s="64">
        <v>14418</v>
      </c>
      <c r="EE262" s="64">
        <v>2983</v>
      </c>
      <c r="EF262" s="64">
        <v>7184</v>
      </c>
      <c r="EG262" s="63">
        <v>3247</v>
      </c>
      <c r="EH262" s="64">
        <v>7130</v>
      </c>
      <c r="EI262" s="100">
        <v>0.1718951016664505</v>
      </c>
      <c r="EJ262" s="100">
        <v>-8.0385357141494751E-3</v>
      </c>
      <c r="EK262" s="61">
        <v>1431</v>
      </c>
      <c r="EL262" s="65">
        <v>314.3</v>
      </c>
      <c r="EM262" s="60">
        <v>1565</v>
      </c>
      <c r="EN262" s="65">
        <v>341.2</v>
      </c>
      <c r="EO262" s="66">
        <f t="shared" si="80"/>
        <v>9.3640810621942697E-2</v>
      </c>
      <c r="EP262" s="56">
        <v>5499</v>
      </c>
      <c r="EQ262" s="67">
        <v>14.09927696015589</v>
      </c>
      <c r="ER262" s="61">
        <v>0</v>
      </c>
      <c r="ES262" s="64">
        <v>0</v>
      </c>
      <c r="ET262" s="64">
        <v>80</v>
      </c>
      <c r="EU262" s="64">
        <v>27.972027969999999</v>
      </c>
      <c r="EV262" s="64">
        <v>0</v>
      </c>
      <c r="EW262" s="64">
        <v>0</v>
      </c>
      <c r="EX262" s="64">
        <v>1702</v>
      </c>
      <c r="EY262" s="64">
        <v>9.8592365169999994</v>
      </c>
      <c r="EZ262" s="64">
        <v>1218</v>
      </c>
      <c r="FA262" s="64">
        <v>11.194852940000001</v>
      </c>
      <c r="FB262" s="64">
        <v>3000</v>
      </c>
      <c r="FC262" s="63">
        <v>10.512667759999999</v>
      </c>
      <c r="FD262" s="61">
        <v>192</v>
      </c>
      <c r="FE262" s="64">
        <v>62</v>
      </c>
      <c r="FF262" s="64">
        <v>117</v>
      </c>
      <c r="FG262" s="64">
        <v>10</v>
      </c>
      <c r="FH262" s="64">
        <v>3</v>
      </c>
      <c r="FI262" s="63">
        <v>7</v>
      </c>
      <c r="FJ262" s="47">
        <v>15</v>
      </c>
      <c r="FK262" s="47">
        <v>14</v>
      </c>
      <c r="FL262" s="68">
        <f t="shared" si="81"/>
        <v>7.1428571428571425E-2</v>
      </c>
      <c r="FM262" s="69">
        <v>4.9690599999999998</v>
      </c>
      <c r="FN262" s="62">
        <v>11.80045</v>
      </c>
      <c r="FO262" s="62">
        <v>12.413349999999999</v>
      </c>
      <c r="FP262" s="77">
        <v>1629</v>
      </c>
      <c r="FQ262" s="88">
        <v>853</v>
      </c>
      <c r="FR262" s="88">
        <v>2482</v>
      </c>
      <c r="FS262" s="88">
        <v>3522.7374784110534</v>
      </c>
      <c r="FT262" s="88">
        <v>1938</v>
      </c>
      <c r="FU262" s="88">
        <v>5460.7374784110534</v>
      </c>
      <c r="FV262" s="73">
        <f t="shared" si="82"/>
        <v>1.2001359703509482</v>
      </c>
      <c r="FW262" s="61">
        <v>6023</v>
      </c>
      <c r="FX262" s="70">
        <f t="shared" si="76"/>
        <v>30.397545182471067</v>
      </c>
      <c r="FY262" s="71">
        <v>4.7</v>
      </c>
      <c r="FZ262" s="72">
        <v>11.1</v>
      </c>
      <c r="GA262" s="73">
        <v>51.858438442544298</v>
      </c>
      <c r="GB262" s="61">
        <v>49600</v>
      </c>
      <c r="GC262" s="64">
        <v>6600</v>
      </c>
      <c r="GD262" s="64">
        <v>22800</v>
      </c>
      <c r="GE262" s="64">
        <v>3000</v>
      </c>
      <c r="GF262" s="68">
        <v>4.9543444000000001</v>
      </c>
      <c r="GG262" s="74">
        <v>1.1847434228</v>
      </c>
      <c r="GH262" s="75">
        <v>699.5</v>
      </c>
      <c r="GI262" s="76">
        <v>833.9</v>
      </c>
      <c r="GJ262" s="76">
        <v>573.5</v>
      </c>
      <c r="GK262" s="68">
        <v>-31.226765799256505</v>
      </c>
      <c r="GL262" s="72">
        <v>812.5</v>
      </c>
      <c r="GM262" s="72">
        <v>894.5</v>
      </c>
      <c r="GN262" s="72">
        <v>715.6</v>
      </c>
      <c r="GO262" s="72">
        <v>-20</v>
      </c>
      <c r="GP262" s="72">
        <v>203.2</v>
      </c>
      <c r="GQ262" s="72" t="s">
        <v>211</v>
      </c>
      <c r="GR262" s="72">
        <v>238.5</v>
      </c>
      <c r="GS262" s="73" t="s">
        <v>211</v>
      </c>
      <c r="GT262" s="77">
        <v>90</v>
      </c>
      <c r="GU262" s="72">
        <v>2.9575249082328265</v>
      </c>
      <c r="GV262" s="73">
        <v>0.68175516258356283</v>
      </c>
      <c r="GW262" s="64">
        <v>64397</v>
      </c>
      <c r="GX262" s="68">
        <f t="shared" si="77"/>
        <v>325.00593012046977</v>
      </c>
      <c r="GY262" s="64">
        <v>380</v>
      </c>
      <c r="GZ262" s="100">
        <f t="shared" si="78"/>
        <v>1.91782619447767</v>
      </c>
      <c r="HA262" s="100">
        <f t="shared" si="79"/>
        <v>0.14168530947054436</v>
      </c>
      <c r="HB262" s="63">
        <v>2682</v>
      </c>
    </row>
    <row r="263" spans="1:210" x14ac:dyDescent="0.3">
      <c r="A263" s="47" t="s">
        <v>665</v>
      </c>
      <c r="B263" s="47" t="s">
        <v>666</v>
      </c>
      <c r="C263" s="47" t="s">
        <v>666</v>
      </c>
      <c r="D263" s="47" t="s">
        <v>665</v>
      </c>
      <c r="E263" s="47" t="s">
        <v>536</v>
      </c>
      <c r="F263" s="47" t="s">
        <v>243</v>
      </c>
      <c r="G263" s="54" t="s">
        <v>209</v>
      </c>
      <c r="H263" s="47">
        <v>34</v>
      </c>
      <c r="I263" s="101">
        <v>0</v>
      </c>
      <c r="J263" s="97">
        <v>7.3529411764705879</v>
      </c>
      <c r="K263" s="57">
        <v>226</v>
      </c>
      <c r="L263" s="95">
        <f t="shared" si="72"/>
        <v>4.2060597037147325</v>
      </c>
      <c r="M263" s="57">
        <v>245</v>
      </c>
      <c r="N263" s="55">
        <f t="shared" si="73"/>
        <v>4.5596664929650856</v>
      </c>
      <c r="O263" s="56">
        <v>20207</v>
      </c>
      <c r="P263" s="57">
        <v>2780</v>
      </c>
      <c r="Q263" s="57">
        <v>17427</v>
      </c>
      <c r="R263" s="57">
        <v>5239</v>
      </c>
      <c r="S263" s="57">
        <v>14024</v>
      </c>
      <c r="T263" s="57">
        <v>944</v>
      </c>
      <c r="U263" s="57">
        <v>1707</v>
      </c>
      <c r="V263" s="57">
        <v>4644</v>
      </c>
      <c r="W263" s="57">
        <v>406</v>
      </c>
      <c r="X263" s="58">
        <v>120</v>
      </c>
      <c r="Y263" s="56">
        <v>3516</v>
      </c>
      <c r="Z263" s="58">
        <v>16.375914522643107</v>
      </c>
      <c r="AA263" s="59">
        <v>35.6</v>
      </c>
      <c r="AB263" s="96" t="s">
        <v>210</v>
      </c>
      <c r="AC263" s="59">
        <v>0</v>
      </c>
      <c r="AD263" s="98">
        <v>42000</v>
      </c>
      <c r="AE263" s="55">
        <f t="shared" si="74"/>
        <v>781.65711307972902</v>
      </c>
      <c r="AF263" s="61">
        <v>53732</v>
      </c>
      <c r="AG263" s="62">
        <v>44.49</v>
      </c>
      <c r="AH263" s="62">
        <v>81.473260278938199</v>
      </c>
      <c r="AI263" s="62">
        <v>83.960736910205995</v>
      </c>
      <c r="AJ263" s="62">
        <v>82.71699859457209</v>
      </c>
      <c r="AK263" s="62">
        <v>19.149525271366802</v>
      </c>
      <c r="AL263" s="62">
        <v>21.510186320059699</v>
      </c>
      <c r="AM263" s="62">
        <v>20.32985579571325</v>
      </c>
      <c r="AN263" s="63">
        <v>40.745960779472384</v>
      </c>
      <c r="AO263" s="64">
        <v>416</v>
      </c>
      <c r="AP263" s="64">
        <v>484</v>
      </c>
      <c r="AQ263" s="64">
        <v>518</v>
      </c>
      <c r="AR263" s="64">
        <v>535</v>
      </c>
      <c r="AS263" s="64">
        <v>533</v>
      </c>
      <c r="AT263" s="64">
        <v>582</v>
      </c>
      <c r="AU263" s="64">
        <v>567</v>
      </c>
      <c r="AV263" s="64">
        <v>593</v>
      </c>
      <c r="AW263" s="64">
        <v>584</v>
      </c>
      <c r="AX263" s="64">
        <v>591</v>
      </c>
      <c r="AY263" s="64">
        <v>607</v>
      </c>
      <c r="AZ263" s="64">
        <v>580</v>
      </c>
      <c r="BA263" s="64">
        <v>574</v>
      </c>
      <c r="BB263" s="64">
        <v>578</v>
      </c>
      <c r="BC263" s="64">
        <v>453</v>
      </c>
      <c r="BD263" s="64">
        <v>509</v>
      </c>
      <c r="BE263" s="64">
        <v>548</v>
      </c>
      <c r="BF263" s="64">
        <v>568</v>
      </c>
      <c r="BG263" s="64">
        <v>746</v>
      </c>
      <c r="BH263" s="64">
        <v>722</v>
      </c>
      <c r="BI263" s="64">
        <v>551</v>
      </c>
      <c r="BJ263" s="64">
        <v>480</v>
      </c>
      <c r="BK263" s="64">
        <v>507</v>
      </c>
      <c r="BL263" s="64">
        <v>520</v>
      </c>
      <c r="BM263" s="64">
        <v>500</v>
      </c>
      <c r="BN263" s="64">
        <v>491</v>
      </c>
      <c r="BO263" s="64">
        <v>565</v>
      </c>
      <c r="BP263" s="64">
        <v>691</v>
      </c>
      <c r="BQ263" s="64">
        <v>772</v>
      </c>
      <c r="BR263" s="64">
        <v>832</v>
      </c>
      <c r="BS263" s="64">
        <v>821</v>
      </c>
      <c r="BT263" s="64">
        <v>796</v>
      </c>
      <c r="BU263" s="64">
        <v>814</v>
      </c>
      <c r="BV263" s="64">
        <v>765</v>
      </c>
      <c r="BW263" s="64">
        <v>732</v>
      </c>
      <c r="BX263" s="64">
        <v>693</v>
      </c>
      <c r="BY263" s="64">
        <v>624</v>
      </c>
      <c r="BZ263" s="64">
        <v>625</v>
      </c>
      <c r="CA263" s="64">
        <v>661</v>
      </c>
      <c r="CB263" s="64">
        <v>649</v>
      </c>
      <c r="CC263" s="64">
        <v>650</v>
      </c>
      <c r="CD263" s="64">
        <v>539</v>
      </c>
      <c r="CE263" s="64">
        <v>531</v>
      </c>
      <c r="CF263" s="64">
        <v>504</v>
      </c>
      <c r="CG263" s="64">
        <v>536</v>
      </c>
      <c r="CH263" s="64">
        <v>527</v>
      </c>
      <c r="CI263" s="64">
        <v>602</v>
      </c>
      <c r="CJ263" s="64">
        <v>712</v>
      </c>
      <c r="CK263" s="64">
        <v>660</v>
      </c>
      <c r="CL263" s="64">
        <v>764</v>
      </c>
      <c r="CM263" s="64">
        <v>769</v>
      </c>
      <c r="CN263" s="64">
        <v>769</v>
      </c>
      <c r="CO263" s="64">
        <v>763</v>
      </c>
      <c r="CP263" s="64">
        <v>826</v>
      </c>
      <c r="CQ263" s="64">
        <v>737</v>
      </c>
      <c r="CR263" s="64">
        <v>835</v>
      </c>
      <c r="CS263" s="64">
        <v>783</v>
      </c>
      <c r="CT263" s="64">
        <v>785</v>
      </c>
      <c r="CU263" s="64">
        <v>842</v>
      </c>
      <c r="CV263" s="64">
        <v>819</v>
      </c>
      <c r="CW263" s="64">
        <v>786</v>
      </c>
      <c r="CX263" s="64">
        <v>759</v>
      </c>
      <c r="CY263" s="64">
        <v>745</v>
      </c>
      <c r="CZ263" s="64">
        <v>742</v>
      </c>
      <c r="DA263" s="64">
        <v>680</v>
      </c>
      <c r="DB263" s="64">
        <v>669</v>
      </c>
      <c r="DC263" s="64">
        <v>623</v>
      </c>
      <c r="DD263" s="64">
        <v>649</v>
      </c>
      <c r="DE263" s="64">
        <v>606</v>
      </c>
      <c r="DF263" s="64">
        <v>644</v>
      </c>
      <c r="DG263" s="64">
        <v>585</v>
      </c>
      <c r="DH263" s="64">
        <v>680</v>
      </c>
      <c r="DI263" s="64">
        <v>667</v>
      </c>
      <c r="DJ263" s="64">
        <v>739</v>
      </c>
      <c r="DK263" s="64">
        <v>575</v>
      </c>
      <c r="DL263" s="64">
        <v>523</v>
      </c>
      <c r="DM263" s="64">
        <v>519</v>
      </c>
      <c r="DN263" s="64">
        <v>453</v>
      </c>
      <c r="DO263" s="64">
        <v>400</v>
      </c>
      <c r="DP263" s="64">
        <v>368</v>
      </c>
      <c r="DQ263" s="64">
        <v>353</v>
      </c>
      <c r="DR263" s="64">
        <v>361</v>
      </c>
      <c r="DS263" s="64">
        <v>319</v>
      </c>
      <c r="DT263" s="64">
        <v>299</v>
      </c>
      <c r="DU263" s="64">
        <v>267</v>
      </c>
      <c r="DV263" s="64">
        <v>260</v>
      </c>
      <c r="DW263" s="64">
        <v>206</v>
      </c>
      <c r="DX263" s="64">
        <v>174</v>
      </c>
      <c r="DY263" s="64">
        <v>142</v>
      </c>
      <c r="DZ263" s="64">
        <v>138</v>
      </c>
      <c r="EA263" s="64">
        <v>471</v>
      </c>
      <c r="EB263" s="64">
        <f t="shared" si="75"/>
        <v>11690</v>
      </c>
      <c r="EC263" s="61">
        <v>51241</v>
      </c>
      <c r="ED263" s="64">
        <v>1289</v>
      </c>
      <c r="EE263" s="64">
        <v>512</v>
      </c>
      <c r="EF263" s="64">
        <v>519</v>
      </c>
      <c r="EG263" s="63">
        <v>171</v>
      </c>
      <c r="EH263" s="64">
        <v>2126</v>
      </c>
      <c r="EI263" s="100">
        <v>0.24221904575824738</v>
      </c>
      <c r="EJ263" s="100">
        <v>2.9124274849891663E-2</v>
      </c>
      <c r="EK263" s="61">
        <v>5114</v>
      </c>
      <c r="EL263" s="65">
        <v>435.2</v>
      </c>
      <c r="EM263" s="60">
        <v>4869</v>
      </c>
      <c r="EN263" s="65">
        <v>414.6</v>
      </c>
      <c r="EO263" s="66">
        <f t="shared" si="80"/>
        <v>-4.7907704341024641E-2</v>
      </c>
      <c r="EP263" s="56">
        <v>13022</v>
      </c>
      <c r="EQ263" s="67">
        <v>14.709304295767488</v>
      </c>
      <c r="ER263" s="61">
        <v>29</v>
      </c>
      <c r="ES263" s="64">
        <v>50</v>
      </c>
      <c r="ET263" s="64">
        <v>383</v>
      </c>
      <c r="EU263" s="64">
        <v>35.397412199999998</v>
      </c>
      <c r="EV263" s="64">
        <v>10</v>
      </c>
      <c r="EW263" s="64">
        <v>7.092198582</v>
      </c>
      <c r="EX263" s="64">
        <v>6310</v>
      </c>
      <c r="EY263" s="64">
        <v>14.32268023</v>
      </c>
      <c r="EZ263" s="64">
        <v>4064</v>
      </c>
      <c r="FA263" s="64">
        <v>11.01713294</v>
      </c>
      <c r="FB263" s="64">
        <v>10796</v>
      </c>
      <c r="FC263" s="63">
        <v>13.129826700000001</v>
      </c>
      <c r="FD263" s="61">
        <v>55</v>
      </c>
      <c r="FE263" s="64">
        <v>14</v>
      </c>
      <c r="FF263" s="64">
        <v>38</v>
      </c>
      <c r="FG263" s="64">
        <v>3</v>
      </c>
      <c r="FH263" s="64">
        <v>0</v>
      </c>
      <c r="FI263" s="63">
        <v>1</v>
      </c>
      <c r="FJ263" s="47">
        <v>7</v>
      </c>
      <c r="FK263" s="47">
        <v>9</v>
      </c>
      <c r="FL263" s="68">
        <f t="shared" si="81"/>
        <v>-0.22222222222222221</v>
      </c>
      <c r="FM263" s="69">
        <v>4.7020710000000001</v>
      </c>
      <c r="FN263" s="62">
        <v>9.8653309999999994</v>
      </c>
      <c r="FO263" s="62">
        <v>8.1904640000000004</v>
      </c>
      <c r="FP263" s="77">
        <v>1672</v>
      </c>
      <c r="FQ263" s="88">
        <v>979</v>
      </c>
      <c r="FR263" s="88">
        <v>2651</v>
      </c>
      <c r="FS263" s="88">
        <v>1774</v>
      </c>
      <c r="FT263" s="88">
        <v>1022</v>
      </c>
      <c r="FU263" s="88">
        <v>2796</v>
      </c>
      <c r="FV263" s="73">
        <f t="shared" si="82"/>
        <v>5.4696341003394947E-2</v>
      </c>
      <c r="FW263" s="61">
        <v>27687</v>
      </c>
      <c r="FX263" s="70">
        <f t="shared" si="76"/>
        <v>515.27953547234415</v>
      </c>
      <c r="FY263" s="71">
        <v>8.8000000000000007</v>
      </c>
      <c r="FZ263" s="72">
        <v>17.899999999999999</v>
      </c>
      <c r="GA263" s="73">
        <v>62.8687214584183</v>
      </c>
      <c r="GB263" s="61">
        <v>8900</v>
      </c>
      <c r="GC263" s="64">
        <v>1600</v>
      </c>
      <c r="GD263" s="64">
        <v>5500</v>
      </c>
      <c r="GE263" s="64">
        <v>1000</v>
      </c>
      <c r="GF263" s="68">
        <v>3.41142345</v>
      </c>
      <c r="GG263" s="74">
        <v>1.5318037784</v>
      </c>
      <c r="GH263" s="75">
        <v>377.3</v>
      </c>
      <c r="GI263" s="76">
        <v>550</v>
      </c>
      <c r="GJ263" s="76">
        <v>329.6</v>
      </c>
      <c r="GK263" s="68">
        <v>-40.072727272727271</v>
      </c>
      <c r="GL263" s="72">
        <v>515.79999999999995</v>
      </c>
      <c r="GM263" s="72">
        <v>600.70000000000005</v>
      </c>
      <c r="GN263" s="72">
        <v>418.3</v>
      </c>
      <c r="GO263" s="72">
        <v>-30.364574662893297</v>
      </c>
      <c r="GP263" s="72">
        <v>222.3</v>
      </c>
      <c r="GQ263" s="72" t="s">
        <v>211</v>
      </c>
      <c r="GR263" s="72">
        <v>238.2</v>
      </c>
      <c r="GS263" s="73" t="s">
        <v>211</v>
      </c>
      <c r="GT263" s="77">
        <v>1320</v>
      </c>
      <c r="GU263" s="72">
        <v>11.364028280738058</v>
      </c>
      <c r="GV263" s="73">
        <v>2.5486494994889712</v>
      </c>
      <c r="GW263" s="64">
        <v>14633</v>
      </c>
      <c r="GX263" s="68">
        <f t="shared" si="77"/>
        <v>272.33306037370653</v>
      </c>
      <c r="GY263" s="64">
        <v>110</v>
      </c>
      <c r="GZ263" s="100">
        <f t="shared" si="78"/>
        <v>2.0471972009231001</v>
      </c>
      <c r="HA263" s="100">
        <f t="shared" si="79"/>
        <v>9.8743267504488336E-2</v>
      </c>
      <c r="HB263" s="63">
        <v>1114</v>
      </c>
    </row>
    <row r="264" spans="1:210" x14ac:dyDescent="0.3">
      <c r="A264" s="47" t="s">
        <v>754</v>
      </c>
      <c r="B264" s="47" t="s">
        <v>755</v>
      </c>
      <c r="C264" s="47" t="s">
        <v>755</v>
      </c>
      <c r="D264" s="47" t="s">
        <v>754</v>
      </c>
      <c r="E264" s="47" t="s">
        <v>754</v>
      </c>
      <c r="F264" s="47" t="s">
        <v>215</v>
      </c>
      <c r="G264" s="54" t="s">
        <v>209</v>
      </c>
      <c r="H264" s="47">
        <v>134</v>
      </c>
      <c r="I264" s="101">
        <v>0.29850746268656714</v>
      </c>
      <c r="J264" s="97">
        <v>3.544776119402985</v>
      </c>
      <c r="K264" s="57">
        <v>216</v>
      </c>
      <c r="L264" s="95">
        <f t="shared" si="72"/>
        <v>0.96575590519496191</v>
      </c>
      <c r="M264" s="57">
        <v>259</v>
      </c>
      <c r="N264" s="55">
        <f t="shared" si="73"/>
        <v>1.1580128678032182</v>
      </c>
      <c r="O264" s="56">
        <v>87552</v>
      </c>
      <c r="P264" s="57">
        <v>86457</v>
      </c>
      <c r="Q264" s="57">
        <v>1095</v>
      </c>
      <c r="R264" s="57">
        <v>28183</v>
      </c>
      <c r="S264" s="57">
        <v>53685</v>
      </c>
      <c r="T264" s="57">
        <v>5684</v>
      </c>
      <c r="U264" s="57">
        <v>11411</v>
      </c>
      <c r="V264" s="57">
        <v>16605</v>
      </c>
      <c r="W264" s="57">
        <v>4693</v>
      </c>
      <c r="X264" s="58">
        <v>1140</v>
      </c>
      <c r="Y264" s="56">
        <v>14537</v>
      </c>
      <c r="Z264" s="58">
        <v>15.631078870358351</v>
      </c>
      <c r="AA264" s="59">
        <v>57.8</v>
      </c>
      <c r="AB264" s="96" t="s">
        <v>238</v>
      </c>
      <c r="AC264" s="59">
        <v>9.6300000000000008</v>
      </c>
      <c r="AD264" s="98">
        <v>1500</v>
      </c>
      <c r="AE264" s="55">
        <f t="shared" si="74"/>
        <v>6.7066382305205696</v>
      </c>
      <c r="AF264" s="61">
        <v>223659</v>
      </c>
      <c r="AG264" s="62">
        <v>38.19</v>
      </c>
      <c r="AH264" s="62">
        <v>77.144678823877598</v>
      </c>
      <c r="AI264" s="62">
        <v>80.966922899204604</v>
      </c>
      <c r="AJ264" s="62">
        <v>79.055800861541101</v>
      </c>
      <c r="AK264" s="62">
        <v>17.690846560832799</v>
      </c>
      <c r="AL264" s="62">
        <v>19.924374882135599</v>
      </c>
      <c r="AM264" s="62">
        <v>18.807610721484199</v>
      </c>
      <c r="AN264" s="63">
        <v>1414.4147505538224</v>
      </c>
      <c r="AO264" s="64">
        <v>2840</v>
      </c>
      <c r="AP264" s="64">
        <v>2952</v>
      </c>
      <c r="AQ264" s="64">
        <v>2946</v>
      </c>
      <c r="AR264" s="64">
        <v>3136</v>
      </c>
      <c r="AS264" s="64">
        <v>3104</v>
      </c>
      <c r="AT264" s="64">
        <v>3157</v>
      </c>
      <c r="AU264" s="64">
        <v>3095</v>
      </c>
      <c r="AV264" s="64">
        <v>3201</v>
      </c>
      <c r="AW264" s="64">
        <v>3181</v>
      </c>
      <c r="AX264" s="64">
        <v>3173</v>
      </c>
      <c r="AY264" s="64">
        <v>3060</v>
      </c>
      <c r="AZ264" s="64">
        <v>2990</v>
      </c>
      <c r="BA264" s="64">
        <v>3045</v>
      </c>
      <c r="BB264" s="64">
        <v>2974</v>
      </c>
      <c r="BC264" s="64">
        <v>2942</v>
      </c>
      <c r="BD264" s="64">
        <v>2763</v>
      </c>
      <c r="BE264" s="64">
        <v>2743</v>
      </c>
      <c r="BF264" s="64">
        <v>2544</v>
      </c>
      <c r="BG264" s="64">
        <v>2524</v>
      </c>
      <c r="BH264" s="64">
        <v>2244</v>
      </c>
      <c r="BI264" s="64">
        <v>2112</v>
      </c>
      <c r="BJ264" s="64">
        <v>2422</v>
      </c>
      <c r="BK264" s="64">
        <v>2551</v>
      </c>
      <c r="BL264" s="64">
        <v>2756</v>
      </c>
      <c r="BM264" s="64">
        <v>2861</v>
      </c>
      <c r="BN264" s="64">
        <v>2942</v>
      </c>
      <c r="BO264" s="64">
        <v>2887</v>
      </c>
      <c r="BP264" s="64">
        <v>3022</v>
      </c>
      <c r="BQ264" s="64">
        <v>3012</v>
      </c>
      <c r="BR264" s="64">
        <v>3268</v>
      </c>
      <c r="BS264" s="64">
        <v>3310</v>
      </c>
      <c r="BT264" s="64">
        <v>3041</v>
      </c>
      <c r="BU264" s="64">
        <v>3265</v>
      </c>
      <c r="BV264" s="64">
        <v>3220</v>
      </c>
      <c r="BW264" s="64">
        <v>3118</v>
      </c>
      <c r="BX264" s="64">
        <v>3037</v>
      </c>
      <c r="BY264" s="64">
        <v>2848</v>
      </c>
      <c r="BZ264" s="64">
        <v>2975</v>
      </c>
      <c r="CA264" s="64">
        <v>2966</v>
      </c>
      <c r="CB264" s="64">
        <v>3014</v>
      </c>
      <c r="CC264" s="64">
        <v>3019</v>
      </c>
      <c r="CD264" s="64">
        <v>2729</v>
      </c>
      <c r="CE264" s="64">
        <v>2610</v>
      </c>
      <c r="CF264" s="64">
        <v>2505</v>
      </c>
      <c r="CG264" s="64">
        <v>2520</v>
      </c>
      <c r="CH264" s="64">
        <v>2713</v>
      </c>
      <c r="CI264" s="64">
        <v>2650</v>
      </c>
      <c r="CJ264" s="64">
        <v>2786</v>
      </c>
      <c r="CK264" s="64">
        <v>2985</v>
      </c>
      <c r="CL264" s="64">
        <v>3042</v>
      </c>
      <c r="CM264" s="64">
        <v>2982</v>
      </c>
      <c r="CN264" s="64">
        <v>3056</v>
      </c>
      <c r="CO264" s="64">
        <v>3093</v>
      </c>
      <c r="CP264" s="64">
        <v>3113</v>
      </c>
      <c r="CQ264" s="64">
        <v>3006</v>
      </c>
      <c r="CR264" s="64">
        <v>2908</v>
      </c>
      <c r="CS264" s="64">
        <v>2896</v>
      </c>
      <c r="CT264" s="64">
        <v>2846</v>
      </c>
      <c r="CU264" s="64">
        <v>2847</v>
      </c>
      <c r="CV264" s="64">
        <v>2713</v>
      </c>
      <c r="CW264" s="64">
        <v>2663</v>
      </c>
      <c r="CX264" s="64">
        <v>2565</v>
      </c>
      <c r="CY264" s="64">
        <v>2541</v>
      </c>
      <c r="CZ264" s="64">
        <v>2385</v>
      </c>
      <c r="DA264" s="64">
        <v>2318</v>
      </c>
      <c r="DB264" s="64">
        <v>2191</v>
      </c>
      <c r="DC264" s="64">
        <v>2222</v>
      </c>
      <c r="DD264" s="64">
        <v>2193</v>
      </c>
      <c r="DE264" s="64">
        <v>2078</v>
      </c>
      <c r="DF264" s="64">
        <v>2016</v>
      </c>
      <c r="DG264" s="64">
        <v>2075</v>
      </c>
      <c r="DH264" s="64">
        <v>2020</v>
      </c>
      <c r="DI264" s="64">
        <v>2097</v>
      </c>
      <c r="DJ264" s="64">
        <v>2313</v>
      </c>
      <c r="DK264" s="64">
        <v>1606</v>
      </c>
      <c r="DL264" s="64">
        <v>1621</v>
      </c>
      <c r="DM264" s="64">
        <v>1460</v>
      </c>
      <c r="DN264" s="64">
        <v>1405</v>
      </c>
      <c r="DO264" s="64">
        <v>1295</v>
      </c>
      <c r="DP264" s="64">
        <v>1097</v>
      </c>
      <c r="DQ264" s="64">
        <v>1136</v>
      </c>
      <c r="DR264" s="64">
        <v>1038</v>
      </c>
      <c r="DS264" s="64">
        <v>958</v>
      </c>
      <c r="DT264" s="64">
        <v>873</v>
      </c>
      <c r="DU264" s="64">
        <v>775</v>
      </c>
      <c r="DV264" s="64">
        <v>728</v>
      </c>
      <c r="DW264" s="64">
        <v>575</v>
      </c>
      <c r="DX264" s="64">
        <v>581</v>
      </c>
      <c r="DY264" s="64">
        <v>497</v>
      </c>
      <c r="DZ264" s="64">
        <v>426</v>
      </c>
      <c r="EA264" s="64">
        <v>1651</v>
      </c>
      <c r="EB264" s="64">
        <f t="shared" si="75"/>
        <v>36927</v>
      </c>
      <c r="EC264" s="61">
        <v>182640</v>
      </c>
      <c r="ED264" s="64">
        <v>33416</v>
      </c>
      <c r="EE264" s="64">
        <v>2926</v>
      </c>
      <c r="EF264" s="64">
        <v>3770</v>
      </c>
      <c r="EG264" s="63">
        <v>907</v>
      </c>
      <c r="EH264" s="64">
        <v>17316</v>
      </c>
      <c r="EI264" s="100">
        <v>0.3596336841583252</v>
      </c>
      <c r="EJ264" s="100">
        <v>3.0596464872360229E-2</v>
      </c>
      <c r="EK264" s="61">
        <v>3970</v>
      </c>
      <c r="EL264" s="65">
        <v>753.5</v>
      </c>
      <c r="EM264" s="60">
        <v>4414</v>
      </c>
      <c r="EN264" s="65">
        <v>828.2</v>
      </c>
      <c r="EO264" s="66">
        <f t="shared" si="80"/>
        <v>0.11183879093198992</v>
      </c>
      <c r="EP264" s="56">
        <v>6133</v>
      </c>
      <c r="EQ264" s="67">
        <v>16.266610084078188</v>
      </c>
      <c r="ER264" s="61">
        <v>63</v>
      </c>
      <c r="ES264" s="64">
        <v>65.625</v>
      </c>
      <c r="ET264" s="64">
        <v>276</v>
      </c>
      <c r="EU264" s="64">
        <v>42.79069767</v>
      </c>
      <c r="EV264" s="64">
        <v>0</v>
      </c>
      <c r="EW264" s="64">
        <v>0</v>
      </c>
      <c r="EX264" s="64">
        <v>5401</v>
      </c>
      <c r="EY264" s="64">
        <v>24.09439686</v>
      </c>
      <c r="EZ264" s="64">
        <v>3551</v>
      </c>
      <c r="FA264" s="64">
        <v>25.984194349999999</v>
      </c>
      <c r="FB264" s="64">
        <v>9291</v>
      </c>
      <c r="FC264" s="63">
        <v>25.15159718</v>
      </c>
      <c r="FD264" s="61">
        <v>888</v>
      </c>
      <c r="FE264" s="64">
        <v>116</v>
      </c>
      <c r="FF264" s="64">
        <v>736</v>
      </c>
      <c r="FG264" s="64">
        <v>23</v>
      </c>
      <c r="FH264" s="64">
        <v>13</v>
      </c>
      <c r="FI264" s="63">
        <v>8</v>
      </c>
      <c r="FJ264" s="47">
        <v>18</v>
      </c>
      <c r="FK264" s="47">
        <v>13</v>
      </c>
      <c r="FL264" s="68">
        <f t="shared" si="81"/>
        <v>0.38461538461538464</v>
      </c>
      <c r="FM264" s="69">
        <v>4.7024650000000001</v>
      </c>
      <c r="FN264" s="62">
        <v>12.20124</v>
      </c>
      <c r="FO264" s="62">
        <v>14.37271</v>
      </c>
      <c r="FP264" s="77">
        <v>8842.0000000000018</v>
      </c>
      <c r="FQ264" s="88">
        <v>4407</v>
      </c>
      <c r="FR264" s="88">
        <v>13249</v>
      </c>
      <c r="FS264" s="88">
        <v>8646</v>
      </c>
      <c r="FT264" s="88">
        <v>4149</v>
      </c>
      <c r="FU264" s="88">
        <v>12795</v>
      </c>
      <c r="FV264" s="73">
        <f t="shared" si="82"/>
        <v>-3.4266737112234887E-2</v>
      </c>
      <c r="FW264" s="61">
        <v>16005</v>
      </c>
      <c r="FX264" s="70">
        <f t="shared" si="76"/>
        <v>71.559829919654476</v>
      </c>
      <c r="FY264" s="71">
        <v>10.9</v>
      </c>
      <c r="FZ264" s="72">
        <v>24</v>
      </c>
      <c r="GA264" s="73">
        <v>71.110392952986004</v>
      </c>
      <c r="GB264" s="61">
        <v>45800</v>
      </c>
      <c r="GC264" s="64">
        <v>7400</v>
      </c>
      <c r="GD264" s="64">
        <v>17700</v>
      </c>
      <c r="GE264" s="64">
        <v>5300</v>
      </c>
      <c r="GF264" s="68">
        <v>6.4577707699999998</v>
      </c>
      <c r="GG264" s="74">
        <v>1.3283657548000001</v>
      </c>
      <c r="GH264" s="75">
        <v>439.9</v>
      </c>
      <c r="GI264" s="76">
        <v>499.8</v>
      </c>
      <c r="GJ264" s="76">
        <v>366.4</v>
      </c>
      <c r="GK264" s="68">
        <v>-26.690676270508206</v>
      </c>
      <c r="GL264" s="72">
        <v>529.6</v>
      </c>
      <c r="GM264" s="72">
        <v>558.6</v>
      </c>
      <c r="GN264" s="72">
        <v>473</v>
      </c>
      <c r="GO264" s="72">
        <v>-15.324024346580742</v>
      </c>
      <c r="GP264" s="72">
        <v>167.7</v>
      </c>
      <c r="GQ264" s="72" t="s">
        <v>211</v>
      </c>
      <c r="GR264" s="72">
        <v>159.4</v>
      </c>
      <c r="GS264" s="73" t="s">
        <v>211</v>
      </c>
      <c r="GT264" s="77">
        <v>230</v>
      </c>
      <c r="GU264" s="72">
        <v>4.4074870368028334</v>
      </c>
      <c r="GV264" s="73">
        <v>0.61162312752998449</v>
      </c>
      <c r="GW264" s="64">
        <v>75100</v>
      </c>
      <c r="GX264" s="68">
        <f t="shared" si="77"/>
        <v>335.77902074139649</v>
      </c>
      <c r="GY264" s="64">
        <v>762</v>
      </c>
      <c r="GZ264" s="100">
        <f t="shared" si="78"/>
        <v>3.4069722211044491</v>
      </c>
      <c r="HA264" s="100">
        <f t="shared" si="79"/>
        <v>0.16011767177978567</v>
      </c>
      <c r="HB264" s="63">
        <v>4759</v>
      </c>
    </row>
    <row r="265" spans="1:210" x14ac:dyDescent="0.3">
      <c r="A265" s="47" t="s">
        <v>716</v>
      </c>
      <c r="B265" s="47" t="s">
        <v>717</v>
      </c>
      <c r="C265" s="47" t="s">
        <v>717</v>
      </c>
      <c r="D265" s="47" t="s">
        <v>716</v>
      </c>
      <c r="E265" s="47" t="s">
        <v>332</v>
      </c>
      <c r="F265" s="47" t="s">
        <v>234</v>
      </c>
      <c r="G265" s="54" t="s">
        <v>209</v>
      </c>
      <c r="H265" s="47">
        <v>53</v>
      </c>
      <c r="I265" s="101">
        <v>0</v>
      </c>
      <c r="J265" s="97">
        <v>8</v>
      </c>
      <c r="K265" s="57">
        <v>129</v>
      </c>
      <c r="L265" s="95">
        <f t="shared" si="72"/>
        <v>1.4721489951727207</v>
      </c>
      <c r="M265" s="57">
        <v>139</v>
      </c>
      <c r="N265" s="55">
        <f t="shared" si="73"/>
        <v>1.5862690723178929</v>
      </c>
      <c r="O265" s="56">
        <v>33564</v>
      </c>
      <c r="P265" s="57">
        <v>29045</v>
      </c>
      <c r="Q265" s="57">
        <v>4519</v>
      </c>
      <c r="R265" s="57">
        <v>8112</v>
      </c>
      <c r="S265" s="57">
        <v>23676</v>
      </c>
      <c r="T265" s="57">
        <v>1776</v>
      </c>
      <c r="U265" s="57">
        <v>2633</v>
      </c>
      <c r="V265" s="57">
        <v>8698</v>
      </c>
      <c r="W265" s="57">
        <v>863</v>
      </c>
      <c r="X265" s="58">
        <v>218</v>
      </c>
      <c r="Y265" s="56">
        <v>3624</v>
      </c>
      <c r="Z265" s="58">
        <v>9.9856311835124547</v>
      </c>
      <c r="AA265" s="59">
        <v>50.4</v>
      </c>
      <c r="AB265" s="96" t="s">
        <v>238</v>
      </c>
      <c r="AC265" s="59">
        <v>9.41</v>
      </c>
      <c r="AD265" s="98">
        <v>6500</v>
      </c>
      <c r="AE265" s="55">
        <f t="shared" si="74"/>
        <v>74.17805014436189</v>
      </c>
      <c r="AF265" s="61">
        <v>87627</v>
      </c>
      <c r="AG265" s="62">
        <v>46.23</v>
      </c>
      <c r="AH265" s="62">
        <v>81.395063417295901</v>
      </c>
      <c r="AI265" s="62">
        <v>84.380671237356594</v>
      </c>
      <c r="AJ265" s="62">
        <v>82.887867327326248</v>
      </c>
      <c r="AK265" s="62">
        <v>19.1926058071436</v>
      </c>
      <c r="AL265" s="62">
        <v>21.696814916336098</v>
      </c>
      <c r="AM265" s="62">
        <v>20.444710361739851</v>
      </c>
      <c r="AN265" s="63">
        <v>524.42147382859935</v>
      </c>
      <c r="AO265" s="64">
        <v>784</v>
      </c>
      <c r="AP265" s="64">
        <v>778</v>
      </c>
      <c r="AQ265" s="64">
        <v>854</v>
      </c>
      <c r="AR265" s="64">
        <v>863</v>
      </c>
      <c r="AS265" s="64">
        <v>851</v>
      </c>
      <c r="AT265" s="64">
        <v>916</v>
      </c>
      <c r="AU265" s="64">
        <v>926</v>
      </c>
      <c r="AV265" s="64">
        <v>950</v>
      </c>
      <c r="AW265" s="64">
        <v>948</v>
      </c>
      <c r="AX265" s="64">
        <v>1007</v>
      </c>
      <c r="AY265" s="64">
        <v>1074</v>
      </c>
      <c r="AZ265" s="64">
        <v>1083</v>
      </c>
      <c r="BA265" s="64">
        <v>1050</v>
      </c>
      <c r="BB265" s="64">
        <v>1035</v>
      </c>
      <c r="BC265" s="64">
        <v>1041</v>
      </c>
      <c r="BD265" s="64">
        <v>913</v>
      </c>
      <c r="BE265" s="64">
        <v>1005</v>
      </c>
      <c r="BF265" s="64">
        <v>950</v>
      </c>
      <c r="BG265" s="64">
        <v>895</v>
      </c>
      <c r="BH265" s="64">
        <v>740</v>
      </c>
      <c r="BI265" s="64">
        <v>742</v>
      </c>
      <c r="BJ265" s="64">
        <v>768</v>
      </c>
      <c r="BK265" s="64">
        <v>945</v>
      </c>
      <c r="BL265" s="64">
        <v>971</v>
      </c>
      <c r="BM265" s="64">
        <v>932</v>
      </c>
      <c r="BN265" s="64">
        <v>995</v>
      </c>
      <c r="BO265" s="64">
        <v>970</v>
      </c>
      <c r="BP265" s="64">
        <v>908</v>
      </c>
      <c r="BQ265" s="64">
        <v>926</v>
      </c>
      <c r="BR265" s="64">
        <v>977</v>
      </c>
      <c r="BS265" s="64">
        <v>916</v>
      </c>
      <c r="BT265" s="64">
        <v>979</v>
      </c>
      <c r="BU265" s="64">
        <v>1007</v>
      </c>
      <c r="BV265" s="64">
        <v>917</v>
      </c>
      <c r="BW265" s="64">
        <v>914</v>
      </c>
      <c r="BX265" s="64">
        <v>917</v>
      </c>
      <c r="BY265" s="64">
        <v>961</v>
      </c>
      <c r="BZ265" s="64">
        <v>937</v>
      </c>
      <c r="CA265" s="64">
        <v>982</v>
      </c>
      <c r="CB265" s="64">
        <v>1027</v>
      </c>
      <c r="CC265" s="64">
        <v>1037</v>
      </c>
      <c r="CD265" s="64">
        <v>1094</v>
      </c>
      <c r="CE265" s="64">
        <v>908</v>
      </c>
      <c r="CF265" s="64">
        <v>1005</v>
      </c>
      <c r="CG265" s="64">
        <v>1062</v>
      </c>
      <c r="CH265" s="64">
        <v>1097</v>
      </c>
      <c r="CI265" s="64">
        <v>1125</v>
      </c>
      <c r="CJ265" s="64">
        <v>1187</v>
      </c>
      <c r="CK265" s="64">
        <v>1278</v>
      </c>
      <c r="CL265" s="64">
        <v>1342</v>
      </c>
      <c r="CM265" s="64">
        <v>1326</v>
      </c>
      <c r="CN265" s="64">
        <v>1357</v>
      </c>
      <c r="CO265" s="64">
        <v>1308</v>
      </c>
      <c r="CP265" s="64">
        <v>1402</v>
      </c>
      <c r="CQ265" s="64">
        <v>1337</v>
      </c>
      <c r="CR265" s="64">
        <v>1336</v>
      </c>
      <c r="CS265" s="64">
        <v>1308</v>
      </c>
      <c r="CT265" s="64">
        <v>1307</v>
      </c>
      <c r="CU265" s="64">
        <v>1322</v>
      </c>
      <c r="CV265" s="64">
        <v>1183</v>
      </c>
      <c r="CW265" s="64">
        <v>1162</v>
      </c>
      <c r="CX265" s="64">
        <v>1181</v>
      </c>
      <c r="CY265" s="64">
        <v>1116</v>
      </c>
      <c r="CZ265" s="64">
        <v>1067</v>
      </c>
      <c r="DA265" s="64">
        <v>1049</v>
      </c>
      <c r="DB265" s="64">
        <v>953</v>
      </c>
      <c r="DC265" s="64">
        <v>1006</v>
      </c>
      <c r="DD265" s="64">
        <v>1099</v>
      </c>
      <c r="DE265" s="64">
        <v>924</v>
      </c>
      <c r="DF265" s="64">
        <v>989</v>
      </c>
      <c r="DG265" s="64">
        <v>1004</v>
      </c>
      <c r="DH265" s="64">
        <v>1077</v>
      </c>
      <c r="DI265" s="64">
        <v>1211</v>
      </c>
      <c r="DJ265" s="64">
        <v>1419</v>
      </c>
      <c r="DK265" s="64">
        <v>1004</v>
      </c>
      <c r="DL265" s="64">
        <v>941</v>
      </c>
      <c r="DM265" s="64">
        <v>900</v>
      </c>
      <c r="DN265" s="64">
        <v>831</v>
      </c>
      <c r="DO265" s="64">
        <v>751</v>
      </c>
      <c r="DP265" s="64">
        <v>593</v>
      </c>
      <c r="DQ265" s="64">
        <v>658</v>
      </c>
      <c r="DR265" s="64">
        <v>636</v>
      </c>
      <c r="DS265" s="64">
        <v>600</v>
      </c>
      <c r="DT265" s="64">
        <v>568</v>
      </c>
      <c r="DU265" s="64">
        <v>513</v>
      </c>
      <c r="DV265" s="64">
        <v>452</v>
      </c>
      <c r="DW265" s="64">
        <v>387</v>
      </c>
      <c r="DX265" s="64">
        <v>368</v>
      </c>
      <c r="DY265" s="64">
        <v>348</v>
      </c>
      <c r="DZ265" s="64">
        <v>245</v>
      </c>
      <c r="EA265" s="64">
        <v>900</v>
      </c>
      <c r="EB265" s="64">
        <f t="shared" si="75"/>
        <v>20377</v>
      </c>
      <c r="EC265" s="61">
        <v>85154</v>
      </c>
      <c r="ED265" s="64">
        <v>926</v>
      </c>
      <c r="EE265" s="64">
        <v>455</v>
      </c>
      <c r="EF265" s="64">
        <v>952</v>
      </c>
      <c r="EG265" s="63">
        <v>140</v>
      </c>
      <c r="EH265" s="64">
        <v>3239</v>
      </c>
      <c r="EI265" s="100">
        <v>0.21519915759563446</v>
      </c>
      <c r="EJ265" s="100">
        <v>-1.0072439908981323E-2</v>
      </c>
      <c r="EK265" s="61">
        <v>9920</v>
      </c>
      <c r="EL265" s="65">
        <v>318.8</v>
      </c>
      <c r="EM265" s="60">
        <v>9097</v>
      </c>
      <c r="EN265" s="65">
        <v>289.60000000000002</v>
      </c>
      <c r="EO265" s="66">
        <f t="shared" si="80"/>
        <v>-8.2963709677419353E-2</v>
      </c>
      <c r="EP265" s="56">
        <v>32427</v>
      </c>
      <c r="EQ265" s="67">
        <v>14.214699964492839</v>
      </c>
      <c r="ER265" s="61">
        <v>51</v>
      </c>
      <c r="ES265" s="64">
        <v>31.481481479999999</v>
      </c>
      <c r="ET265" s="64">
        <v>1086</v>
      </c>
      <c r="EU265" s="64">
        <v>33.039245510000001</v>
      </c>
      <c r="EV265" s="64">
        <v>0</v>
      </c>
      <c r="EW265" s="64">
        <v>0</v>
      </c>
      <c r="EX265" s="64">
        <v>19711</v>
      </c>
      <c r="EY265" s="64">
        <v>16.346416990000002</v>
      </c>
      <c r="EZ265" s="64">
        <v>11833</v>
      </c>
      <c r="FA265" s="64">
        <v>12.89433251</v>
      </c>
      <c r="FB265" s="64">
        <v>32681</v>
      </c>
      <c r="FC265" s="63">
        <v>15.12484091</v>
      </c>
      <c r="FD265" s="61">
        <v>112</v>
      </c>
      <c r="FE265" s="64">
        <v>35</v>
      </c>
      <c r="FF265" s="64">
        <v>74</v>
      </c>
      <c r="FG265" s="64">
        <v>2</v>
      </c>
      <c r="FH265" s="64">
        <v>1</v>
      </c>
      <c r="FI265" s="63">
        <v>1</v>
      </c>
      <c r="FJ265" s="47">
        <v>5</v>
      </c>
      <c r="FK265" s="47">
        <v>6</v>
      </c>
      <c r="FL265" s="68">
        <f t="shared" si="81"/>
        <v>-0.16666666666666666</v>
      </c>
      <c r="FM265" s="69">
        <v>1.1026609999999999</v>
      </c>
      <c r="FN265" s="62">
        <v>4.6822970000000002</v>
      </c>
      <c r="FO265" s="62">
        <v>7.7006550000000002</v>
      </c>
      <c r="FP265" s="77">
        <v>1001</v>
      </c>
      <c r="FQ265" s="88">
        <v>852</v>
      </c>
      <c r="FR265" s="88">
        <v>1853</v>
      </c>
      <c r="FS265" s="88">
        <v>1132</v>
      </c>
      <c r="FT265" s="88">
        <v>910</v>
      </c>
      <c r="FU265" s="88">
        <v>2042</v>
      </c>
      <c r="FV265" s="73">
        <f t="shared" si="82"/>
        <v>0.10199676200755532</v>
      </c>
      <c r="FW265" s="61">
        <v>67254</v>
      </c>
      <c r="FX265" s="70">
        <f t="shared" si="76"/>
        <v>767.50316683214078</v>
      </c>
      <c r="FY265" s="71">
        <v>7.2</v>
      </c>
      <c r="FZ265" s="72">
        <v>16.899999999999999</v>
      </c>
      <c r="GA265" s="73">
        <v>61.974864229350999</v>
      </c>
      <c r="GB265" s="61">
        <v>12100</v>
      </c>
      <c r="GC265" s="64">
        <v>1900</v>
      </c>
      <c r="GD265" s="64">
        <v>6600</v>
      </c>
      <c r="GE265" s="64">
        <v>1500</v>
      </c>
      <c r="GF265" s="68">
        <v>3.8504095199999999</v>
      </c>
      <c r="GG265" s="74">
        <v>1.2430676328000001</v>
      </c>
      <c r="GH265" s="75">
        <v>633.4</v>
      </c>
      <c r="GI265" s="76">
        <v>710</v>
      </c>
      <c r="GJ265" s="76" t="s">
        <v>211</v>
      </c>
      <c r="GK265" s="76" t="s">
        <v>211</v>
      </c>
      <c r="GL265" s="72">
        <v>775.9</v>
      </c>
      <c r="GM265" s="72">
        <v>774.1</v>
      </c>
      <c r="GN265" s="72">
        <v>694</v>
      </c>
      <c r="GO265" s="72">
        <v>-10.347500322955693</v>
      </c>
      <c r="GP265" s="72">
        <v>168.6</v>
      </c>
      <c r="GQ265" s="72" t="s">
        <v>211</v>
      </c>
      <c r="GR265" s="72">
        <v>171.9</v>
      </c>
      <c r="GS265" s="73" t="s">
        <v>211</v>
      </c>
      <c r="GT265" s="77">
        <v>1380</v>
      </c>
      <c r="GU265" s="72">
        <v>4.3021062395130949</v>
      </c>
      <c r="GV265" s="73">
        <v>0.19318043472741769</v>
      </c>
      <c r="GW265" s="64">
        <v>27941</v>
      </c>
      <c r="GX265" s="68">
        <f t="shared" si="77"/>
        <v>318.86290755132552</v>
      </c>
      <c r="GY265" s="64">
        <v>322</v>
      </c>
      <c r="GZ265" s="100">
        <f t="shared" si="78"/>
        <v>3.6746664840745429</v>
      </c>
      <c r="HA265" s="100">
        <f t="shared" si="79"/>
        <v>0.15823095823095823</v>
      </c>
      <c r="HB265" s="63">
        <v>2035</v>
      </c>
    </row>
    <row r="266" spans="1:210" x14ac:dyDescent="0.3">
      <c r="A266" s="47" t="s">
        <v>661</v>
      </c>
      <c r="B266" s="47" t="s">
        <v>662</v>
      </c>
      <c r="C266" s="47" t="s">
        <v>662</v>
      </c>
      <c r="D266" s="47" t="s">
        <v>661</v>
      </c>
      <c r="E266" s="47" t="s">
        <v>453</v>
      </c>
      <c r="F266" s="47" t="s">
        <v>215</v>
      </c>
      <c r="G266" s="54" t="s">
        <v>209</v>
      </c>
      <c r="H266" s="47">
        <v>43</v>
      </c>
      <c r="I266" s="101">
        <v>0.13953488372093023</v>
      </c>
      <c r="J266" s="97">
        <v>4.4883720930232558</v>
      </c>
      <c r="K266" s="57">
        <v>111</v>
      </c>
      <c r="L266" s="95">
        <f t="shared" si="72"/>
        <v>1.5539254115802441</v>
      </c>
      <c r="M266" s="57">
        <v>131</v>
      </c>
      <c r="N266" s="55">
        <f t="shared" si="73"/>
        <v>1.8339119722253332</v>
      </c>
      <c r="O266" s="56">
        <v>29058</v>
      </c>
      <c r="P266" s="57">
        <v>27613</v>
      </c>
      <c r="Q266" s="57">
        <v>1445</v>
      </c>
      <c r="R266" s="57">
        <v>8988</v>
      </c>
      <c r="S266" s="57">
        <v>18554</v>
      </c>
      <c r="T266" s="57">
        <v>1516</v>
      </c>
      <c r="U266" s="57">
        <v>3211</v>
      </c>
      <c r="V266" s="57">
        <v>5519</v>
      </c>
      <c r="W266" s="57">
        <v>990</v>
      </c>
      <c r="X266" s="58">
        <v>293</v>
      </c>
      <c r="Y266" s="56">
        <v>4549</v>
      </c>
      <c r="Z266" s="58">
        <v>14.881684263658059</v>
      </c>
      <c r="AA266" s="59">
        <v>48.2</v>
      </c>
      <c r="AB266" s="96" t="s">
        <v>216</v>
      </c>
      <c r="AC266" s="59">
        <v>0</v>
      </c>
      <c r="AD266" s="98">
        <v>4300</v>
      </c>
      <c r="AE266" s="55">
        <f t="shared" si="74"/>
        <v>60.19711053869414</v>
      </c>
      <c r="AF266" s="61">
        <v>71432</v>
      </c>
      <c r="AG266" s="62">
        <v>42.53</v>
      </c>
      <c r="AH266" s="62">
        <v>78.594564694222399</v>
      </c>
      <c r="AI266" s="62">
        <v>82.208968371759497</v>
      </c>
      <c r="AJ266" s="62">
        <v>80.401766532990948</v>
      </c>
      <c r="AK266" s="62">
        <v>18.467881006066399</v>
      </c>
      <c r="AL266" s="62">
        <v>20.2670698226799</v>
      </c>
      <c r="AM266" s="62">
        <v>19.36747541437315</v>
      </c>
      <c r="AN266" s="63">
        <v>517.46869775110622</v>
      </c>
      <c r="AO266" s="64">
        <v>712</v>
      </c>
      <c r="AP266" s="64">
        <v>756</v>
      </c>
      <c r="AQ266" s="64">
        <v>795</v>
      </c>
      <c r="AR266" s="64">
        <v>777</v>
      </c>
      <c r="AS266" s="64">
        <v>834</v>
      </c>
      <c r="AT266" s="64">
        <v>883</v>
      </c>
      <c r="AU266" s="64">
        <v>877</v>
      </c>
      <c r="AV266" s="64">
        <v>899</v>
      </c>
      <c r="AW266" s="64">
        <v>964</v>
      </c>
      <c r="AX266" s="64">
        <v>926</v>
      </c>
      <c r="AY266" s="64">
        <v>995</v>
      </c>
      <c r="AZ266" s="64">
        <v>915</v>
      </c>
      <c r="BA266" s="64">
        <v>951</v>
      </c>
      <c r="BB266" s="64">
        <v>933</v>
      </c>
      <c r="BC266" s="64">
        <v>922</v>
      </c>
      <c r="BD266" s="64">
        <v>861</v>
      </c>
      <c r="BE266" s="64">
        <v>759</v>
      </c>
      <c r="BF266" s="64">
        <v>830</v>
      </c>
      <c r="BG266" s="64">
        <v>801</v>
      </c>
      <c r="BH266" s="64">
        <v>574</v>
      </c>
      <c r="BI266" s="64">
        <v>593</v>
      </c>
      <c r="BJ266" s="64">
        <v>624</v>
      </c>
      <c r="BK266" s="64">
        <v>663</v>
      </c>
      <c r="BL266" s="64">
        <v>730</v>
      </c>
      <c r="BM266" s="64">
        <v>774</v>
      </c>
      <c r="BN266" s="64">
        <v>826</v>
      </c>
      <c r="BO266" s="64">
        <v>793</v>
      </c>
      <c r="BP266" s="64">
        <v>785</v>
      </c>
      <c r="BQ266" s="64">
        <v>794</v>
      </c>
      <c r="BR266" s="64">
        <v>918</v>
      </c>
      <c r="BS266" s="64">
        <v>888</v>
      </c>
      <c r="BT266" s="64">
        <v>984</v>
      </c>
      <c r="BU266" s="64">
        <v>942</v>
      </c>
      <c r="BV266" s="64">
        <v>808</v>
      </c>
      <c r="BW266" s="64">
        <v>904</v>
      </c>
      <c r="BX266" s="64">
        <v>927</v>
      </c>
      <c r="BY266" s="64">
        <v>862</v>
      </c>
      <c r="BZ266" s="64">
        <v>871</v>
      </c>
      <c r="CA266" s="64">
        <v>857</v>
      </c>
      <c r="CB266" s="64">
        <v>934</v>
      </c>
      <c r="CC266" s="64">
        <v>967</v>
      </c>
      <c r="CD266" s="64">
        <v>871</v>
      </c>
      <c r="CE266" s="64">
        <v>822</v>
      </c>
      <c r="CF266" s="64">
        <v>830</v>
      </c>
      <c r="CG266" s="64">
        <v>945</v>
      </c>
      <c r="CH266" s="64">
        <v>916</v>
      </c>
      <c r="CI266" s="64">
        <v>926</v>
      </c>
      <c r="CJ266" s="64">
        <v>1067</v>
      </c>
      <c r="CK266" s="64">
        <v>972</v>
      </c>
      <c r="CL266" s="64">
        <v>1082</v>
      </c>
      <c r="CM266" s="64">
        <v>1074</v>
      </c>
      <c r="CN266" s="64">
        <v>1161</v>
      </c>
      <c r="CO266" s="64">
        <v>1202</v>
      </c>
      <c r="CP266" s="64">
        <v>1085</v>
      </c>
      <c r="CQ266" s="64">
        <v>1070</v>
      </c>
      <c r="CR266" s="64">
        <v>1067</v>
      </c>
      <c r="CS266" s="64">
        <v>1035</v>
      </c>
      <c r="CT266" s="64">
        <v>1077</v>
      </c>
      <c r="CU266" s="64">
        <v>986</v>
      </c>
      <c r="CV266" s="64">
        <v>971</v>
      </c>
      <c r="CW266" s="64">
        <v>911</v>
      </c>
      <c r="CX266" s="64">
        <v>936</v>
      </c>
      <c r="CY266" s="64">
        <v>845</v>
      </c>
      <c r="CZ266" s="64">
        <v>838</v>
      </c>
      <c r="DA266" s="64">
        <v>786</v>
      </c>
      <c r="DB266" s="64">
        <v>818</v>
      </c>
      <c r="DC266" s="64">
        <v>846</v>
      </c>
      <c r="DD266" s="64">
        <v>838</v>
      </c>
      <c r="DE266" s="64">
        <v>729</v>
      </c>
      <c r="DF266" s="64">
        <v>720</v>
      </c>
      <c r="DG266" s="64">
        <v>791</v>
      </c>
      <c r="DH266" s="64">
        <v>784</v>
      </c>
      <c r="DI266" s="64">
        <v>887</v>
      </c>
      <c r="DJ266" s="64">
        <v>895</v>
      </c>
      <c r="DK266" s="64">
        <v>610</v>
      </c>
      <c r="DL266" s="64">
        <v>574</v>
      </c>
      <c r="DM266" s="64">
        <v>566</v>
      </c>
      <c r="DN266" s="64">
        <v>511</v>
      </c>
      <c r="DO266" s="64">
        <v>436</v>
      </c>
      <c r="DP266" s="64">
        <v>384</v>
      </c>
      <c r="DQ266" s="64">
        <v>346</v>
      </c>
      <c r="DR266" s="64">
        <v>345</v>
      </c>
      <c r="DS266" s="64">
        <v>338</v>
      </c>
      <c r="DT266" s="64">
        <v>282</v>
      </c>
      <c r="DU266" s="64">
        <v>289</v>
      </c>
      <c r="DV266" s="64">
        <v>246</v>
      </c>
      <c r="DW266" s="64">
        <v>236</v>
      </c>
      <c r="DX266" s="64">
        <v>167</v>
      </c>
      <c r="DY266" s="64">
        <v>182</v>
      </c>
      <c r="DZ266" s="64">
        <v>155</v>
      </c>
      <c r="EA266" s="64">
        <v>574</v>
      </c>
      <c r="EB266" s="64">
        <f t="shared" si="75"/>
        <v>13549</v>
      </c>
      <c r="EC266" s="61">
        <v>67014</v>
      </c>
      <c r="ED266" s="64">
        <v>3568</v>
      </c>
      <c r="EE266" s="64">
        <v>129</v>
      </c>
      <c r="EF266" s="64">
        <v>632</v>
      </c>
      <c r="EG266" s="63">
        <v>89</v>
      </c>
      <c r="EH266" s="64">
        <v>4382</v>
      </c>
      <c r="EI266" s="100">
        <v>0.31230220198631287</v>
      </c>
      <c r="EJ266" s="100">
        <v>6.0220658779144287E-3</v>
      </c>
      <c r="EK266" s="61">
        <v>15415</v>
      </c>
      <c r="EL266" s="65">
        <v>617.29999999999995</v>
      </c>
      <c r="EM266" s="60">
        <v>15910</v>
      </c>
      <c r="EN266" s="65">
        <v>633.79999999999995</v>
      </c>
      <c r="EO266" s="66">
        <f t="shared" si="80"/>
        <v>3.2111579630230293E-2</v>
      </c>
      <c r="EP266" s="56">
        <v>25605</v>
      </c>
      <c r="EQ266" s="67">
        <v>13.861520138588132</v>
      </c>
      <c r="ER266" s="61">
        <v>209</v>
      </c>
      <c r="ES266" s="64">
        <v>53.865979379999999</v>
      </c>
      <c r="ET266" s="64">
        <v>1290</v>
      </c>
      <c r="EU266" s="64">
        <v>41.108986620000003</v>
      </c>
      <c r="EV266" s="64">
        <v>0</v>
      </c>
      <c r="EW266" s="64">
        <v>0</v>
      </c>
      <c r="EX266" s="64">
        <v>19466</v>
      </c>
      <c r="EY266" s="64">
        <v>19.45335532</v>
      </c>
      <c r="EZ266" s="64">
        <v>12757</v>
      </c>
      <c r="FA266" s="64">
        <v>18.03517403</v>
      </c>
      <c r="FB266" s="64">
        <v>33722</v>
      </c>
      <c r="FC266" s="63">
        <v>19.15173957</v>
      </c>
      <c r="FD266" s="61">
        <v>33</v>
      </c>
      <c r="FE266" s="64">
        <v>4</v>
      </c>
      <c r="FF266" s="64">
        <v>25</v>
      </c>
      <c r="FG266" s="64">
        <v>1</v>
      </c>
      <c r="FH266" s="64">
        <v>3</v>
      </c>
      <c r="FI266" s="63">
        <v>0</v>
      </c>
      <c r="FJ266" s="47">
        <v>10</v>
      </c>
      <c r="FK266" s="47">
        <v>14</v>
      </c>
      <c r="FL266" s="68">
        <f t="shared" si="81"/>
        <v>-0.2857142857142857</v>
      </c>
      <c r="FM266" s="69">
        <v>4.597931</v>
      </c>
      <c r="FN266" s="62">
        <v>10.508150000000001</v>
      </c>
      <c r="FO266" s="62">
        <v>10.467230000000001</v>
      </c>
      <c r="FP266" s="77">
        <v>2158</v>
      </c>
      <c r="FQ266" s="88">
        <v>1185</v>
      </c>
      <c r="FR266" s="88">
        <v>3343</v>
      </c>
      <c r="FS266" s="88">
        <v>2369</v>
      </c>
      <c r="FT266" s="88">
        <v>1257</v>
      </c>
      <c r="FU266" s="88">
        <v>3626</v>
      </c>
      <c r="FV266" s="73">
        <f t="shared" si="82"/>
        <v>8.4654501944361346E-2</v>
      </c>
      <c r="FW266" s="61">
        <v>18323</v>
      </c>
      <c r="FX266" s="70">
        <f t="shared" si="76"/>
        <v>256.50968753499831</v>
      </c>
      <c r="FY266" s="71">
        <v>11.4</v>
      </c>
      <c r="FZ266" s="72">
        <v>24.4</v>
      </c>
      <c r="GA266" s="73">
        <v>74.104745779584206</v>
      </c>
      <c r="GB266" s="61">
        <v>12300</v>
      </c>
      <c r="GC266" s="64">
        <v>1200</v>
      </c>
      <c r="GD266" s="64">
        <v>5000</v>
      </c>
      <c r="GE266" s="64">
        <v>1300</v>
      </c>
      <c r="GF266" s="68">
        <v>3.5897922499999999</v>
      </c>
      <c r="GG266" s="74">
        <v>1.2972897000000001</v>
      </c>
      <c r="GH266" s="75">
        <v>459.6</v>
      </c>
      <c r="GI266" s="76">
        <v>552.29999999999995</v>
      </c>
      <c r="GJ266" s="76">
        <v>390.1</v>
      </c>
      <c r="GK266" s="68">
        <v>-29.368097048705405</v>
      </c>
      <c r="GL266" s="72">
        <v>579.29999999999995</v>
      </c>
      <c r="GM266" s="72">
        <v>641.20000000000005</v>
      </c>
      <c r="GN266" s="72">
        <v>504.3</v>
      </c>
      <c r="GO266" s="72">
        <v>-21.350592638802247</v>
      </c>
      <c r="GP266" s="72" t="s">
        <v>211</v>
      </c>
      <c r="GQ266" s="72" t="s">
        <v>211</v>
      </c>
      <c r="GR266" s="72" t="s">
        <v>211</v>
      </c>
      <c r="GS266" s="73" t="s">
        <v>211</v>
      </c>
      <c r="GT266" s="77">
        <v>1540</v>
      </c>
      <c r="GU266" s="72">
        <v>5.76</v>
      </c>
      <c r="GV266" s="73">
        <v>-1.1551500149819565</v>
      </c>
      <c r="GW266" s="64">
        <v>23762</v>
      </c>
      <c r="GX266" s="68">
        <f t="shared" si="77"/>
        <v>332.65203270243029</v>
      </c>
      <c r="GY266" s="64">
        <v>205</v>
      </c>
      <c r="GZ266" s="100">
        <f t="shared" si="78"/>
        <v>2.8698622466121626</v>
      </c>
      <c r="HA266" s="100">
        <f t="shared" si="79"/>
        <v>0.12884978001257072</v>
      </c>
      <c r="HB266" s="63">
        <v>1591</v>
      </c>
    </row>
    <row r="267" spans="1:210" x14ac:dyDescent="0.3">
      <c r="A267" s="47" t="s">
        <v>408</v>
      </c>
      <c r="B267" s="47" t="s">
        <v>409</v>
      </c>
      <c r="C267" s="47" t="s">
        <v>409</v>
      </c>
      <c r="D267" s="47" t="s">
        <v>408</v>
      </c>
      <c r="E267" s="47" t="s">
        <v>349</v>
      </c>
      <c r="F267" s="47" t="s">
        <v>208</v>
      </c>
      <c r="G267" s="54" t="s">
        <v>209</v>
      </c>
      <c r="H267" s="47">
        <v>58</v>
      </c>
      <c r="I267" s="101">
        <v>3.4482758620689655E-2</v>
      </c>
      <c r="J267" s="97">
        <v>5.4137931034482758</v>
      </c>
      <c r="K267" s="57">
        <v>276</v>
      </c>
      <c r="L267" s="95">
        <f t="shared" si="72"/>
        <v>2.853716034575458</v>
      </c>
      <c r="M267" s="57">
        <v>343</v>
      </c>
      <c r="N267" s="55">
        <f t="shared" si="73"/>
        <v>3.5464659415195001</v>
      </c>
      <c r="O267" s="56">
        <v>40877</v>
      </c>
      <c r="P267" s="57">
        <v>20549</v>
      </c>
      <c r="Q267" s="57">
        <v>20328</v>
      </c>
      <c r="R267" s="57">
        <v>13889</v>
      </c>
      <c r="S267" s="57">
        <v>24891</v>
      </c>
      <c r="T267" s="57">
        <v>2097</v>
      </c>
      <c r="U267" s="57">
        <v>3258</v>
      </c>
      <c r="V267" s="57">
        <v>13939</v>
      </c>
      <c r="W267" s="57">
        <v>947</v>
      </c>
      <c r="X267" s="58">
        <v>257</v>
      </c>
      <c r="Y267" s="56">
        <v>3807</v>
      </c>
      <c r="Z267" s="58">
        <v>8.5930784834527607</v>
      </c>
      <c r="AA267" s="59">
        <v>35.799999999999997</v>
      </c>
      <c r="AB267" s="96" t="s">
        <v>210</v>
      </c>
      <c r="AC267" s="59">
        <v>4.76</v>
      </c>
      <c r="AD267" s="98">
        <v>36000</v>
      </c>
      <c r="AE267" s="55">
        <f t="shared" si="74"/>
        <v>372.22383059679885</v>
      </c>
      <c r="AF267" s="61">
        <v>96716</v>
      </c>
      <c r="AG267" s="62">
        <v>53.37</v>
      </c>
      <c r="AH267" s="62">
        <v>81.030929391410098</v>
      </c>
      <c r="AI267" s="62">
        <v>83.740807968701901</v>
      </c>
      <c r="AJ267" s="62">
        <v>82.385868680056006</v>
      </c>
      <c r="AK267" s="62">
        <v>20.257203142313401</v>
      </c>
      <c r="AL267" s="62">
        <v>22.301279849760899</v>
      </c>
      <c r="AM267" s="62">
        <v>21.279241496037152</v>
      </c>
      <c r="AN267" s="63">
        <v>189.84719142323169</v>
      </c>
      <c r="AO267" s="64">
        <v>677</v>
      </c>
      <c r="AP267" s="64">
        <v>712</v>
      </c>
      <c r="AQ267" s="64">
        <v>770</v>
      </c>
      <c r="AR267" s="64">
        <v>772</v>
      </c>
      <c r="AS267" s="64">
        <v>845</v>
      </c>
      <c r="AT267" s="64">
        <v>857</v>
      </c>
      <c r="AU267" s="64">
        <v>825</v>
      </c>
      <c r="AV267" s="64">
        <v>955</v>
      </c>
      <c r="AW267" s="64">
        <v>974</v>
      </c>
      <c r="AX267" s="64">
        <v>1100</v>
      </c>
      <c r="AY267" s="64">
        <v>1010</v>
      </c>
      <c r="AZ267" s="64">
        <v>985</v>
      </c>
      <c r="BA267" s="64">
        <v>1084</v>
      </c>
      <c r="BB267" s="64">
        <v>1033</v>
      </c>
      <c r="BC267" s="64">
        <v>1017</v>
      </c>
      <c r="BD267" s="64">
        <v>882</v>
      </c>
      <c r="BE267" s="64">
        <v>899</v>
      </c>
      <c r="BF267" s="64">
        <v>884</v>
      </c>
      <c r="BG267" s="64">
        <v>842</v>
      </c>
      <c r="BH267" s="64">
        <v>744</v>
      </c>
      <c r="BI267" s="64">
        <v>630</v>
      </c>
      <c r="BJ267" s="64">
        <v>684</v>
      </c>
      <c r="BK267" s="64">
        <v>838</v>
      </c>
      <c r="BL267" s="64">
        <v>873</v>
      </c>
      <c r="BM267" s="64">
        <v>876</v>
      </c>
      <c r="BN267" s="64">
        <v>875</v>
      </c>
      <c r="BO267" s="64">
        <v>902</v>
      </c>
      <c r="BP267" s="64">
        <v>814</v>
      </c>
      <c r="BQ267" s="64">
        <v>806</v>
      </c>
      <c r="BR267" s="64">
        <v>859</v>
      </c>
      <c r="BS267" s="64">
        <v>796</v>
      </c>
      <c r="BT267" s="64">
        <v>863</v>
      </c>
      <c r="BU267" s="64">
        <v>872</v>
      </c>
      <c r="BV267" s="64">
        <v>804</v>
      </c>
      <c r="BW267" s="64">
        <v>726</v>
      </c>
      <c r="BX267" s="64">
        <v>821</v>
      </c>
      <c r="BY267" s="64">
        <v>849</v>
      </c>
      <c r="BZ267" s="64">
        <v>775</v>
      </c>
      <c r="CA267" s="64">
        <v>797</v>
      </c>
      <c r="CB267" s="64">
        <v>874</v>
      </c>
      <c r="CC267" s="64">
        <v>962</v>
      </c>
      <c r="CD267" s="64">
        <v>844</v>
      </c>
      <c r="CE267" s="64">
        <v>792</v>
      </c>
      <c r="CF267" s="64">
        <v>765</v>
      </c>
      <c r="CG267" s="64">
        <v>900</v>
      </c>
      <c r="CH267" s="64">
        <v>920</v>
      </c>
      <c r="CI267" s="64">
        <v>1019</v>
      </c>
      <c r="CJ267" s="64">
        <v>1078</v>
      </c>
      <c r="CK267" s="64">
        <v>1171</v>
      </c>
      <c r="CL267" s="64">
        <v>1226</v>
      </c>
      <c r="CM267" s="64">
        <v>1242</v>
      </c>
      <c r="CN267" s="64">
        <v>1417</v>
      </c>
      <c r="CO267" s="64">
        <v>1285</v>
      </c>
      <c r="CP267" s="64">
        <v>1431</v>
      </c>
      <c r="CQ267" s="64">
        <v>1474</v>
      </c>
      <c r="CR267" s="64">
        <v>1524</v>
      </c>
      <c r="CS267" s="64">
        <v>1491</v>
      </c>
      <c r="CT267" s="64">
        <v>1522</v>
      </c>
      <c r="CU267" s="64">
        <v>1515</v>
      </c>
      <c r="CV267" s="64">
        <v>1493</v>
      </c>
      <c r="CW267" s="64">
        <v>1416</v>
      </c>
      <c r="CX267" s="64">
        <v>1451</v>
      </c>
      <c r="CY267" s="64">
        <v>1464</v>
      </c>
      <c r="CZ267" s="64">
        <v>1405</v>
      </c>
      <c r="DA267" s="64">
        <v>1462</v>
      </c>
      <c r="DB267" s="64">
        <v>1440</v>
      </c>
      <c r="DC267" s="64">
        <v>1451</v>
      </c>
      <c r="DD267" s="64">
        <v>1464</v>
      </c>
      <c r="DE267" s="64">
        <v>1424</v>
      </c>
      <c r="DF267" s="64">
        <v>1510</v>
      </c>
      <c r="DG267" s="64">
        <v>1676</v>
      </c>
      <c r="DH267" s="64">
        <v>1548</v>
      </c>
      <c r="DI267" s="64">
        <v>1783</v>
      </c>
      <c r="DJ267" s="64">
        <v>2143</v>
      </c>
      <c r="DK267" s="64">
        <v>1525</v>
      </c>
      <c r="DL267" s="64">
        <v>1408</v>
      </c>
      <c r="DM267" s="64">
        <v>1424</v>
      </c>
      <c r="DN267" s="64">
        <v>1298</v>
      </c>
      <c r="DO267" s="64">
        <v>1123</v>
      </c>
      <c r="DP267" s="64">
        <v>962</v>
      </c>
      <c r="DQ267" s="64">
        <v>948</v>
      </c>
      <c r="DR267" s="64">
        <v>942</v>
      </c>
      <c r="DS267" s="64">
        <v>881</v>
      </c>
      <c r="DT267" s="64">
        <v>814</v>
      </c>
      <c r="DU267" s="64">
        <v>792</v>
      </c>
      <c r="DV267" s="64">
        <v>692</v>
      </c>
      <c r="DW267" s="64">
        <v>559</v>
      </c>
      <c r="DX267" s="64">
        <v>525</v>
      </c>
      <c r="DY267" s="64">
        <v>504</v>
      </c>
      <c r="DZ267" s="64">
        <v>472</v>
      </c>
      <c r="EA267" s="64">
        <v>1938</v>
      </c>
      <c r="EB267" s="64">
        <f t="shared" si="75"/>
        <v>31246</v>
      </c>
      <c r="EC267" s="61">
        <v>93900</v>
      </c>
      <c r="ED267" s="64">
        <v>1177</v>
      </c>
      <c r="EE267" s="64">
        <v>325</v>
      </c>
      <c r="EF267" s="64">
        <v>1100</v>
      </c>
      <c r="EG267" s="63">
        <v>214</v>
      </c>
      <c r="EH267" s="64">
        <v>4215</v>
      </c>
      <c r="EI267" s="100">
        <v>0.29104670882225037</v>
      </c>
      <c r="EJ267" s="100">
        <v>-4.5501887798309326E-3</v>
      </c>
      <c r="EK267" s="61">
        <v>5511</v>
      </c>
      <c r="EL267" s="65">
        <v>518.1</v>
      </c>
      <c r="EM267" s="60">
        <v>5761</v>
      </c>
      <c r="EN267" s="65">
        <v>541.79999999999995</v>
      </c>
      <c r="EO267" s="66">
        <f t="shared" si="80"/>
        <v>4.5363817818907637E-2</v>
      </c>
      <c r="EP267" s="56">
        <v>11722</v>
      </c>
      <c r="EQ267" s="67">
        <v>15.849107625743644</v>
      </c>
      <c r="ER267" s="61">
        <v>15</v>
      </c>
      <c r="ES267" s="64">
        <v>34.090909089999997</v>
      </c>
      <c r="ET267" s="64">
        <v>481</v>
      </c>
      <c r="EU267" s="64">
        <v>37.548790009999998</v>
      </c>
      <c r="EV267" s="64">
        <v>0</v>
      </c>
      <c r="EW267" s="64">
        <v>0</v>
      </c>
      <c r="EX267" s="64">
        <v>7827</v>
      </c>
      <c r="EY267" s="64">
        <v>20.441368499999999</v>
      </c>
      <c r="EZ267" s="64">
        <v>4813</v>
      </c>
      <c r="FA267" s="64">
        <v>17.216339959999999</v>
      </c>
      <c r="FB267" s="64">
        <v>13136</v>
      </c>
      <c r="FC267" s="63">
        <v>19.44029243</v>
      </c>
      <c r="FD267" s="61">
        <v>0</v>
      </c>
      <c r="FE267" s="64">
        <v>0</v>
      </c>
      <c r="FF267" s="64">
        <v>0</v>
      </c>
      <c r="FG267" s="64">
        <v>0</v>
      </c>
      <c r="FH267" s="64">
        <v>0</v>
      </c>
      <c r="FI267" s="63">
        <v>3</v>
      </c>
      <c r="FJ267" s="47">
        <v>8</v>
      </c>
      <c r="FK267" s="47">
        <v>10</v>
      </c>
      <c r="FL267" s="68">
        <f t="shared" si="81"/>
        <v>-0.2</v>
      </c>
      <c r="FM267" s="69">
        <v>2.391556</v>
      </c>
      <c r="FN267" s="62">
        <v>7.1239999999999997</v>
      </c>
      <c r="FO267" s="62">
        <v>9.2560289999999998</v>
      </c>
      <c r="FP267" s="77">
        <v>9990.3048286758167</v>
      </c>
      <c r="FQ267" s="88">
        <v>5126.3603809523811</v>
      </c>
      <c r="FR267" s="88">
        <v>15116.665209628198</v>
      </c>
      <c r="FS267" s="88">
        <v>9628</v>
      </c>
      <c r="FT267" s="88">
        <v>5455</v>
      </c>
      <c r="FU267" s="88">
        <v>15083</v>
      </c>
      <c r="FV267" s="73">
        <f t="shared" si="82"/>
        <v>-2.2270262099047828E-3</v>
      </c>
      <c r="FW267" s="61">
        <v>30484</v>
      </c>
      <c r="FX267" s="70">
        <f t="shared" si="76"/>
        <v>315.19086810868936</v>
      </c>
      <c r="FY267" s="71">
        <v>8.6</v>
      </c>
      <c r="FZ267" s="72">
        <v>16</v>
      </c>
      <c r="GA267" s="73">
        <v>67.001988969206494</v>
      </c>
      <c r="GB267" s="61">
        <v>16000</v>
      </c>
      <c r="GC267" s="64">
        <v>1200</v>
      </c>
      <c r="GD267" s="64">
        <v>9100</v>
      </c>
      <c r="GE267" s="64">
        <v>1500</v>
      </c>
      <c r="GF267" s="68">
        <v>3.6846479400000001</v>
      </c>
      <c r="GG267" s="74">
        <v>1.1871006756</v>
      </c>
      <c r="GH267" s="75">
        <v>455.1</v>
      </c>
      <c r="GI267" s="76">
        <v>549.29999999999995</v>
      </c>
      <c r="GJ267" s="76">
        <v>313.5</v>
      </c>
      <c r="GK267" s="68">
        <v>-42.927362097214633</v>
      </c>
      <c r="GL267" s="72">
        <v>579.79999999999995</v>
      </c>
      <c r="GM267" s="72">
        <v>639.4</v>
      </c>
      <c r="GN267" s="72">
        <v>528.5</v>
      </c>
      <c r="GO267" s="72">
        <v>-17.344385361276192</v>
      </c>
      <c r="GP267" s="72">
        <v>199.4</v>
      </c>
      <c r="GQ267" s="72" t="s">
        <v>211</v>
      </c>
      <c r="GR267" s="72">
        <v>196.8</v>
      </c>
      <c r="GS267" s="73" t="s">
        <v>211</v>
      </c>
      <c r="GT267" s="77">
        <v>570</v>
      </c>
      <c r="GU267" s="72">
        <v>5.4085480829666874</v>
      </c>
      <c r="GV267" s="73">
        <v>-0.23019857597125701</v>
      </c>
      <c r="GW267" s="64">
        <v>24886</v>
      </c>
      <c r="GX267" s="68">
        <f t="shared" si="77"/>
        <v>257.31006245088713</v>
      </c>
      <c r="GY267" s="64">
        <v>417</v>
      </c>
      <c r="GZ267" s="100">
        <f t="shared" si="78"/>
        <v>4.311592704412921</v>
      </c>
      <c r="HA267" s="100">
        <f t="shared" si="79"/>
        <v>0.1303939962476548</v>
      </c>
      <c r="HB267" s="63">
        <v>3198</v>
      </c>
    </row>
    <row r="268" spans="1:210" x14ac:dyDescent="0.3">
      <c r="A268" s="47" t="s">
        <v>699</v>
      </c>
      <c r="B268" s="47" t="s">
        <v>700</v>
      </c>
      <c r="C268" s="47" t="s">
        <v>700</v>
      </c>
      <c r="D268" s="47" t="s">
        <v>699</v>
      </c>
      <c r="E268" s="47" t="s">
        <v>699</v>
      </c>
      <c r="F268" s="47" t="s">
        <v>243</v>
      </c>
      <c r="G268" s="54" t="s">
        <v>209</v>
      </c>
      <c r="H268" s="47">
        <v>167</v>
      </c>
      <c r="I268" s="101">
        <v>0.21556886227544911</v>
      </c>
      <c r="J268" s="97">
        <v>4.1497005988023954</v>
      </c>
      <c r="K268" s="57">
        <v>255</v>
      </c>
      <c r="L268" s="95">
        <f t="shared" si="72"/>
        <v>0.9623222534190744</v>
      </c>
      <c r="M268" s="57">
        <v>292</v>
      </c>
      <c r="N268" s="55">
        <f t="shared" si="73"/>
        <v>1.1019533254838028</v>
      </c>
      <c r="O268" s="56">
        <v>108293</v>
      </c>
      <c r="P268" s="57">
        <v>97116</v>
      </c>
      <c r="Q268" s="57">
        <v>11177</v>
      </c>
      <c r="R268" s="57">
        <v>30902</v>
      </c>
      <c r="S268" s="57">
        <v>72032</v>
      </c>
      <c r="T268" s="57">
        <v>5359</v>
      </c>
      <c r="U268" s="57">
        <v>11640</v>
      </c>
      <c r="V268" s="57">
        <v>24412</v>
      </c>
      <c r="W268" s="57">
        <v>3312</v>
      </c>
      <c r="X268" s="58">
        <v>817</v>
      </c>
      <c r="Y268" s="56">
        <v>19680</v>
      </c>
      <c r="Z268" s="58">
        <v>17.011876550763695</v>
      </c>
      <c r="AA268" s="59">
        <v>52.7</v>
      </c>
      <c r="AB268" s="96" t="s">
        <v>238</v>
      </c>
      <c r="AC268" s="59">
        <v>7.64</v>
      </c>
      <c r="AD268" s="98">
        <v>16000</v>
      </c>
      <c r="AE268" s="55">
        <f t="shared" si="74"/>
        <v>60.381004136098781</v>
      </c>
      <c r="AF268" s="61">
        <v>264984</v>
      </c>
      <c r="AG268" s="62">
        <v>41.78</v>
      </c>
      <c r="AH268" s="62">
        <v>77.9099731563674</v>
      </c>
      <c r="AI268" s="62">
        <v>81.7773602746623</v>
      </c>
      <c r="AJ268" s="62">
        <v>79.843666715514843</v>
      </c>
      <c r="AK268" s="62">
        <v>17.8556871156933</v>
      </c>
      <c r="AL268" s="62">
        <v>20.196253902425401</v>
      </c>
      <c r="AM268" s="62">
        <v>19.025970509059349</v>
      </c>
      <c r="AN268" s="63">
        <v>924.78980701437831</v>
      </c>
      <c r="AO268" s="64">
        <v>2744</v>
      </c>
      <c r="AP268" s="64">
        <v>2901</v>
      </c>
      <c r="AQ268" s="64">
        <v>3075</v>
      </c>
      <c r="AR268" s="64">
        <v>3158</v>
      </c>
      <c r="AS268" s="64">
        <v>3317</v>
      </c>
      <c r="AT268" s="64">
        <v>3148</v>
      </c>
      <c r="AU268" s="64">
        <v>3326</v>
      </c>
      <c r="AV268" s="64">
        <v>3360</v>
      </c>
      <c r="AW268" s="64">
        <v>3408</v>
      </c>
      <c r="AX268" s="64">
        <v>3399</v>
      </c>
      <c r="AY268" s="64">
        <v>3320</v>
      </c>
      <c r="AZ268" s="64">
        <v>3426</v>
      </c>
      <c r="BA268" s="64">
        <v>3415</v>
      </c>
      <c r="BB268" s="64">
        <v>3220</v>
      </c>
      <c r="BC268" s="64">
        <v>3218</v>
      </c>
      <c r="BD268" s="64">
        <v>2999</v>
      </c>
      <c r="BE268" s="64">
        <v>2997</v>
      </c>
      <c r="BF268" s="64">
        <v>3022</v>
      </c>
      <c r="BG268" s="64">
        <v>2833</v>
      </c>
      <c r="BH268" s="64">
        <v>2387</v>
      </c>
      <c r="BI268" s="64">
        <v>2477</v>
      </c>
      <c r="BJ268" s="64">
        <v>2613</v>
      </c>
      <c r="BK268" s="64">
        <v>2735</v>
      </c>
      <c r="BL268" s="64">
        <v>3048</v>
      </c>
      <c r="BM268" s="64">
        <v>3059</v>
      </c>
      <c r="BN268" s="64">
        <v>3158</v>
      </c>
      <c r="BO268" s="64">
        <v>3311</v>
      </c>
      <c r="BP268" s="64">
        <v>3176</v>
      </c>
      <c r="BQ268" s="64">
        <v>3357</v>
      </c>
      <c r="BR268" s="64">
        <v>3608</v>
      </c>
      <c r="BS268" s="64">
        <v>3443</v>
      </c>
      <c r="BT268" s="64">
        <v>3419</v>
      </c>
      <c r="BU268" s="64">
        <v>3549</v>
      </c>
      <c r="BV268" s="64">
        <v>3349</v>
      </c>
      <c r="BW268" s="64">
        <v>3296</v>
      </c>
      <c r="BX268" s="64">
        <v>3485</v>
      </c>
      <c r="BY268" s="64">
        <v>3250</v>
      </c>
      <c r="BZ268" s="64">
        <v>3338</v>
      </c>
      <c r="CA268" s="64">
        <v>3302</v>
      </c>
      <c r="CB268" s="64">
        <v>3321</v>
      </c>
      <c r="CC268" s="64">
        <v>3190</v>
      </c>
      <c r="CD268" s="64">
        <v>2984</v>
      </c>
      <c r="CE268" s="64">
        <v>2761</v>
      </c>
      <c r="CF268" s="64">
        <v>2657</v>
      </c>
      <c r="CG268" s="64">
        <v>2994</v>
      </c>
      <c r="CH268" s="64">
        <v>2928</v>
      </c>
      <c r="CI268" s="64">
        <v>3147</v>
      </c>
      <c r="CJ268" s="64">
        <v>3491</v>
      </c>
      <c r="CK268" s="64">
        <v>3672</v>
      </c>
      <c r="CL268" s="64">
        <v>3782</v>
      </c>
      <c r="CM268" s="64">
        <v>3844</v>
      </c>
      <c r="CN268" s="64">
        <v>3779</v>
      </c>
      <c r="CO268" s="64">
        <v>3875</v>
      </c>
      <c r="CP268" s="64">
        <v>3813</v>
      </c>
      <c r="CQ268" s="64">
        <v>3798</v>
      </c>
      <c r="CR268" s="64">
        <v>3830</v>
      </c>
      <c r="CS268" s="64">
        <v>3802</v>
      </c>
      <c r="CT268" s="64">
        <v>3735</v>
      </c>
      <c r="CU268" s="64">
        <v>3590</v>
      </c>
      <c r="CV268" s="64">
        <v>3585</v>
      </c>
      <c r="CW268" s="64">
        <v>3487</v>
      </c>
      <c r="CX268" s="64">
        <v>3291</v>
      </c>
      <c r="CY268" s="64">
        <v>3396</v>
      </c>
      <c r="CZ268" s="64">
        <v>3129</v>
      </c>
      <c r="DA268" s="64">
        <v>3069</v>
      </c>
      <c r="DB268" s="64">
        <v>2875</v>
      </c>
      <c r="DC268" s="64">
        <v>2884</v>
      </c>
      <c r="DD268" s="64">
        <v>2832</v>
      </c>
      <c r="DE268" s="64">
        <v>2647</v>
      </c>
      <c r="DF268" s="64">
        <v>2796</v>
      </c>
      <c r="DG268" s="64">
        <v>2830</v>
      </c>
      <c r="DH268" s="64">
        <v>2730</v>
      </c>
      <c r="DI268" s="64">
        <v>2965</v>
      </c>
      <c r="DJ268" s="64">
        <v>3152</v>
      </c>
      <c r="DK268" s="64">
        <v>2444</v>
      </c>
      <c r="DL268" s="64">
        <v>2661</v>
      </c>
      <c r="DM268" s="64">
        <v>2354</v>
      </c>
      <c r="DN268" s="64">
        <v>2064</v>
      </c>
      <c r="DO268" s="64">
        <v>1883</v>
      </c>
      <c r="DP268" s="64">
        <v>1673</v>
      </c>
      <c r="DQ268" s="64">
        <v>1710</v>
      </c>
      <c r="DR268" s="64">
        <v>1614</v>
      </c>
      <c r="DS268" s="64">
        <v>1534</v>
      </c>
      <c r="DT268" s="64">
        <v>1298</v>
      </c>
      <c r="DU268" s="64">
        <v>1219</v>
      </c>
      <c r="DV268" s="64">
        <v>1042</v>
      </c>
      <c r="DW268" s="64">
        <v>928</v>
      </c>
      <c r="DX268" s="64">
        <v>776</v>
      </c>
      <c r="DY268" s="64">
        <v>666</v>
      </c>
      <c r="DZ268" s="64">
        <v>633</v>
      </c>
      <c r="EA268" s="64">
        <v>2178</v>
      </c>
      <c r="EB268" s="64">
        <f t="shared" si="75"/>
        <v>52388</v>
      </c>
      <c r="EC268" s="61">
        <v>247967</v>
      </c>
      <c r="ED268" s="64">
        <v>10866</v>
      </c>
      <c r="EE268" s="64">
        <v>2175</v>
      </c>
      <c r="EF268" s="64">
        <v>2627</v>
      </c>
      <c r="EG268" s="63">
        <v>1349</v>
      </c>
      <c r="EH268" s="64">
        <v>17716</v>
      </c>
      <c r="EI268" s="100">
        <v>0.34280624985694885</v>
      </c>
      <c r="EJ268" s="100">
        <v>4.9913018941879272E-2</v>
      </c>
      <c r="EK268" s="61">
        <v>4881</v>
      </c>
      <c r="EL268" s="65">
        <v>853.4</v>
      </c>
      <c r="EM268" s="60">
        <v>4585</v>
      </c>
      <c r="EN268" s="65">
        <v>797.1</v>
      </c>
      <c r="EO268" s="66">
        <f t="shared" si="80"/>
        <v>-6.0643310796967838E-2</v>
      </c>
      <c r="EP268" s="56">
        <v>8467</v>
      </c>
      <c r="EQ268" s="67">
        <v>18.741422816415067</v>
      </c>
      <c r="ER268" s="61">
        <v>108</v>
      </c>
      <c r="ES268" s="64">
        <v>59.340659340000002</v>
      </c>
      <c r="ET268" s="64">
        <v>372</v>
      </c>
      <c r="EU268" s="64">
        <v>41.059602650000002</v>
      </c>
      <c r="EV268" s="64">
        <v>0</v>
      </c>
      <c r="EW268" s="64">
        <v>0</v>
      </c>
      <c r="EX268" s="64">
        <v>5344</v>
      </c>
      <c r="EY268" s="64">
        <v>21.760729699999999</v>
      </c>
      <c r="EZ268" s="64">
        <v>3887</v>
      </c>
      <c r="FA268" s="64">
        <v>20.652462669999998</v>
      </c>
      <c r="FB268" s="64">
        <v>9711</v>
      </c>
      <c r="FC268" s="63">
        <v>21.66811701</v>
      </c>
      <c r="FD268" s="61">
        <v>1032</v>
      </c>
      <c r="FE268" s="64">
        <v>146</v>
      </c>
      <c r="FF268" s="64">
        <v>820</v>
      </c>
      <c r="FG268" s="64">
        <v>24</v>
      </c>
      <c r="FH268" s="64">
        <v>42</v>
      </c>
      <c r="FI268" s="63">
        <v>6</v>
      </c>
      <c r="FJ268" s="47">
        <v>26</v>
      </c>
      <c r="FK268" s="47">
        <v>36</v>
      </c>
      <c r="FL268" s="68">
        <f t="shared" si="81"/>
        <v>-0.27777777777777779</v>
      </c>
      <c r="FM268" s="69">
        <v>6.2190960000000004</v>
      </c>
      <c r="FN268" s="62">
        <v>13.677339999999999</v>
      </c>
      <c r="FO268" s="62">
        <v>9.9051770000000001</v>
      </c>
      <c r="FP268" s="77">
        <v>3276.0010749798439</v>
      </c>
      <c r="FQ268" s="88">
        <v>1441</v>
      </c>
      <c r="FR268" s="88">
        <v>4717.0010749798439</v>
      </c>
      <c r="FS268" s="88">
        <v>1909</v>
      </c>
      <c r="FT268" s="88">
        <v>784</v>
      </c>
      <c r="FU268" s="88">
        <v>2693</v>
      </c>
      <c r="FV268" s="73">
        <f t="shared" si="82"/>
        <v>-0.42908641376311168</v>
      </c>
      <c r="FW268" s="61">
        <v>19533</v>
      </c>
      <c r="FX268" s="70">
        <f t="shared" si="76"/>
        <v>73.713884611901094</v>
      </c>
      <c r="FY268" s="71">
        <v>12.6</v>
      </c>
      <c r="FZ268" s="72">
        <v>24.6</v>
      </c>
      <c r="GA268" s="73">
        <v>72.888993820968494</v>
      </c>
      <c r="GB268" s="61">
        <v>53500</v>
      </c>
      <c r="GC268" s="64">
        <v>11600</v>
      </c>
      <c r="GD268" s="64">
        <v>24000</v>
      </c>
      <c r="GE268" s="64">
        <v>8700</v>
      </c>
      <c r="GF268" s="68">
        <v>5.0846157000000005</v>
      </c>
      <c r="GG268" s="74">
        <v>1.0993898719999999</v>
      </c>
      <c r="GH268" s="69">
        <v>438.5</v>
      </c>
      <c r="GI268" s="68">
        <v>559.6</v>
      </c>
      <c r="GJ268" s="68">
        <v>360.5</v>
      </c>
      <c r="GK268" s="68">
        <v>-35.578984989278055</v>
      </c>
      <c r="GL268" s="72">
        <v>541.1</v>
      </c>
      <c r="GM268" s="72">
        <v>612.4</v>
      </c>
      <c r="GN268" s="72">
        <v>448.2</v>
      </c>
      <c r="GO268" s="72">
        <v>-26.812540822991508</v>
      </c>
      <c r="GP268" s="72">
        <v>232.4</v>
      </c>
      <c r="GQ268" s="72">
        <v>184.7</v>
      </c>
      <c r="GR268" s="72">
        <v>244.9</v>
      </c>
      <c r="GS268" s="73">
        <v>32.593394694098549</v>
      </c>
      <c r="GT268" s="77">
        <v>350</v>
      </c>
      <c r="GU268" s="72">
        <v>5.640747764833379</v>
      </c>
      <c r="GV268" s="73">
        <v>-7.745398955258595E-2</v>
      </c>
      <c r="GW268" s="64">
        <v>90244</v>
      </c>
      <c r="GX268" s="68">
        <f t="shared" si="77"/>
        <v>340.56395857863112</v>
      </c>
      <c r="GY268" s="64">
        <v>951</v>
      </c>
      <c r="GZ268" s="100">
        <f t="shared" si="78"/>
        <v>3.5888959333393715</v>
      </c>
      <c r="HA268" s="100">
        <f t="shared" si="79"/>
        <v>0.14477089359110976</v>
      </c>
      <c r="HB268" s="63">
        <v>6569</v>
      </c>
    </row>
    <row r="269" spans="1:210" x14ac:dyDescent="0.3">
      <c r="A269" s="47" t="s">
        <v>677</v>
      </c>
      <c r="B269" s="47" t="s">
        <v>678</v>
      </c>
      <c r="C269" s="47" t="s">
        <v>678</v>
      </c>
      <c r="D269" s="47" t="s">
        <v>677</v>
      </c>
      <c r="E269" s="47" t="s">
        <v>621</v>
      </c>
      <c r="F269" s="47" t="s">
        <v>262</v>
      </c>
      <c r="G269" s="54" t="s">
        <v>209</v>
      </c>
      <c r="H269" s="47">
        <v>61</v>
      </c>
      <c r="I269" s="101">
        <v>0</v>
      </c>
      <c r="J269" s="97">
        <v>6.9344262295081966</v>
      </c>
      <c r="K269" s="57">
        <v>204</v>
      </c>
      <c r="L269" s="95">
        <f t="shared" si="72"/>
        <v>1.8436511522819703</v>
      </c>
      <c r="M269" s="57">
        <v>243</v>
      </c>
      <c r="N269" s="55">
        <f t="shared" si="73"/>
        <v>2.1961138725711704</v>
      </c>
      <c r="O269" s="56">
        <v>41875</v>
      </c>
      <c r="P269" s="57">
        <v>31909</v>
      </c>
      <c r="Q269" s="57">
        <v>9966</v>
      </c>
      <c r="R269" s="57">
        <v>11784</v>
      </c>
      <c r="S269" s="57">
        <v>27494</v>
      </c>
      <c r="T269" s="57">
        <v>2597</v>
      </c>
      <c r="U269" s="57">
        <v>3865</v>
      </c>
      <c r="V269" s="57">
        <v>9037</v>
      </c>
      <c r="W269" s="57">
        <v>986</v>
      </c>
      <c r="X269" s="58">
        <v>229</v>
      </c>
      <c r="Y269" s="56">
        <v>6559</v>
      </c>
      <c r="Z269" s="58">
        <v>14.251279199295841</v>
      </c>
      <c r="AA269" s="59">
        <v>34.5</v>
      </c>
      <c r="AB269" s="96" t="s">
        <v>210</v>
      </c>
      <c r="AC269" s="59">
        <v>7.63</v>
      </c>
      <c r="AD269" s="98">
        <v>18000</v>
      </c>
      <c r="AE269" s="55">
        <f t="shared" si="74"/>
        <v>162.67510167193853</v>
      </c>
      <c r="AF269" s="61">
        <v>110650</v>
      </c>
      <c r="AG269" s="62">
        <v>41</v>
      </c>
      <c r="AH269" s="62">
        <v>80.031979416321505</v>
      </c>
      <c r="AI269" s="62">
        <v>83.490156169151803</v>
      </c>
      <c r="AJ269" s="62">
        <v>81.761067792736654</v>
      </c>
      <c r="AK269" s="62">
        <v>19.278574622847199</v>
      </c>
      <c r="AL269" s="62">
        <v>21.487498856377901</v>
      </c>
      <c r="AM269" s="62">
        <v>20.38303673961255</v>
      </c>
      <c r="AN269" s="63">
        <v>315.14044042193785</v>
      </c>
      <c r="AO269" s="64">
        <v>1181</v>
      </c>
      <c r="AP269" s="64">
        <v>1280</v>
      </c>
      <c r="AQ269" s="64">
        <v>1315</v>
      </c>
      <c r="AR269" s="64">
        <v>1375</v>
      </c>
      <c r="AS269" s="64">
        <v>1439</v>
      </c>
      <c r="AT269" s="64">
        <v>1398</v>
      </c>
      <c r="AU269" s="64">
        <v>1431</v>
      </c>
      <c r="AV269" s="64">
        <v>1434</v>
      </c>
      <c r="AW269" s="64">
        <v>1494</v>
      </c>
      <c r="AX269" s="64">
        <v>1542</v>
      </c>
      <c r="AY269" s="64">
        <v>1367</v>
      </c>
      <c r="AZ269" s="64">
        <v>1493</v>
      </c>
      <c r="BA269" s="64">
        <v>1417</v>
      </c>
      <c r="BB269" s="64">
        <v>1468</v>
      </c>
      <c r="BC269" s="64">
        <v>1456</v>
      </c>
      <c r="BD269" s="64">
        <v>1373</v>
      </c>
      <c r="BE269" s="64">
        <v>1340</v>
      </c>
      <c r="BF269" s="64">
        <v>1339</v>
      </c>
      <c r="BG269" s="64">
        <v>1163</v>
      </c>
      <c r="BH269" s="64">
        <v>878</v>
      </c>
      <c r="BI269" s="64">
        <v>855</v>
      </c>
      <c r="BJ269" s="64">
        <v>869</v>
      </c>
      <c r="BK269" s="64">
        <v>1058</v>
      </c>
      <c r="BL269" s="64">
        <v>1160</v>
      </c>
      <c r="BM269" s="64">
        <v>1276</v>
      </c>
      <c r="BN269" s="64">
        <v>1260</v>
      </c>
      <c r="BO269" s="64">
        <v>1202</v>
      </c>
      <c r="BP269" s="64">
        <v>1288</v>
      </c>
      <c r="BQ269" s="64">
        <v>1334</v>
      </c>
      <c r="BR269" s="64">
        <v>1272</v>
      </c>
      <c r="BS269" s="64">
        <v>1430</v>
      </c>
      <c r="BT269" s="64">
        <v>1376</v>
      </c>
      <c r="BU269" s="64">
        <v>1455</v>
      </c>
      <c r="BV269" s="64">
        <v>1519</v>
      </c>
      <c r="BW269" s="64">
        <v>1520</v>
      </c>
      <c r="BX269" s="64">
        <v>1573</v>
      </c>
      <c r="BY269" s="64">
        <v>1474</v>
      </c>
      <c r="BZ269" s="64">
        <v>1563</v>
      </c>
      <c r="CA269" s="64">
        <v>1554</v>
      </c>
      <c r="CB269" s="64">
        <v>1481</v>
      </c>
      <c r="CC269" s="64">
        <v>1625</v>
      </c>
      <c r="CD269" s="64">
        <v>1487</v>
      </c>
      <c r="CE269" s="64">
        <v>1413</v>
      </c>
      <c r="CF269" s="64">
        <v>1353</v>
      </c>
      <c r="CG269" s="64">
        <v>1384</v>
      </c>
      <c r="CH269" s="64">
        <v>1435</v>
      </c>
      <c r="CI269" s="64">
        <v>1453</v>
      </c>
      <c r="CJ269" s="64">
        <v>1562</v>
      </c>
      <c r="CK269" s="64">
        <v>1552</v>
      </c>
      <c r="CL269" s="64">
        <v>1590</v>
      </c>
      <c r="CM269" s="64">
        <v>1594</v>
      </c>
      <c r="CN269" s="64">
        <v>1655</v>
      </c>
      <c r="CO269" s="64">
        <v>1456</v>
      </c>
      <c r="CP269" s="64">
        <v>1505</v>
      </c>
      <c r="CQ269" s="64">
        <v>1587</v>
      </c>
      <c r="CR269" s="64">
        <v>1583</v>
      </c>
      <c r="CS269" s="64">
        <v>1534</v>
      </c>
      <c r="CT269" s="64">
        <v>1568</v>
      </c>
      <c r="CU269" s="64">
        <v>1434</v>
      </c>
      <c r="CV269" s="64">
        <v>1442</v>
      </c>
      <c r="CW269" s="64">
        <v>1295</v>
      </c>
      <c r="CX269" s="64">
        <v>1205</v>
      </c>
      <c r="CY269" s="64">
        <v>1162</v>
      </c>
      <c r="CZ269" s="64">
        <v>1145</v>
      </c>
      <c r="DA269" s="64">
        <v>1045</v>
      </c>
      <c r="DB269" s="64">
        <v>1049</v>
      </c>
      <c r="DC269" s="64">
        <v>1062</v>
      </c>
      <c r="DD269" s="64">
        <v>1010</v>
      </c>
      <c r="DE269" s="64">
        <v>1036</v>
      </c>
      <c r="DF269" s="64">
        <v>1002</v>
      </c>
      <c r="DG269" s="64">
        <v>1000</v>
      </c>
      <c r="DH269" s="64">
        <v>1103</v>
      </c>
      <c r="DI269" s="64">
        <v>1104</v>
      </c>
      <c r="DJ269" s="64">
        <v>1227</v>
      </c>
      <c r="DK269" s="64">
        <v>967</v>
      </c>
      <c r="DL269" s="64">
        <v>1033</v>
      </c>
      <c r="DM269" s="64">
        <v>1036</v>
      </c>
      <c r="DN269" s="64">
        <v>939</v>
      </c>
      <c r="DO269" s="64">
        <v>740</v>
      </c>
      <c r="DP269" s="64">
        <v>695</v>
      </c>
      <c r="DQ269" s="64">
        <v>632</v>
      </c>
      <c r="DR269" s="64">
        <v>683</v>
      </c>
      <c r="DS269" s="64">
        <v>605</v>
      </c>
      <c r="DT269" s="64">
        <v>585</v>
      </c>
      <c r="DU269" s="64">
        <v>538</v>
      </c>
      <c r="DV269" s="64">
        <v>429</v>
      </c>
      <c r="DW269" s="64">
        <v>385</v>
      </c>
      <c r="DX269" s="64">
        <v>291</v>
      </c>
      <c r="DY269" s="64">
        <v>307</v>
      </c>
      <c r="DZ269" s="64">
        <v>300</v>
      </c>
      <c r="EA269" s="64">
        <v>1126</v>
      </c>
      <c r="EB269" s="64">
        <f t="shared" si="75"/>
        <v>20884</v>
      </c>
      <c r="EC269" s="61">
        <v>100135</v>
      </c>
      <c r="ED269" s="64">
        <v>5777</v>
      </c>
      <c r="EE269" s="64">
        <v>2196</v>
      </c>
      <c r="EF269" s="64">
        <v>2195</v>
      </c>
      <c r="EG269" s="63">
        <v>347</v>
      </c>
      <c r="EH269" s="64">
        <v>5506</v>
      </c>
      <c r="EI269" s="100">
        <v>0.24945254623889923</v>
      </c>
      <c r="EJ269" s="100">
        <v>2.1065577864646912E-2</v>
      </c>
      <c r="EK269" s="61">
        <v>6023</v>
      </c>
      <c r="EL269" s="65">
        <v>519.5</v>
      </c>
      <c r="EM269" s="60">
        <v>6242</v>
      </c>
      <c r="EN269" s="65">
        <v>530.20000000000005</v>
      </c>
      <c r="EO269" s="66">
        <f t="shared" si="80"/>
        <v>3.6360617632409095E-2</v>
      </c>
      <c r="EP269" s="56">
        <v>14520</v>
      </c>
      <c r="EQ269" s="67">
        <v>15.688477828680094</v>
      </c>
      <c r="ER269" s="61">
        <v>0</v>
      </c>
      <c r="ES269" s="64">
        <v>0</v>
      </c>
      <c r="ET269" s="64">
        <v>579</v>
      </c>
      <c r="EU269" s="64">
        <v>35.499693440000001</v>
      </c>
      <c r="EV269" s="64">
        <v>2</v>
      </c>
      <c r="EW269" s="64">
        <v>0.66445182700000005</v>
      </c>
      <c r="EX269" s="64">
        <v>7710</v>
      </c>
      <c r="EY269" s="64">
        <v>16.82524441</v>
      </c>
      <c r="EZ269" s="64">
        <v>5274</v>
      </c>
      <c r="FA269" s="64">
        <v>13.901628970000001</v>
      </c>
      <c r="FB269" s="64">
        <v>13565</v>
      </c>
      <c r="FC269" s="63">
        <v>15.829579669999999</v>
      </c>
      <c r="FD269" s="61">
        <v>235</v>
      </c>
      <c r="FE269" s="64">
        <v>54</v>
      </c>
      <c r="FF269" s="64">
        <v>163</v>
      </c>
      <c r="FG269" s="64">
        <v>7</v>
      </c>
      <c r="FH269" s="64">
        <v>11</v>
      </c>
      <c r="FI269" s="63">
        <v>5</v>
      </c>
      <c r="FJ269" s="47">
        <v>10</v>
      </c>
      <c r="FK269" s="47">
        <v>10</v>
      </c>
      <c r="FL269" s="68">
        <f t="shared" si="81"/>
        <v>0</v>
      </c>
      <c r="FM269" s="69">
        <v>6.9780759999999997</v>
      </c>
      <c r="FN269" s="62">
        <v>11.171099999999999</v>
      </c>
      <c r="FO269" s="62">
        <v>10.233980000000001</v>
      </c>
      <c r="FP269" s="77">
        <v>4206.9979597784895</v>
      </c>
      <c r="FQ269" s="88">
        <v>2697</v>
      </c>
      <c r="FR269" s="88">
        <v>6903.9979597784895</v>
      </c>
      <c r="FS269" s="88">
        <v>7209</v>
      </c>
      <c r="FT269" s="88">
        <v>5510</v>
      </c>
      <c r="FU269" s="88">
        <v>12719</v>
      </c>
      <c r="FV269" s="73">
        <f t="shared" si="82"/>
        <v>0.84226589783176609</v>
      </c>
      <c r="FW269" s="61">
        <v>26621</v>
      </c>
      <c r="FX269" s="70">
        <f t="shared" si="76"/>
        <v>240.58743786714868</v>
      </c>
      <c r="FY269" s="71">
        <v>8.8000000000000007</v>
      </c>
      <c r="FZ269" s="72">
        <v>19.7</v>
      </c>
      <c r="GA269" s="73">
        <v>61.805758701870097</v>
      </c>
      <c r="GB269" s="61">
        <v>30000</v>
      </c>
      <c r="GC269" s="64">
        <v>3000</v>
      </c>
      <c r="GD269" s="64">
        <v>13800</v>
      </c>
      <c r="GE269" s="64">
        <v>2400</v>
      </c>
      <c r="GF269" s="68">
        <v>3.8621875799999996</v>
      </c>
      <c r="GG269" s="74">
        <v>1.0344183415999999</v>
      </c>
      <c r="GH269" s="75">
        <v>568.29999999999995</v>
      </c>
      <c r="GI269" s="76">
        <v>695.7</v>
      </c>
      <c r="GJ269" s="76">
        <v>488.4</v>
      </c>
      <c r="GK269" s="68">
        <v>-29.797326433807687</v>
      </c>
      <c r="GL269" s="72">
        <v>658</v>
      </c>
      <c r="GM269" s="72">
        <v>747.3</v>
      </c>
      <c r="GN269" s="72">
        <v>596.79999999999995</v>
      </c>
      <c r="GO269" s="72">
        <v>-20.139167670279676</v>
      </c>
      <c r="GP269" s="72">
        <v>242.9</v>
      </c>
      <c r="GQ269" s="72" t="s">
        <v>211</v>
      </c>
      <c r="GR269" s="72">
        <v>239.2</v>
      </c>
      <c r="GS269" s="73" t="s">
        <v>211</v>
      </c>
      <c r="GT269" s="77">
        <v>430</v>
      </c>
      <c r="GU269" s="72">
        <v>3.8347908295911131</v>
      </c>
      <c r="GV269" s="73">
        <v>0.38598641512146215</v>
      </c>
      <c r="GW269" s="64">
        <v>37593</v>
      </c>
      <c r="GX269" s="68">
        <f t="shared" si="77"/>
        <v>339.74694984184367</v>
      </c>
      <c r="GY269" s="64">
        <v>226</v>
      </c>
      <c r="GZ269" s="100">
        <f t="shared" si="78"/>
        <v>2.0424762765476729</v>
      </c>
      <c r="HA269" s="100">
        <f t="shared" si="79"/>
        <v>0.10031069684864626</v>
      </c>
      <c r="HB269" s="63">
        <v>2253</v>
      </c>
    </row>
    <row r="270" spans="1:210" x14ac:dyDescent="0.3">
      <c r="A270" s="47" t="s">
        <v>679</v>
      </c>
      <c r="B270" s="47" t="s">
        <v>680</v>
      </c>
      <c r="C270" s="47" t="s">
        <v>680</v>
      </c>
      <c r="D270" s="47" t="s">
        <v>679</v>
      </c>
      <c r="E270" s="47" t="s">
        <v>432</v>
      </c>
      <c r="F270" s="47" t="s">
        <v>208</v>
      </c>
      <c r="G270" s="54" t="s">
        <v>209</v>
      </c>
      <c r="H270" s="47">
        <v>52</v>
      </c>
      <c r="I270" s="101">
        <v>0</v>
      </c>
      <c r="J270" s="97">
        <v>7.3076923076923075</v>
      </c>
      <c r="K270" s="57">
        <v>156</v>
      </c>
      <c r="L270" s="95">
        <f t="shared" si="72"/>
        <v>1.7270583546447906</v>
      </c>
      <c r="M270" s="57">
        <v>206</v>
      </c>
      <c r="N270" s="55">
        <f t="shared" si="73"/>
        <v>2.2806026990822237</v>
      </c>
      <c r="O270" s="56">
        <v>32714</v>
      </c>
      <c r="P270" s="57">
        <v>32075</v>
      </c>
      <c r="Q270" s="57">
        <v>639</v>
      </c>
      <c r="R270" s="57">
        <v>9836</v>
      </c>
      <c r="S270" s="57">
        <v>20056</v>
      </c>
      <c r="T270" s="57">
        <v>2822</v>
      </c>
      <c r="U270" s="57">
        <v>2594</v>
      </c>
      <c r="V270" s="57">
        <v>7156</v>
      </c>
      <c r="W270" s="57">
        <v>1093</v>
      </c>
      <c r="X270" s="58">
        <v>209</v>
      </c>
      <c r="Y270" s="56">
        <v>2220</v>
      </c>
      <c r="Z270" s="58">
        <v>6.2789911488961057</v>
      </c>
      <c r="AA270" s="59">
        <v>35.4</v>
      </c>
      <c r="AB270" s="96" t="s">
        <v>210</v>
      </c>
      <c r="AC270" s="59">
        <v>11.76</v>
      </c>
      <c r="AD270" s="98">
        <v>4000</v>
      </c>
      <c r="AE270" s="55">
        <f t="shared" si="74"/>
        <v>44.283547554994634</v>
      </c>
      <c r="AF270" s="61">
        <v>90327</v>
      </c>
      <c r="AG270" s="62">
        <v>37.36</v>
      </c>
      <c r="AH270" s="62">
        <v>80.589553126399906</v>
      </c>
      <c r="AI270" s="62">
        <v>84.323188743482007</v>
      </c>
      <c r="AJ270" s="62">
        <v>82.456370934940963</v>
      </c>
      <c r="AK270" s="62">
        <v>19.322750880596601</v>
      </c>
      <c r="AL270" s="62">
        <v>21.694734500192101</v>
      </c>
      <c r="AM270" s="62">
        <v>20.508742690394349</v>
      </c>
      <c r="AN270" s="63">
        <v>1157.4345181424565</v>
      </c>
      <c r="AO270" s="64">
        <v>904</v>
      </c>
      <c r="AP270" s="64">
        <v>964</v>
      </c>
      <c r="AQ270" s="64">
        <v>972</v>
      </c>
      <c r="AR270" s="64">
        <v>1015</v>
      </c>
      <c r="AS270" s="64">
        <v>1048</v>
      </c>
      <c r="AT270" s="64">
        <v>1090</v>
      </c>
      <c r="AU270" s="64">
        <v>1022</v>
      </c>
      <c r="AV270" s="64">
        <v>943</v>
      </c>
      <c r="AW270" s="64">
        <v>1032</v>
      </c>
      <c r="AX270" s="64">
        <v>1012</v>
      </c>
      <c r="AY270" s="64">
        <v>988</v>
      </c>
      <c r="AZ270" s="64">
        <v>998</v>
      </c>
      <c r="BA270" s="64">
        <v>1041</v>
      </c>
      <c r="BB270" s="64">
        <v>969</v>
      </c>
      <c r="BC270" s="64">
        <v>936</v>
      </c>
      <c r="BD270" s="64">
        <v>885</v>
      </c>
      <c r="BE270" s="64">
        <v>825</v>
      </c>
      <c r="BF270" s="64">
        <v>860</v>
      </c>
      <c r="BG270" s="64">
        <v>1041</v>
      </c>
      <c r="BH270" s="64">
        <v>2183</v>
      </c>
      <c r="BI270" s="64">
        <v>2084</v>
      </c>
      <c r="BJ270" s="64">
        <v>1983</v>
      </c>
      <c r="BK270" s="64">
        <v>1513</v>
      </c>
      <c r="BL270" s="64">
        <v>1387</v>
      </c>
      <c r="BM270" s="64">
        <v>1248</v>
      </c>
      <c r="BN270" s="64">
        <v>1412</v>
      </c>
      <c r="BO270" s="64">
        <v>1433</v>
      </c>
      <c r="BP270" s="64">
        <v>1560</v>
      </c>
      <c r="BQ270" s="64">
        <v>1489</v>
      </c>
      <c r="BR270" s="64">
        <v>1604</v>
      </c>
      <c r="BS270" s="64">
        <v>1456</v>
      </c>
      <c r="BT270" s="64">
        <v>1418</v>
      </c>
      <c r="BU270" s="64">
        <v>1231</v>
      </c>
      <c r="BV270" s="64">
        <v>978</v>
      </c>
      <c r="BW270" s="64">
        <v>1130</v>
      </c>
      <c r="BX270" s="64">
        <v>1024</v>
      </c>
      <c r="BY270" s="64">
        <v>1125</v>
      </c>
      <c r="BZ270" s="64">
        <v>994</v>
      </c>
      <c r="CA270" s="64">
        <v>1112</v>
      </c>
      <c r="CB270" s="64">
        <v>1046</v>
      </c>
      <c r="CC270" s="64">
        <v>1116</v>
      </c>
      <c r="CD270" s="64">
        <v>1018</v>
      </c>
      <c r="CE270" s="64">
        <v>1059</v>
      </c>
      <c r="CF270" s="64">
        <v>986</v>
      </c>
      <c r="CG270" s="64">
        <v>1201</v>
      </c>
      <c r="CH270" s="64">
        <v>1107</v>
      </c>
      <c r="CI270" s="64">
        <v>1159</v>
      </c>
      <c r="CJ270" s="64">
        <v>1107</v>
      </c>
      <c r="CK270" s="64">
        <v>1231</v>
      </c>
      <c r="CL270" s="64">
        <v>1067</v>
      </c>
      <c r="CM270" s="64">
        <v>1110</v>
      </c>
      <c r="CN270" s="64">
        <v>1148</v>
      </c>
      <c r="CO270" s="64">
        <v>1132</v>
      </c>
      <c r="CP270" s="64">
        <v>1218</v>
      </c>
      <c r="CQ270" s="64">
        <v>1147</v>
      </c>
      <c r="CR270" s="64">
        <v>1153</v>
      </c>
      <c r="CS270" s="64">
        <v>1267</v>
      </c>
      <c r="CT270" s="64">
        <v>1160</v>
      </c>
      <c r="CU270" s="64">
        <v>1103</v>
      </c>
      <c r="CV270" s="64">
        <v>1021</v>
      </c>
      <c r="CW270" s="64">
        <v>1089</v>
      </c>
      <c r="CX270" s="64">
        <v>933</v>
      </c>
      <c r="CY270" s="64">
        <v>937</v>
      </c>
      <c r="CZ270" s="64">
        <v>806</v>
      </c>
      <c r="DA270" s="64">
        <v>823</v>
      </c>
      <c r="DB270" s="64">
        <v>781</v>
      </c>
      <c r="DC270" s="64">
        <v>804</v>
      </c>
      <c r="DD270" s="64">
        <v>745</v>
      </c>
      <c r="DE270" s="64">
        <v>738</v>
      </c>
      <c r="DF270" s="64">
        <v>677</v>
      </c>
      <c r="DG270" s="64">
        <v>732</v>
      </c>
      <c r="DH270" s="64">
        <v>765</v>
      </c>
      <c r="DI270" s="64">
        <v>831</v>
      </c>
      <c r="DJ270" s="64">
        <v>892</v>
      </c>
      <c r="DK270" s="64">
        <v>712</v>
      </c>
      <c r="DL270" s="64">
        <v>636</v>
      </c>
      <c r="DM270" s="64">
        <v>647</v>
      </c>
      <c r="DN270" s="64">
        <v>627</v>
      </c>
      <c r="DO270" s="64">
        <v>543</v>
      </c>
      <c r="DP270" s="64">
        <v>438</v>
      </c>
      <c r="DQ270" s="64">
        <v>489</v>
      </c>
      <c r="DR270" s="64">
        <v>463</v>
      </c>
      <c r="DS270" s="64">
        <v>431</v>
      </c>
      <c r="DT270" s="64">
        <v>402</v>
      </c>
      <c r="DU270" s="64">
        <v>413</v>
      </c>
      <c r="DV270" s="64">
        <v>398</v>
      </c>
      <c r="DW270" s="64">
        <v>360</v>
      </c>
      <c r="DX270" s="64">
        <v>310</v>
      </c>
      <c r="DY270" s="64">
        <v>254</v>
      </c>
      <c r="DZ270" s="64">
        <v>252</v>
      </c>
      <c r="EA270" s="64">
        <v>934</v>
      </c>
      <c r="EB270" s="64">
        <f t="shared" si="75"/>
        <v>15274</v>
      </c>
      <c r="EC270" s="61">
        <v>80367</v>
      </c>
      <c r="ED270" s="64">
        <v>6239</v>
      </c>
      <c r="EE270" s="64">
        <v>967</v>
      </c>
      <c r="EF270" s="64">
        <v>1874</v>
      </c>
      <c r="EG270" s="63">
        <v>880</v>
      </c>
      <c r="EH270" s="64">
        <v>3068</v>
      </c>
      <c r="EI270" s="100">
        <v>0.19815866649150848</v>
      </c>
      <c r="EJ270" s="100">
        <v>-2.7268394827842712E-2</v>
      </c>
      <c r="EK270" s="61">
        <v>14313</v>
      </c>
      <c r="EL270" s="65">
        <v>546.5</v>
      </c>
      <c r="EM270" s="60">
        <v>12109</v>
      </c>
      <c r="EN270" s="65">
        <v>459.1</v>
      </c>
      <c r="EO270" s="66">
        <f t="shared" si="80"/>
        <v>-0.1539858869559142</v>
      </c>
      <c r="EP270" s="56">
        <v>33421</v>
      </c>
      <c r="EQ270" s="67">
        <v>16.713592014522689</v>
      </c>
      <c r="ER270" s="61">
        <v>29</v>
      </c>
      <c r="ES270" s="64">
        <v>52.727272730000003</v>
      </c>
      <c r="ET270" s="64">
        <v>897</v>
      </c>
      <c r="EU270" s="64">
        <v>29.123376619999998</v>
      </c>
      <c r="EV270" s="64">
        <v>62</v>
      </c>
      <c r="EW270" s="64">
        <v>16.315789469999999</v>
      </c>
      <c r="EX270" s="64">
        <v>10685</v>
      </c>
      <c r="EY270" s="64">
        <v>11.594470250000001</v>
      </c>
      <c r="EZ270" s="64">
        <v>5810</v>
      </c>
      <c r="FA270" s="64">
        <v>9.0336624430000008</v>
      </c>
      <c r="FB270" s="64">
        <v>17483</v>
      </c>
      <c r="FC270" s="63">
        <v>10.927831189999999</v>
      </c>
      <c r="FD270" s="61">
        <v>115</v>
      </c>
      <c r="FE270" s="64">
        <v>22</v>
      </c>
      <c r="FF270" s="64">
        <v>80</v>
      </c>
      <c r="FG270" s="64">
        <v>9</v>
      </c>
      <c r="FH270" s="64">
        <v>4</v>
      </c>
      <c r="FI270" s="63">
        <v>2</v>
      </c>
      <c r="FJ270" s="47">
        <v>7</v>
      </c>
      <c r="FK270" s="47">
        <v>7</v>
      </c>
      <c r="FL270" s="68">
        <f t="shared" si="81"/>
        <v>0</v>
      </c>
      <c r="FM270" s="69">
        <v>3.7049129999999999</v>
      </c>
      <c r="FN270" s="62">
        <v>9.3058219999999992</v>
      </c>
      <c r="FO270" s="62">
        <v>11.839779999999999</v>
      </c>
      <c r="FP270" s="77">
        <v>5587</v>
      </c>
      <c r="FQ270" s="88">
        <v>3329</v>
      </c>
      <c r="FR270" s="88">
        <v>8916</v>
      </c>
      <c r="FS270" s="88">
        <v>10202</v>
      </c>
      <c r="FT270" s="88">
        <v>7729</v>
      </c>
      <c r="FU270" s="88">
        <v>17931</v>
      </c>
      <c r="FV270" s="73">
        <f t="shared" si="82"/>
        <v>1.0111036339165544</v>
      </c>
      <c r="FW270" s="61">
        <v>39128</v>
      </c>
      <c r="FX270" s="70">
        <f t="shared" si="76"/>
        <v>433.18166218295744</v>
      </c>
      <c r="FY270" s="71">
        <v>7.7</v>
      </c>
      <c r="FZ270" s="72">
        <v>18.7</v>
      </c>
      <c r="GA270" s="73">
        <v>63.492568043159899</v>
      </c>
      <c r="GB270" s="61">
        <v>34700</v>
      </c>
      <c r="GC270" s="64">
        <v>4900</v>
      </c>
      <c r="GD270" s="64">
        <v>14100</v>
      </c>
      <c r="GE270" s="64">
        <v>3300</v>
      </c>
      <c r="GF270" s="68">
        <v>2.9308423299999999</v>
      </c>
      <c r="GG270" s="74">
        <v>1.0300042452</v>
      </c>
      <c r="GH270" s="75">
        <v>660.8</v>
      </c>
      <c r="GI270" s="76">
        <v>737.7</v>
      </c>
      <c r="GJ270" s="76">
        <v>554</v>
      </c>
      <c r="GK270" s="68">
        <v>-24.901721567032673</v>
      </c>
      <c r="GL270" s="72">
        <v>728.2</v>
      </c>
      <c r="GM270" s="72">
        <v>758</v>
      </c>
      <c r="GN270" s="72">
        <v>663.5</v>
      </c>
      <c r="GO270" s="72">
        <v>-12.467018469656992</v>
      </c>
      <c r="GP270" s="72" t="s">
        <v>211</v>
      </c>
      <c r="GQ270" s="72" t="s">
        <v>211</v>
      </c>
      <c r="GR270" s="72" t="s">
        <v>211</v>
      </c>
      <c r="GS270" s="73" t="s">
        <v>211</v>
      </c>
      <c r="GT270" s="77">
        <v>2150</v>
      </c>
      <c r="GU270" s="72">
        <v>9.4856300663227717</v>
      </c>
      <c r="GV270" s="73">
        <v>5.7148193879750657</v>
      </c>
      <c r="GW270" s="64">
        <v>27941</v>
      </c>
      <c r="GX270" s="68">
        <f t="shared" si="77"/>
        <v>309.33165055852623</v>
      </c>
      <c r="GY270" s="64">
        <v>188</v>
      </c>
      <c r="GZ270" s="100">
        <f t="shared" si="78"/>
        <v>2.0813267350847475</v>
      </c>
      <c r="HA270" s="100">
        <f t="shared" si="79"/>
        <v>0.11203814064362336</v>
      </c>
      <c r="HB270" s="63">
        <v>1678</v>
      </c>
    </row>
    <row r="271" spans="1:210" x14ac:dyDescent="0.3">
      <c r="A271" s="47" t="s">
        <v>685</v>
      </c>
      <c r="B271" s="47" t="s">
        <v>686</v>
      </c>
      <c r="C271" s="47" t="s">
        <v>686</v>
      </c>
      <c r="D271" s="47" t="s">
        <v>685</v>
      </c>
      <c r="E271" s="47" t="s">
        <v>573</v>
      </c>
      <c r="F271" s="47" t="s">
        <v>220</v>
      </c>
      <c r="G271" s="54" t="s">
        <v>209</v>
      </c>
      <c r="H271" s="47">
        <v>68</v>
      </c>
      <c r="I271" s="101">
        <v>0</v>
      </c>
      <c r="J271" s="97">
        <v>8.8235294117647065</v>
      </c>
      <c r="K271" s="57">
        <v>262</v>
      </c>
      <c r="L271" s="95">
        <f t="shared" si="72"/>
        <v>2.1578704618831126</v>
      </c>
      <c r="M271" s="57">
        <v>307</v>
      </c>
      <c r="N271" s="55">
        <f t="shared" si="73"/>
        <v>2.5284970679317391</v>
      </c>
      <c r="O271" s="56">
        <v>45835</v>
      </c>
      <c r="P271" s="57">
        <v>19923</v>
      </c>
      <c r="Q271" s="57">
        <v>25912</v>
      </c>
      <c r="R271" s="57">
        <v>12464</v>
      </c>
      <c r="S271" s="57">
        <v>30875</v>
      </c>
      <c r="T271" s="57">
        <v>2496</v>
      </c>
      <c r="U271" s="57">
        <v>3516</v>
      </c>
      <c r="V271" s="57">
        <v>10785</v>
      </c>
      <c r="W271" s="57">
        <v>755</v>
      </c>
      <c r="X271" s="58">
        <v>175</v>
      </c>
      <c r="Y271" s="56">
        <v>4856</v>
      </c>
      <c r="Z271" s="58">
        <v>9.8272641121947544</v>
      </c>
      <c r="AA271" s="59">
        <v>41.4</v>
      </c>
      <c r="AB271" s="96" t="s">
        <v>216</v>
      </c>
      <c r="AC271" s="59">
        <v>4.78</v>
      </c>
      <c r="AD271" s="98">
        <v>10100</v>
      </c>
      <c r="AE271" s="55">
        <f t="shared" si="74"/>
        <v>83.185082690913887</v>
      </c>
      <c r="AF271" s="61">
        <v>121416</v>
      </c>
      <c r="AG271" s="62">
        <v>43.59</v>
      </c>
      <c r="AH271" s="62">
        <v>81.651472212051303</v>
      </c>
      <c r="AI271" s="62">
        <v>84.577472304625701</v>
      </c>
      <c r="AJ271" s="62">
        <v>83.114472258338509</v>
      </c>
      <c r="AK271" s="62">
        <v>19.7042258371584</v>
      </c>
      <c r="AL271" s="62">
        <v>22.067440710194699</v>
      </c>
      <c r="AM271" s="62">
        <v>20.88583327367655</v>
      </c>
      <c r="AN271" s="63">
        <v>296.69255827444454</v>
      </c>
      <c r="AO271" s="64">
        <v>1043</v>
      </c>
      <c r="AP271" s="64">
        <v>1102</v>
      </c>
      <c r="AQ271" s="64">
        <v>1199</v>
      </c>
      <c r="AR271" s="64">
        <v>1262</v>
      </c>
      <c r="AS271" s="64">
        <v>1311</v>
      </c>
      <c r="AT271" s="64">
        <v>1351</v>
      </c>
      <c r="AU271" s="64">
        <v>1412</v>
      </c>
      <c r="AV271" s="64">
        <v>1400</v>
      </c>
      <c r="AW271" s="64">
        <v>1468</v>
      </c>
      <c r="AX271" s="64">
        <v>1478</v>
      </c>
      <c r="AY271" s="64">
        <v>1586</v>
      </c>
      <c r="AZ271" s="64">
        <v>1591</v>
      </c>
      <c r="BA271" s="64">
        <v>1548</v>
      </c>
      <c r="BB271" s="64">
        <v>1571</v>
      </c>
      <c r="BC271" s="64">
        <v>1478</v>
      </c>
      <c r="BD271" s="64">
        <v>1416</v>
      </c>
      <c r="BE271" s="64">
        <v>1350</v>
      </c>
      <c r="BF271" s="64">
        <v>1337</v>
      </c>
      <c r="BG271" s="64">
        <v>1282</v>
      </c>
      <c r="BH271" s="64">
        <v>1214</v>
      </c>
      <c r="BI271" s="64">
        <v>1308</v>
      </c>
      <c r="BJ271" s="64">
        <v>1271</v>
      </c>
      <c r="BK271" s="64">
        <v>1270</v>
      </c>
      <c r="BL271" s="64">
        <v>1308</v>
      </c>
      <c r="BM271" s="64">
        <v>1367</v>
      </c>
      <c r="BN271" s="64">
        <v>1468</v>
      </c>
      <c r="BO271" s="64">
        <v>1402</v>
      </c>
      <c r="BP271" s="64">
        <v>1321</v>
      </c>
      <c r="BQ271" s="64">
        <v>1363</v>
      </c>
      <c r="BR271" s="64">
        <v>1418</v>
      </c>
      <c r="BS271" s="64">
        <v>1405</v>
      </c>
      <c r="BT271" s="64">
        <v>1297</v>
      </c>
      <c r="BU271" s="64">
        <v>1262</v>
      </c>
      <c r="BV271" s="64">
        <v>1444</v>
      </c>
      <c r="BW271" s="64">
        <v>1474</v>
      </c>
      <c r="BX271" s="64">
        <v>1344</v>
      </c>
      <c r="BY271" s="64">
        <v>1435</v>
      </c>
      <c r="BZ271" s="64">
        <v>1442</v>
      </c>
      <c r="CA271" s="64">
        <v>1503</v>
      </c>
      <c r="CB271" s="64">
        <v>1581</v>
      </c>
      <c r="CC271" s="64">
        <v>1627</v>
      </c>
      <c r="CD271" s="64">
        <v>1542</v>
      </c>
      <c r="CE271" s="64">
        <v>1534</v>
      </c>
      <c r="CF271" s="64">
        <v>1560</v>
      </c>
      <c r="CG271" s="64">
        <v>1563</v>
      </c>
      <c r="CH271" s="64">
        <v>1602</v>
      </c>
      <c r="CI271" s="64">
        <v>1592</v>
      </c>
      <c r="CJ271" s="64">
        <v>1663</v>
      </c>
      <c r="CK271" s="64">
        <v>1708</v>
      </c>
      <c r="CL271" s="64">
        <v>1781</v>
      </c>
      <c r="CM271" s="64">
        <v>1731</v>
      </c>
      <c r="CN271" s="64">
        <v>1818</v>
      </c>
      <c r="CO271" s="64">
        <v>1723</v>
      </c>
      <c r="CP271" s="64">
        <v>1720</v>
      </c>
      <c r="CQ271" s="64">
        <v>1836</v>
      </c>
      <c r="CR271" s="64">
        <v>1754</v>
      </c>
      <c r="CS271" s="64">
        <v>1786</v>
      </c>
      <c r="CT271" s="64">
        <v>1760</v>
      </c>
      <c r="CU271" s="64">
        <v>1655</v>
      </c>
      <c r="CV271" s="64">
        <v>1637</v>
      </c>
      <c r="CW271" s="64">
        <v>1588</v>
      </c>
      <c r="CX271" s="64">
        <v>1466</v>
      </c>
      <c r="CY271" s="64">
        <v>1488</v>
      </c>
      <c r="CZ271" s="64">
        <v>1294</v>
      </c>
      <c r="DA271" s="64">
        <v>1367</v>
      </c>
      <c r="DB271" s="64">
        <v>1264</v>
      </c>
      <c r="DC271" s="64">
        <v>1304</v>
      </c>
      <c r="DD271" s="64">
        <v>1243</v>
      </c>
      <c r="DE271" s="64">
        <v>1326</v>
      </c>
      <c r="DF271" s="64">
        <v>1327</v>
      </c>
      <c r="DG271" s="64">
        <v>1326</v>
      </c>
      <c r="DH271" s="64">
        <v>1320</v>
      </c>
      <c r="DI271" s="64">
        <v>1422</v>
      </c>
      <c r="DJ271" s="64">
        <v>1604</v>
      </c>
      <c r="DK271" s="64">
        <v>1189</v>
      </c>
      <c r="DL271" s="64">
        <v>1140</v>
      </c>
      <c r="DM271" s="64">
        <v>1171</v>
      </c>
      <c r="DN271" s="64">
        <v>991</v>
      </c>
      <c r="DO271" s="64">
        <v>875</v>
      </c>
      <c r="DP271" s="64">
        <v>748</v>
      </c>
      <c r="DQ271" s="64">
        <v>792</v>
      </c>
      <c r="DR271" s="64">
        <v>772</v>
      </c>
      <c r="DS271" s="64">
        <v>700</v>
      </c>
      <c r="DT271" s="64">
        <v>656</v>
      </c>
      <c r="DU271" s="64">
        <v>610</v>
      </c>
      <c r="DV271" s="64">
        <v>589</v>
      </c>
      <c r="DW271" s="64">
        <v>519</v>
      </c>
      <c r="DX271" s="64">
        <v>467</v>
      </c>
      <c r="DY271" s="64">
        <v>417</v>
      </c>
      <c r="DZ271" s="64">
        <v>353</v>
      </c>
      <c r="EA271" s="64">
        <v>1414</v>
      </c>
      <c r="EB271" s="64">
        <f t="shared" si="75"/>
        <v>25539</v>
      </c>
      <c r="EC271" s="61">
        <v>113085</v>
      </c>
      <c r="ED271" s="64">
        <v>5041</v>
      </c>
      <c r="EE271" s="64">
        <v>685</v>
      </c>
      <c r="EF271" s="64">
        <v>2129</v>
      </c>
      <c r="EG271" s="63">
        <v>476</v>
      </c>
      <c r="EH271" s="64">
        <v>3316</v>
      </c>
      <c r="EI271" s="100">
        <v>0.15066730976104736</v>
      </c>
      <c r="EJ271" s="100">
        <v>-1.4050006866455078E-3</v>
      </c>
      <c r="EK271" s="61">
        <v>7920</v>
      </c>
      <c r="EL271" s="65">
        <v>475.6</v>
      </c>
      <c r="EM271" s="60">
        <v>7905</v>
      </c>
      <c r="EN271" s="65">
        <v>471.8</v>
      </c>
      <c r="EO271" s="66">
        <f t="shared" si="80"/>
        <v>-1.893939393939394E-3</v>
      </c>
      <c r="EP271" s="56">
        <v>14158</v>
      </c>
      <c r="EQ271" s="67">
        <v>11.267807401512137</v>
      </c>
      <c r="ER271" s="61">
        <v>0</v>
      </c>
      <c r="ES271" s="64">
        <v>0</v>
      </c>
      <c r="ET271" s="64">
        <v>475</v>
      </c>
      <c r="EU271" s="64">
        <v>40.288379980000002</v>
      </c>
      <c r="EV271" s="64">
        <v>0</v>
      </c>
      <c r="EW271" s="64">
        <v>0</v>
      </c>
      <c r="EX271" s="64">
        <v>12342</v>
      </c>
      <c r="EY271" s="64">
        <v>17.540717999999998</v>
      </c>
      <c r="EZ271" s="64">
        <v>8378</v>
      </c>
      <c r="FA271" s="64">
        <v>16.244304410000002</v>
      </c>
      <c r="FB271" s="64">
        <v>21195</v>
      </c>
      <c r="FC271" s="63">
        <v>17.21547159</v>
      </c>
      <c r="FD271" s="61">
        <v>77</v>
      </c>
      <c r="FE271" s="64">
        <v>15</v>
      </c>
      <c r="FF271" s="64">
        <v>56</v>
      </c>
      <c r="FG271" s="64">
        <v>2</v>
      </c>
      <c r="FH271" s="64">
        <v>4</v>
      </c>
      <c r="FI271" s="63">
        <v>3</v>
      </c>
      <c r="FJ271" s="47">
        <v>6</v>
      </c>
      <c r="FK271" s="47">
        <v>10</v>
      </c>
      <c r="FL271" s="68">
        <f t="shared" si="81"/>
        <v>-0.4</v>
      </c>
      <c r="FM271" s="69">
        <v>2.5499960000000002</v>
      </c>
      <c r="FN271" s="62">
        <v>6.1664729999999999</v>
      </c>
      <c r="FO271" s="62">
        <v>6.6136889999999999</v>
      </c>
      <c r="FP271" s="77">
        <v>47.057917436845351</v>
      </c>
      <c r="FQ271" s="88">
        <v>36.111685625646331</v>
      </c>
      <c r="FR271" s="88">
        <v>83.169603062491689</v>
      </c>
      <c r="FS271" s="88">
        <v>123</v>
      </c>
      <c r="FT271" s="88">
        <v>95</v>
      </c>
      <c r="FU271" s="88">
        <v>218</v>
      </c>
      <c r="FV271" s="73">
        <f t="shared" si="82"/>
        <v>1.6211499390732924</v>
      </c>
      <c r="FW271" s="61">
        <v>47473</v>
      </c>
      <c r="FX271" s="70">
        <f t="shared" si="76"/>
        <v>390.99459708769854</v>
      </c>
      <c r="FY271" s="71">
        <v>5.8</v>
      </c>
      <c r="FZ271" s="72">
        <v>13</v>
      </c>
      <c r="GA271" s="73">
        <v>56.493715516309202</v>
      </c>
      <c r="GB271" s="61">
        <v>22900</v>
      </c>
      <c r="GC271" s="64">
        <v>4500</v>
      </c>
      <c r="GD271" s="64">
        <v>12000</v>
      </c>
      <c r="GE271" s="64">
        <v>3100</v>
      </c>
      <c r="GF271" s="68">
        <v>4.2708044599999999</v>
      </c>
      <c r="GG271" s="74">
        <v>1.1792867631999999</v>
      </c>
      <c r="GH271" s="75">
        <v>542.5</v>
      </c>
      <c r="GI271" s="76">
        <v>631.6</v>
      </c>
      <c r="GJ271" s="76">
        <v>476.9</v>
      </c>
      <c r="GK271" s="68">
        <v>-24.493350221659284</v>
      </c>
      <c r="GL271" s="72">
        <v>661</v>
      </c>
      <c r="GM271" s="72">
        <v>721.8</v>
      </c>
      <c r="GN271" s="72">
        <v>584</v>
      </c>
      <c r="GO271" s="72">
        <v>-19.091160986422825</v>
      </c>
      <c r="GP271" s="72">
        <v>232.5</v>
      </c>
      <c r="GQ271" s="72" t="s">
        <v>211</v>
      </c>
      <c r="GR271" s="72">
        <v>236.1</v>
      </c>
      <c r="GS271" s="73" t="s">
        <v>211</v>
      </c>
      <c r="GT271" s="77">
        <v>2320</v>
      </c>
      <c r="GU271" s="72">
        <v>13.790920779349225</v>
      </c>
      <c r="GV271" s="73">
        <v>3.7558168338339124</v>
      </c>
      <c r="GW271" s="64">
        <v>39817</v>
      </c>
      <c r="GX271" s="68">
        <f t="shared" si="77"/>
        <v>327.93865717862553</v>
      </c>
      <c r="GY271" s="64">
        <v>292</v>
      </c>
      <c r="GZ271" s="100">
        <f t="shared" si="78"/>
        <v>2.40495486591553</v>
      </c>
      <c r="HA271" s="100">
        <f t="shared" si="79"/>
        <v>0.12299915754001685</v>
      </c>
      <c r="HB271" s="63">
        <v>2374</v>
      </c>
    </row>
    <row r="272" spans="1:210" x14ac:dyDescent="0.3">
      <c r="A272" s="47" t="s">
        <v>547</v>
      </c>
      <c r="B272" s="47" t="s">
        <v>548</v>
      </c>
      <c r="C272" s="47" t="s">
        <v>548</v>
      </c>
      <c r="D272" s="47" t="s">
        <v>547</v>
      </c>
      <c r="E272" s="47" t="s">
        <v>427</v>
      </c>
      <c r="F272" s="47" t="s">
        <v>208</v>
      </c>
      <c r="G272" s="54" t="s">
        <v>209</v>
      </c>
      <c r="H272" s="47">
        <v>58</v>
      </c>
      <c r="I272" s="101">
        <v>0</v>
      </c>
      <c r="J272" s="97">
        <v>6.5517241379310347</v>
      </c>
      <c r="K272" s="57">
        <v>130</v>
      </c>
      <c r="L272" s="95">
        <f t="shared" si="72"/>
        <v>1.3773083157638233</v>
      </c>
      <c r="M272" s="57">
        <v>174</v>
      </c>
      <c r="N272" s="55">
        <f t="shared" si="73"/>
        <v>1.8434742072531176</v>
      </c>
      <c r="O272" s="56">
        <v>36344</v>
      </c>
      <c r="P272" s="57">
        <v>36297</v>
      </c>
      <c r="Q272" s="57">
        <v>47</v>
      </c>
      <c r="R272" s="57">
        <v>9291</v>
      </c>
      <c r="S272" s="57">
        <v>23733</v>
      </c>
      <c r="T272" s="57">
        <v>3320</v>
      </c>
      <c r="U272" s="57">
        <v>3528</v>
      </c>
      <c r="V272" s="57">
        <v>5675</v>
      </c>
      <c r="W272" s="57">
        <v>2189</v>
      </c>
      <c r="X272" s="58">
        <v>421</v>
      </c>
      <c r="Y272" s="56">
        <v>3040</v>
      </c>
      <c r="Z272" s="58">
        <v>7.6465015489668984</v>
      </c>
      <c r="AA272" s="59">
        <v>41.4</v>
      </c>
      <c r="AB272" s="96" t="s">
        <v>216</v>
      </c>
      <c r="AC272" s="59">
        <v>12.41</v>
      </c>
      <c r="AD272" s="98">
        <v>21000</v>
      </c>
      <c r="AE272" s="55">
        <f t="shared" si="74"/>
        <v>222.48826639261762</v>
      </c>
      <c r="AF272" s="61">
        <v>94387</v>
      </c>
      <c r="AG272" s="62">
        <v>39.15</v>
      </c>
      <c r="AH272" s="62">
        <v>80.236567612279003</v>
      </c>
      <c r="AI272" s="62">
        <v>82.696018942866303</v>
      </c>
      <c r="AJ272" s="62">
        <v>81.466293277572646</v>
      </c>
      <c r="AK272" s="62">
        <v>18.408384861081</v>
      </c>
      <c r="AL272" s="62">
        <v>20.669153690532099</v>
      </c>
      <c r="AM272" s="62">
        <v>19.538769275806551</v>
      </c>
      <c r="AN272" s="63">
        <v>2417.3901908054809</v>
      </c>
      <c r="AO272" s="64">
        <v>1208</v>
      </c>
      <c r="AP272" s="64">
        <v>1292</v>
      </c>
      <c r="AQ272" s="64">
        <v>1336</v>
      </c>
      <c r="AR272" s="64">
        <v>1176</v>
      </c>
      <c r="AS272" s="64">
        <v>1225</v>
      </c>
      <c r="AT272" s="64">
        <v>1372</v>
      </c>
      <c r="AU272" s="64">
        <v>1221</v>
      </c>
      <c r="AV272" s="64">
        <v>1231</v>
      </c>
      <c r="AW272" s="64">
        <v>1212</v>
      </c>
      <c r="AX272" s="64">
        <v>1146</v>
      </c>
      <c r="AY272" s="64">
        <v>1178</v>
      </c>
      <c r="AZ272" s="64">
        <v>1086</v>
      </c>
      <c r="BA272" s="64">
        <v>1099</v>
      </c>
      <c r="BB272" s="64">
        <v>1086</v>
      </c>
      <c r="BC272" s="64">
        <v>1101</v>
      </c>
      <c r="BD272" s="64">
        <v>1088</v>
      </c>
      <c r="BE272" s="64">
        <v>1041</v>
      </c>
      <c r="BF272" s="64">
        <v>933</v>
      </c>
      <c r="BG272" s="64">
        <v>924</v>
      </c>
      <c r="BH272" s="64">
        <v>769</v>
      </c>
      <c r="BI272" s="64">
        <v>867</v>
      </c>
      <c r="BJ272" s="64">
        <v>858</v>
      </c>
      <c r="BK272" s="64">
        <v>939</v>
      </c>
      <c r="BL272" s="64">
        <v>1158</v>
      </c>
      <c r="BM272" s="64">
        <v>1104</v>
      </c>
      <c r="BN272" s="64">
        <v>1260</v>
      </c>
      <c r="BO272" s="64">
        <v>1219</v>
      </c>
      <c r="BP272" s="64">
        <v>1154</v>
      </c>
      <c r="BQ272" s="64">
        <v>1304</v>
      </c>
      <c r="BR272" s="64">
        <v>1333</v>
      </c>
      <c r="BS272" s="64">
        <v>1457</v>
      </c>
      <c r="BT272" s="64">
        <v>1433</v>
      </c>
      <c r="BU272" s="64">
        <v>1440</v>
      </c>
      <c r="BV272" s="64">
        <v>1652</v>
      </c>
      <c r="BW272" s="64">
        <v>1431</v>
      </c>
      <c r="BX272" s="64">
        <v>1452</v>
      </c>
      <c r="BY272" s="64">
        <v>1396</v>
      </c>
      <c r="BZ272" s="64">
        <v>1416</v>
      </c>
      <c r="CA272" s="64">
        <v>1381</v>
      </c>
      <c r="CB272" s="64">
        <v>1470</v>
      </c>
      <c r="CC272" s="64">
        <v>1388</v>
      </c>
      <c r="CD272" s="64">
        <v>1391</v>
      </c>
      <c r="CE272" s="64">
        <v>1271</v>
      </c>
      <c r="CF272" s="64">
        <v>1228</v>
      </c>
      <c r="CG272" s="64">
        <v>1358</v>
      </c>
      <c r="CH272" s="64">
        <v>1312</v>
      </c>
      <c r="CI272" s="64">
        <v>1392</v>
      </c>
      <c r="CJ272" s="64">
        <v>1380</v>
      </c>
      <c r="CK272" s="64">
        <v>1366</v>
      </c>
      <c r="CL272" s="64">
        <v>1404</v>
      </c>
      <c r="CM272" s="64">
        <v>1313</v>
      </c>
      <c r="CN272" s="64">
        <v>1432</v>
      </c>
      <c r="CO272" s="64">
        <v>1386</v>
      </c>
      <c r="CP272" s="64">
        <v>1344</v>
      </c>
      <c r="CQ272" s="64">
        <v>1418</v>
      </c>
      <c r="CR272" s="64">
        <v>1411</v>
      </c>
      <c r="CS272" s="64">
        <v>1313</v>
      </c>
      <c r="CT272" s="64">
        <v>1340</v>
      </c>
      <c r="CU272" s="64">
        <v>1217</v>
      </c>
      <c r="CV272" s="64">
        <v>1188</v>
      </c>
      <c r="CW272" s="64">
        <v>1071</v>
      </c>
      <c r="CX272" s="64">
        <v>1006</v>
      </c>
      <c r="CY272" s="64">
        <v>949</v>
      </c>
      <c r="CZ272" s="64">
        <v>961</v>
      </c>
      <c r="DA272" s="64">
        <v>876</v>
      </c>
      <c r="DB272" s="64">
        <v>836</v>
      </c>
      <c r="DC272" s="64">
        <v>776</v>
      </c>
      <c r="DD272" s="64">
        <v>813</v>
      </c>
      <c r="DE272" s="64">
        <v>695</v>
      </c>
      <c r="DF272" s="64">
        <v>775</v>
      </c>
      <c r="DG272" s="64">
        <v>679</v>
      </c>
      <c r="DH272" s="64">
        <v>798</v>
      </c>
      <c r="DI272" s="64">
        <v>800</v>
      </c>
      <c r="DJ272" s="64">
        <v>926</v>
      </c>
      <c r="DK272" s="64">
        <v>623</v>
      </c>
      <c r="DL272" s="64">
        <v>632</v>
      </c>
      <c r="DM272" s="64">
        <v>598</v>
      </c>
      <c r="DN272" s="64">
        <v>574</v>
      </c>
      <c r="DO272" s="64">
        <v>483</v>
      </c>
      <c r="DP272" s="64">
        <v>475</v>
      </c>
      <c r="DQ272" s="64">
        <v>434</v>
      </c>
      <c r="DR272" s="64">
        <v>435</v>
      </c>
      <c r="DS272" s="64">
        <v>391</v>
      </c>
      <c r="DT272" s="64">
        <v>376</v>
      </c>
      <c r="DU272" s="64">
        <v>308</v>
      </c>
      <c r="DV272" s="64">
        <v>282</v>
      </c>
      <c r="DW272" s="64">
        <v>269</v>
      </c>
      <c r="DX272" s="64">
        <v>203</v>
      </c>
      <c r="DY272" s="64">
        <v>164</v>
      </c>
      <c r="DZ272" s="64">
        <v>162</v>
      </c>
      <c r="EA272" s="64">
        <v>717</v>
      </c>
      <c r="EB272" s="64">
        <f t="shared" si="75"/>
        <v>14224</v>
      </c>
      <c r="EC272" s="61">
        <v>80011</v>
      </c>
      <c r="ED272" s="64">
        <v>9815</v>
      </c>
      <c r="EE272" s="64">
        <v>1879</v>
      </c>
      <c r="EF272" s="64">
        <v>2069</v>
      </c>
      <c r="EG272" s="63">
        <v>613</v>
      </c>
      <c r="EH272" s="64">
        <v>4142</v>
      </c>
      <c r="EI272" s="100">
        <v>0.21690376102924347</v>
      </c>
      <c r="EJ272" s="100">
        <v>3.201022744178772E-3</v>
      </c>
      <c r="EK272" s="61">
        <v>14847</v>
      </c>
      <c r="EL272" s="65">
        <v>522.79999999999995</v>
      </c>
      <c r="EM272" s="60">
        <v>15595</v>
      </c>
      <c r="EN272" s="65">
        <v>548.5</v>
      </c>
      <c r="EO272" s="66">
        <f t="shared" si="80"/>
        <v>5.0380548258907525E-2</v>
      </c>
      <c r="EP272" s="56">
        <v>30141</v>
      </c>
      <c r="EQ272" s="67">
        <v>15.382691728632599</v>
      </c>
      <c r="ER272" s="61">
        <v>27</v>
      </c>
      <c r="ES272" s="64">
        <v>31.39534884</v>
      </c>
      <c r="ET272" s="64">
        <v>1060</v>
      </c>
      <c r="EU272" s="64">
        <v>34.259857789999998</v>
      </c>
      <c r="EV272" s="64">
        <v>0</v>
      </c>
      <c r="EW272" s="64">
        <v>0</v>
      </c>
      <c r="EX272" s="64">
        <v>15757</v>
      </c>
      <c r="EY272" s="64">
        <v>14.85598454</v>
      </c>
      <c r="EZ272" s="64">
        <v>9540</v>
      </c>
      <c r="FA272" s="64">
        <v>13.303027350000001</v>
      </c>
      <c r="FB272" s="64">
        <v>26384</v>
      </c>
      <c r="FC272" s="63">
        <v>14.55837642</v>
      </c>
      <c r="FD272" s="61">
        <v>285</v>
      </c>
      <c r="FE272" s="64">
        <v>29</v>
      </c>
      <c r="FF272" s="64">
        <v>234</v>
      </c>
      <c r="FG272" s="64">
        <v>7</v>
      </c>
      <c r="FH272" s="64">
        <v>15</v>
      </c>
      <c r="FI272" s="63">
        <v>9</v>
      </c>
      <c r="FJ272" s="47">
        <v>3</v>
      </c>
      <c r="FK272" s="47">
        <v>7</v>
      </c>
      <c r="FL272" s="68">
        <f t="shared" si="81"/>
        <v>-0.5714285714285714</v>
      </c>
      <c r="FM272" s="69">
        <v>3.064473</v>
      </c>
      <c r="FN272" s="62">
        <v>8.9710040000000006</v>
      </c>
      <c r="FO272" s="62">
        <v>9.6899599999999992</v>
      </c>
      <c r="FP272" s="77">
        <v>3109.2045754509459</v>
      </c>
      <c r="FQ272" s="88">
        <v>1672.9616724738676</v>
      </c>
      <c r="FR272" s="88">
        <v>4782.1662479248134</v>
      </c>
      <c r="FS272" s="88">
        <v>5923</v>
      </c>
      <c r="FT272" s="88">
        <v>3948</v>
      </c>
      <c r="FU272" s="88">
        <v>9871</v>
      </c>
      <c r="FV272" s="73">
        <f t="shared" si="82"/>
        <v>1.0641273197650645</v>
      </c>
      <c r="FW272" s="61">
        <v>53062</v>
      </c>
      <c r="FX272" s="70">
        <f t="shared" si="76"/>
        <v>562.17487577738461</v>
      </c>
      <c r="FY272" s="71">
        <v>11.2</v>
      </c>
      <c r="FZ272" s="72">
        <v>17.7</v>
      </c>
      <c r="GA272" s="73">
        <v>64.252628758931095</v>
      </c>
      <c r="GB272" s="61">
        <v>32400</v>
      </c>
      <c r="GC272" s="64">
        <v>2500</v>
      </c>
      <c r="GD272" s="64">
        <v>12600</v>
      </c>
      <c r="GE272" s="64">
        <v>1800</v>
      </c>
      <c r="GF272" s="68">
        <v>3.6196875400000001</v>
      </c>
      <c r="GG272" s="74">
        <v>1.2877798975999999</v>
      </c>
      <c r="GH272" s="75">
        <v>511.7</v>
      </c>
      <c r="GI272" s="76">
        <v>652</v>
      </c>
      <c r="GJ272" s="76">
        <v>457</v>
      </c>
      <c r="GK272" s="68">
        <v>-29.907975460122699</v>
      </c>
      <c r="GL272" s="72">
        <v>679.4</v>
      </c>
      <c r="GM272" s="72">
        <v>678.8</v>
      </c>
      <c r="GN272" s="72">
        <v>664.9</v>
      </c>
      <c r="GO272" s="72">
        <v>-2.0477312905126661</v>
      </c>
      <c r="GP272" s="72">
        <v>259.2</v>
      </c>
      <c r="GQ272" s="72" t="s">
        <v>211</v>
      </c>
      <c r="GR272" s="72">
        <v>281.39999999999998</v>
      </c>
      <c r="GS272" s="73" t="s">
        <v>211</v>
      </c>
      <c r="GT272" s="77">
        <v>1480</v>
      </c>
      <c r="GU272" s="72">
        <v>5.1750610678143536</v>
      </c>
      <c r="GV272" s="73">
        <v>1.4263702204465032</v>
      </c>
      <c r="GW272" s="64">
        <v>33936</v>
      </c>
      <c r="GX272" s="68">
        <f t="shared" si="77"/>
        <v>359.5410384904701</v>
      </c>
      <c r="GY272" s="64">
        <v>265</v>
      </c>
      <c r="GZ272" s="100">
        <f t="shared" si="78"/>
        <v>2.8075900282877941</v>
      </c>
      <c r="HA272" s="100">
        <f t="shared" si="79"/>
        <v>0.16307692307692306</v>
      </c>
      <c r="HB272" s="63">
        <v>1625</v>
      </c>
    </row>
    <row r="273" spans="1:210" x14ac:dyDescent="0.3">
      <c r="A273" s="47" t="s">
        <v>718</v>
      </c>
      <c r="B273" s="47" t="s">
        <v>719</v>
      </c>
      <c r="C273" s="47" t="s">
        <v>719</v>
      </c>
      <c r="D273" s="47" t="s">
        <v>718</v>
      </c>
      <c r="E273" s="47" t="s">
        <v>718</v>
      </c>
      <c r="F273" s="47" t="s">
        <v>220</v>
      </c>
      <c r="G273" s="54" t="s">
        <v>209</v>
      </c>
      <c r="H273" s="47">
        <v>23</v>
      </c>
      <c r="I273" s="101">
        <v>0</v>
      </c>
      <c r="J273" s="97">
        <v>8.4782608695652169</v>
      </c>
      <c r="K273" s="57">
        <v>153</v>
      </c>
      <c r="L273" s="95">
        <f t="shared" si="72"/>
        <v>3.7800177883190038</v>
      </c>
      <c r="M273" s="57">
        <v>167</v>
      </c>
      <c r="N273" s="55">
        <f t="shared" si="73"/>
        <v>4.1259017689495012</v>
      </c>
      <c r="O273" s="56">
        <v>15002</v>
      </c>
      <c r="P273" s="57">
        <v>4904</v>
      </c>
      <c r="Q273" s="57">
        <v>10098</v>
      </c>
      <c r="R273" s="57">
        <v>4111</v>
      </c>
      <c r="S273" s="57">
        <v>10337</v>
      </c>
      <c r="T273" s="57">
        <v>554</v>
      </c>
      <c r="U273" s="57">
        <v>1106</v>
      </c>
      <c r="V273" s="57">
        <v>4156</v>
      </c>
      <c r="W273" s="57">
        <v>185</v>
      </c>
      <c r="X273" s="58">
        <v>52</v>
      </c>
      <c r="Y273" s="56">
        <v>1890</v>
      </c>
      <c r="Z273" s="58">
        <v>11.963078849508632</v>
      </c>
      <c r="AA273" s="59">
        <v>39.200000000000003</v>
      </c>
      <c r="AB273" s="96" t="s">
        <v>210</v>
      </c>
      <c r="AC273" s="59">
        <v>0</v>
      </c>
      <c r="AD273" s="98">
        <v>18500</v>
      </c>
      <c r="AE273" s="55">
        <f t="shared" si="74"/>
        <v>457.06097440458541</v>
      </c>
      <c r="AF273" s="61">
        <v>40476</v>
      </c>
      <c r="AG273" s="62">
        <v>47.85</v>
      </c>
      <c r="AH273" s="62">
        <v>82.7898333691532</v>
      </c>
      <c r="AI273" s="62">
        <v>85.880745132498404</v>
      </c>
      <c r="AJ273" s="62">
        <v>84.335289250825809</v>
      </c>
      <c r="AK273" s="62">
        <v>20.210236009392499</v>
      </c>
      <c r="AL273" s="62">
        <v>19.9459188827364</v>
      </c>
      <c r="AM273" s="62">
        <v>20.078077446064448</v>
      </c>
      <c r="AN273" s="63">
        <v>106.0049294020684</v>
      </c>
      <c r="AO273" s="64">
        <v>270</v>
      </c>
      <c r="AP273" s="64">
        <v>326</v>
      </c>
      <c r="AQ273" s="64">
        <v>388</v>
      </c>
      <c r="AR273" s="64">
        <v>387</v>
      </c>
      <c r="AS273" s="64">
        <v>405</v>
      </c>
      <c r="AT273" s="64">
        <v>384</v>
      </c>
      <c r="AU273" s="64">
        <v>395</v>
      </c>
      <c r="AV273" s="64">
        <v>440</v>
      </c>
      <c r="AW273" s="64">
        <v>378</v>
      </c>
      <c r="AX273" s="64">
        <v>388</v>
      </c>
      <c r="AY273" s="64">
        <v>418</v>
      </c>
      <c r="AZ273" s="64">
        <v>415</v>
      </c>
      <c r="BA273" s="64">
        <v>410</v>
      </c>
      <c r="BB273" s="64">
        <v>494</v>
      </c>
      <c r="BC273" s="64">
        <v>554</v>
      </c>
      <c r="BD273" s="64">
        <v>626</v>
      </c>
      <c r="BE273" s="64">
        <v>591</v>
      </c>
      <c r="BF273" s="64">
        <v>581</v>
      </c>
      <c r="BG273" s="64">
        <v>463</v>
      </c>
      <c r="BH273" s="64">
        <v>228</v>
      </c>
      <c r="BI273" s="64">
        <v>206</v>
      </c>
      <c r="BJ273" s="64">
        <v>220</v>
      </c>
      <c r="BK273" s="64">
        <v>329</v>
      </c>
      <c r="BL273" s="64">
        <v>348</v>
      </c>
      <c r="BM273" s="64">
        <v>424</v>
      </c>
      <c r="BN273" s="64">
        <v>439</v>
      </c>
      <c r="BO273" s="64">
        <v>479</v>
      </c>
      <c r="BP273" s="64">
        <v>444</v>
      </c>
      <c r="BQ273" s="64">
        <v>380</v>
      </c>
      <c r="BR273" s="64">
        <v>441</v>
      </c>
      <c r="BS273" s="64">
        <v>424</v>
      </c>
      <c r="BT273" s="64">
        <v>445</v>
      </c>
      <c r="BU273" s="64">
        <v>426</v>
      </c>
      <c r="BV273" s="64">
        <v>376</v>
      </c>
      <c r="BW273" s="64">
        <v>405</v>
      </c>
      <c r="BX273" s="64">
        <v>432</v>
      </c>
      <c r="BY273" s="64">
        <v>431</v>
      </c>
      <c r="BZ273" s="64">
        <v>432</v>
      </c>
      <c r="CA273" s="64">
        <v>426</v>
      </c>
      <c r="CB273" s="64">
        <v>469</v>
      </c>
      <c r="CC273" s="64">
        <v>487</v>
      </c>
      <c r="CD273" s="64">
        <v>500</v>
      </c>
      <c r="CE273" s="64">
        <v>431</v>
      </c>
      <c r="CF273" s="64">
        <v>446</v>
      </c>
      <c r="CG273" s="64">
        <v>474</v>
      </c>
      <c r="CH273" s="64">
        <v>468</v>
      </c>
      <c r="CI273" s="64">
        <v>506</v>
      </c>
      <c r="CJ273" s="64">
        <v>479</v>
      </c>
      <c r="CK273" s="64">
        <v>556</v>
      </c>
      <c r="CL273" s="64">
        <v>599</v>
      </c>
      <c r="CM273" s="64">
        <v>591</v>
      </c>
      <c r="CN273" s="64">
        <v>601</v>
      </c>
      <c r="CO273" s="64">
        <v>637</v>
      </c>
      <c r="CP273" s="64">
        <v>579</v>
      </c>
      <c r="CQ273" s="64">
        <v>596</v>
      </c>
      <c r="CR273" s="64">
        <v>620</v>
      </c>
      <c r="CS273" s="64">
        <v>645</v>
      </c>
      <c r="CT273" s="64">
        <v>551</v>
      </c>
      <c r="CU273" s="64">
        <v>605</v>
      </c>
      <c r="CV273" s="64">
        <v>563</v>
      </c>
      <c r="CW273" s="64">
        <v>550</v>
      </c>
      <c r="CX273" s="64">
        <v>574</v>
      </c>
      <c r="CY273" s="64">
        <v>504</v>
      </c>
      <c r="CZ273" s="64">
        <v>535</v>
      </c>
      <c r="DA273" s="64">
        <v>517</v>
      </c>
      <c r="DB273" s="64">
        <v>475</v>
      </c>
      <c r="DC273" s="64">
        <v>496</v>
      </c>
      <c r="DD273" s="64">
        <v>506</v>
      </c>
      <c r="DE273" s="64">
        <v>533</v>
      </c>
      <c r="DF273" s="64">
        <v>525</v>
      </c>
      <c r="DG273" s="64">
        <v>557</v>
      </c>
      <c r="DH273" s="64">
        <v>558</v>
      </c>
      <c r="DI273" s="64">
        <v>592</v>
      </c>
      <c r="DJ273" s="64">
        <v>646</v>
      </c>
      <c r="DK273" s="64">
        <v>493</v>
      </c>
      <c r="DL273" s="64">
        <v>452</v>
      </c>
      <c r="DM273" s="64">
        <v>468</v>
      </c>
      <c r="DN273" s="64">
        <v>450</v>
      </c>
      <c r="DO273" s="64">
        <v>373</v>
      </c>
      <c r="DP273" s="64">
        <v>353</v>
      </c>
      <c r="DQ273" s="64">
        <v>274</v>
      </c>
      <c r="DR273" s="64">
        <v>321</v>
      </c>
      <c r="DS273" s="64">
        <v>320</v>
      </c>
      <c r="DT273" s="64">
        <v>238</v>
      </c>
      <c r="DU273" s="64">
        <v>265</v>
      </c>
      <c r="DV273" s="64">
        <v>250</v>
      </c>
      <c r="DW273" s="64">
        <v>175</v>
      </c>
      <c r="DX273" s="64">
        <v>182</v>
      </c>
      <c r="DY273" s="64">
        <v>134</v>
      </c>
      <c r="DZ273" s="64">
        <v>140</v>
      </c>
      <c r="EA273" s="64">
        <v>569</v>
      </c>
      <c r="EB273" s="64">
        <f t="shared" si="75"/>
        <v>10345</v>
      </c>
      <c r="EC273" s="61">
        <v>39319</v>
      </c>
      <c r="ED273" s="64">
        <v>395</v>
      </c>
      <c r="EE273" s="64">
        <v>271</v>
      </c>
      <c r="EF273" s="64">
        <v>421</v>
      </c>
      <c r="EG273" s="63">
        <v>70</v>
      </c>
      <c r="EH273" s="64">
        <v>1193</v>
      </c>
      <c r="EI273" s="100">
        <v>0.17629331350326538</v>
      </c>
      <c r="EJ273" s="100">
        <v>1.0668650269508362E-2</v>
      </c>
      <c r="EK273" s="61">
        <v>384</v>
      </c>
      <c r="EL273" s="65">
        <v>491.9</v>
      </c>
      <c r="EM273" s="60">
        <v>352</v>
      </c>
      <c r="EN273" s="65">
        <v>448.2</v>
      </c>
      <c r="EO273" s="66">
        <f t="shared" si="80"/>
        <v>-8.3333333333333329E-2</v>
      </c>
      <c r="EP273" s="56">
        <v>1275</v>
      </c>
      <c r="EQ273" s="67">
        <v>15.991471215351813</v>
      </c>
      <c r="ER273" s="61">
        <v>0</v>
      </c>
      <c r="ES273" s="64">
        <v>0</v>
      </c>
      <c r="ET273" s="64">
        <v>2</v>
      </c>
      <c r="EU273" s="64">
        <v>28.571428569999998</v>
      </c>
      <c r="EV273" s="64">
        <v>0</v>
      </c>
      <c r="EW273" s="64">
        <v>0</v>
      </c>
      <c r="EX273" s="64">
        <v>243</v>
      </c>
      <c r="EY273" s="64">
        <v>8.5413005270000006</v>
      </c>
      <c r="EZ273" s="64">
        <v>261</v>
      </c>
      <c r="FA273" s="64">
        <v>8.5996705109999994</v>
      </c>
      <c r="FB273" s="64">
        <v>506</v>
      </c>
      <c r="FC273" s="63">
        <v>8.5952097839999997</v>
      </c>
      <c r="FD273" s="61">
        <v>38</v>
      </c>
      <c r="FE273" s="64">
        <v>12</v>
      </c>
      <c r="FF273" s="64">
        <v>25</v>
      </c>
      <c r="FG273" s="64">
        <v>1</v>
      </c>
      <c r="FH273" s="64">
        <v>0</v>
      </c>
      <c r="FI273" s="63">
        <v>2</v>
      </c>
      <c r="FJ273" s="47">
        <v>0</v>
      </c>
      <c r="FK273" s="47">
        <v>2</v>
      </c>
      <c r="FL273" s="68">
        <f t="shared" si="81"/>
        <v>-1</v>
      </c>
      <c r="FM273" s="69">
        <v>4.7795439999999996</v>
      </c>
      <c r="FN273" s="62">
        <v>9.0294980000000002</v>
      </c>
      <c r="FO273" s="62">
        <v>10.19463</v>
      </c>
      <c r="FP273" s="77">
        <v>736</v>
      </c>
      <c r="FQ273" s="88">
        <v>652</v>
      </c>
      <c r="FR273" s="88">
        <v>1388</v>
      </c>
      <c r="FS273" s="88">
        <v>1137</v>
      </c>
      <c r="FT273" s="88">
        <v>888</v>
      </c>
      <c r="FU273" s="88">
        <v>2025</v>
      </c>
      <c r="FV273" s="73">
        <f t="shared" si="82"/>
        <v>0.45893371757925072</v>
      </c>
      <c r="FW273" s="61">
        <v>1291</v>
      </c>
      <c r="FX273" s="70">
        <f t="shared" si="76"/>
        <v>31.895444213855122</v>
      </c>
      <c r="FY273" s="71">
        <v>7.7</v>
      </c>
      <c r="FZ273" s="72">
        <v>12.5</v>
      </c>
      <c r="GA273" s="73">
        <v>65.251019409958204</v>
      </c>
      <c r="GB273" s="61">
        <v>8400</v>
      </c>
      <c r="GC273" s="64">
        <v>1200</v>
      </c>
      <c r="GD273" s="64">
        <v>4400</v>
      </c>
      <c r="GE273" s="64">
        <v>700</v>
      </c>
      <c r="GF273" s="68">
        <v>4.3115659800000001</v>
      </c>
      <c r="GG273" s="74">
        <v>1.2214533604</v>
      </c>
      <c r="GH273" s="75">
        <v>566.5</v>
      </c>
      <c r="GI273" s="76">
        <v>783.9</v>
      </c>
      <c r="GJ273" s="76" t="s">
        <v>211</v>
      </c>
      <c r="GK273" s="76" t="s">
        <v>211</v>
      </c>
      <c r="GL273" s="72">
        <v>710.4</v>
      </c>
      <c r="GM273" s="72">
        <v>796.1</v>
      </c>
      <c r="GN273" s="72">
        <v>501.6</v>
      </c>
      <c r="GO273" s="72">
        <v>-36.99284009546539</v>
      </c>
      <c r="GP273" s="72" t="s">
        <v>211</v>
      </c>
      <c r="GQ273" s="72" t="s">
        <v>211</v>
      </c>
      <c r="GR273" s="72" t="s">
        <v>211</v>
      </c>
      <c r="GS273" s="73" t="s">
        <v>211</v>
      </c>
      <c r="GT273" s="77">
        <v>10</v>
      </c>
      <c r="GU273" s="72">
        <v>1.8743109151047408</v>
      </c>
      <c r="GV273" s="73">
        <v>-1.3589454359345203</v>
      </c>
      <c r="GW273" s="64">
        <v>11244</v>
      </c>
      <c r="GX273" s="68">
        <f t="shared" si="77"/>
        <v>277.79424844352206</v>
      </c>
      <c r="GY273" s="64">
        <v>78</v>
      </c>
      <c r="GZ273" s="100">
        <f t="shared" si="78"/>
        <v>1.9270678920841982</v>
      </c>
      <c r="HA273" s="100">
        <f t="shared" si="79"/>
        <v>8.7936865839909811E-2</v>
      </c>
      <c r="HB273" s="63">
        <v>887</v>
      </c>
    </row>
    <row r="274" spans="1:210" x14ac:dyDescent="0.3">
      <c r="A274" s="47" t="s">
        <v>675</v>
      </c>
      <c r="B274" s="47" t="s">
        <v>676</v>
      </c>
      <c r="C274" s="47" t="s">
        <v>676</v>
      </c>
      <c r="D274" s="47" t="s">
        <v>675</v>
      </c>
      <c r="E274" s="47" t="s">
        <v>536</v>
      </c>
      <c r="F274" s="47" t="s">
        <v>243</v>
      </c>
      <c r="G274" s="54" t="s">
        <v>209</v>
      </c>
      <c r="H274" s="47">
        <v>30</v>
      </c>
      <c r="I274" s="101">
        <v>0</v>
      </c>
      <c r="J274" s="97">
        <v>6.166666666666667</v>
      </c>
      <c r="K274" s="57">
        <v>264</v>
      </c>
      <c r="L274" s="95">
        <f t="shared" si="72"/>
        <v>4.745726150029661</v>
      </c>
      <c r="M274" s="57">
        <v>301</v>
      </c>
      <c r="N274" s="55">
        <f t="shared" si="73"/>
        <v>5.4108468604504845</v>
      </c>
      <c r="O274" s="56">
        <v>22524</v>
      </c>
      <c r="P274" s="57">
        <v>5300</v>
      </c>
      <c r="Q274" s="57">
        <v>17224</v>
      </c>
      <c r="R274" s="57">
        <v>6546</v>
      </c>
      <c r="S274" s="57">
        <v>14939</v>
      </c>
      <c r="T274" s="57">
        <v>1039</v>
      </c>
      <c r="U274" s="57">
        <v>1621</v>
      </c>
      <c r="V274" s="57">
        <v>6408</v>
      </c>
      <c r="W274" s="57">
        <v>384</v>
      </c>
      <c r="X274" s="58">
        <v>102</v>
      </c>
      <c r="Y274" s="56">
        <v>3894</v>
      </c>
      <c r="Z274" s="58">
        <v>16.175544093204444</v>
      </c>
      <c r="AA274" s="59">
        <v>35.200000000000003</v>
      </c>
      <c r="AB274" s="96" t="s">
        <v>210</v>
      </c>
      <c r="AC274" s="59">
        <v>0</v>
      </c>
      <c r="AD274" s="98">
        <v>42000</v>
      </c>
      <c r="AE274" s="55">
        <f t="shared" si="74"/>
        <v>755.00188750471875</v>
      </c>
      <c r="AF274" s="61">
        <v>55629</v>
      </c>
      <c r="AG274" s="62">
        <v>50.75</v>
      </c>
      <c r="AH274" s="62">
        <v>80.9290562227648</v>
      </c>
      <c r="AI274" s="62">
        <v>85.272626255544097</v>
      </c>
      <c r="AJ274" s="62">
        <v>83.100841239154448</v>
      </c>
      <c r="AK274" s="62">
        <v>19.6448765990555</v>
      </c>
      <c r="AL274" s="62">
        <v>22.385952467867401</v>
      </c>
      <c r="AM274" s="62">
        <v>21.015414533461453</v>
      </c>
      <c r="AN274" s="63">
        <v>36.923690839806383</v>
      </c>
      <c r="AO274" s="64">
        <v>429</v>
      </c>
      <c r="AP274" s="64">
        <v>444</v>
      </c>
      <c r="AQ274" s="64">
        <v>453</v>
      </c>
      <c r="AR274" s="64">
        <v>485</v>
      </c>
      <c r="AS274" s="64">
        <v>515</v>
      </c>
      <c r="AT274" s="64">
        <v>550</v>
      </c>
      <c r="AU274" s="64">
        <v>534</v>
      </c>
      <c r="AV274" s="64">
        <v>515</v>
      </c>
      <c r="AW274" s="64">
        <v>577</v>
      </c>
      <c r="AX274" s="64">
        <v>579</v>
      </c>
      <c r="AY274" s="64">
        <v>623</v>
      </c>
      <c r="AZ274" s="64">
        <v>559</v>
      </c>
      <c r="BA274" s="64">
        <v>576</v>
      </c>
      <c r="BB274" s="64">
        <v>583</v>
      </c>
      <c r="BC274" s="64">
        <v>646</v>
      </c>
      <c r="BD274" s="64">
        <v>591</v>
      </c>
      <c r="BE274" s="64">
        <v>569</v>
      </c>
      <c r="BF274" s="64">
        <v>582</v>
      </c>
      <c r="BG274" s="64">
        <v>544</v>
      </c>
      <c r="BH274" s="64">
        <v>428</v>
      </c>
      <c r="BI274" s="64">
        <v>424</v>
      </c>
      <c r="BJ274" s="64">
        <v>422</v>
      </c>
      <c r="BK274" s="64">
        <v>442</v>
      </c>
      <c r="BL274" s="64">
        <v>500</v>
      </c>
      <c r="BM274" s="64">
        <v>605</v>
      </c>
      <c r="BN274" s="64">
        <v>559</v>
      </c>
      <c r="BO274" s="64">
        <v>538</v>
      </c>
      <c r="BP274" s="64">
        <v>531</v>
      </c>
      <c r="BQ274" s="64">
        <v>489</v>
      </c>
      <c r="BR274" s="64">
        <v>491</v>
      </c>
      <c r="BS274" s="64">
        <v>506</v>
      </c>
      <c r="BT274" s="64">
        <v>512</v>
      </c>
      <c r="BU274" s="64">
        <v>528</v>
      </c>
      <c r="BV274" s="64">
        <v>536</v>
      </c>
      <c r="BW274" s="64">
        <v>523</v>
      </c>
      <c r="BX274" s="64">
        <v>519</v>
      </c>
      <c r="BY274" s="64">
        <v>565</v>
      </c>
      <c r="BZ274" s="64">
        <v>535</v>
      </c>
      <c r="CA274" s="64">
        <v>544</v>
      </c>
      <c r="CB274" s="64">
        <v>569</v>
      </c>
      <c r="CC274" s="64">
        <v>542</v>
      </c>
      <c r="CD274" s="64">
        <v>517</v>
      </c>
      <c r="CE274" s="64">
        <v>520</v>
      </c>
      <c r="CF274" s="64">
        <v>496</v>
      </c>
      <c r="CG274" s="64">
        <v>507</v>
      </c>
      <c r="CH274" s="64">
        <v>630</v>
      </c>
      <c r="CI274" s="64">
        <v>618</v>
      </c>
      <c r="CJ274" s="64">
        <v>680</v>
      </c>
      <c r="CK274" s="64">
        <v>758</v>
      </c>
      <c r="CL274" s="64">
        <v>871</v>
      </c>
      <c r="CM274" s="64">
        <v>744</v>
      </c>
      <c r="CN274" s="64">
        <v>824</v>
      </c>
      <c r="CO274" s="64">
        <v>859</v>
      </c>
      <c r="CP274" s="64">
        <v>882</v>
      </c>
      <c r="CQ274" s="64">
        <v>914</v>
      </c>
      <c r="CR274" s="64">
        <v>946</v>
      </c>
      <c r="CS274" s="64">
        <v>949</v>
      </c>
      <c r="CT274" s="64">
        <v>942</v>
      </c>
      <c r="CU274" s="64">
        <v>976</v>
      </c>
      <c r="CV274" s="64">
        <v>868</v>
      </c>
      <c r="CW274" s="64">
        <v>845</v>
      </c>
      <c r="CX274" s="64">
        <v>860</v>
      </c>
      <c r="CY274" s="64">
        <v>816</v>
      </c>
      <c r="CZ274" s="64">
        <v>862</v>
      </c>
      <c r="DA274" s="64">
        <v>848</v>
      </c>
      <c r="DB274" s="64">
        <v>800</v>
      </c>
      <c r="DC274" s="64">
        <v>809</v>
      </c>
      <c r="DD274" s="64">
        <v>818</v>
      </c>
      <c r="DE274" s="64">
        <v>791</v>
      </c>
      <c r="DF274" s="64">
        <v>795</v>
      </c>
      <c r="DG274" s="64">
        <v>845</v>
      </c>
      <c r="DH274" s="64">
        <v>805</v>
      </c>
      <c r="DI274" s="64">
        <v>858</v>
      </c>
      <c r="DJ274" s="64">
        <v>912</v>
      </c>
      <c r="DK274" s="64">
        <v>696</v>
      </c>
      <c r="DL274" s="64">
        <v>704</v>
      </c>
      <c r="DM274" s="64">
        <v>712</v>
      </c>
      <c r="DN274" s="64">
        <v>634</v>
      </c>
      <c r="DO274" s="64">
        <v>517</v>
      </c>
      <c r="DP274" s="64">
        <v>425</v>
      </c>
      <c r="DQ274" s="64">
        <v>482</v>
      </c>
      <c r="DR274" s="64">
        <v>486</v>
      </c>
      <c r="DS274" s="64">
        <v>414</v>
      </c>
      <c r="DT274" s="64">
        <v>359</v>
      </c>
      <c r="DU274" s="64">
        <v>338</v>
      </c>
      <c r="DV274" s="64">
        <v>329</v>
      </c>
      <c r="DW274" s="64">
        <v>295</v>
      </c>
      <c r="DX274" s="64">
        <v>264</v>
      </c>
      <c r="DY274" s="64">
        <v>213</v>
      </c>
      <c r="DZ274" s="64">
        <v>228</v>
      </c>
      <c r="EA274" s="64">
        <v>706</v>
      </c>
      <c r="EB274" s="64">
        <f t="shared" si="75"/>
        <v>15235</v>
      </c>
      <c r="EC274" s="61">
        <v>54890</v>
      </c>
      <c r="ED274" s="64">
        <v>293</v>
      </c>
      <c r="EE274" s="64">
        <v>85</v>
      </c>
      <c r="EF274" s="64">
        <v>324</v>
      </c>
      <c r="EG274" s="63">
        <v>37</v>
      </c>
      <c r="EH274" s="64">
        <v>2425</v>
      </c>
      <c r="EI274" s="100">
        <v>0.28021186590194702</v>
      </c>
      <c r="EJ274" s="100">
        <v>4.3253198266029358E-2</v>
      </c>
      <c r="EK274" s="61">
        <v>5114</v>
      </c>
      <c r="EL274" s="65">
        <v>435.2</v>
      </c>
      <c r="EM274" s="60">
        <v>4869</v>
      </c>
      <c r="EN274" s="65">
        <v>414.6</v>
      </c>
      <c r="EO274" s="66">
        <f t="shared" si="80"/>
        <v>-4.7907704341024641E-2</v>
      </c>
      <c r="EP274" s="56">
        <v>13022</v>
      </c>
      <c r="EQ274" s="67">
        <v>14.709304295767488</v>
      </c>
      <c r="ER274" s="61">
        <v>29</v>
      </c>
      <c r="ES274" s="64">
        <v>50</v>
      </c>
      <c r="ET274" s="64">
        <v>383</v>
      </c>
      <c r="EU274" s="64">
        <v>35.397412199999998</v>
      </c>
      <c r="EV274" s="64">
        <v>10</v>
      </c>
      <c r="EW274" s="64">
        <v>7.092198582</v>
      </c>
      <c r="EX274" s="64">
        <v>6310</v>
      </c>
      <c r="EY274" s="64">
        <v>14.32268023</v>
      </c>
      <c r="EZ274" s="64">
        <v>4064</v>
      </c>
      <c r="FA274" s="64">
        <v>11.01713294</v>
      </c>
      <c r="FB274" s="64">
        <v>10796</v>
      </c>
      <c r="FC274" s="63">
        <v>13.129826700000001</v>
      </c>
      <c r="FD274" s="61">
        <v>90</v>
      </c>
      <c r="FE274" s="64">
        <v>14</v>
      </c>
      <c r="FF274" s="64">
        <v>69</v>
      </c>
      <c r="FG274" s="64">
        <v>5</v>
      </c>
      <c r="FH274" s="64">
        <v>2</v>
      </c>
      <c r="FI274" s="63">
        <v>1</v>
      </c>
      <c r="FJ274" s="47">
        <v>6</v>
      </c>
      <c r="FK274" s="47">
        <v>5</v>
      </c>
      <c r="FL274" s="68">
        <f t="shared" si="81"/>
        <v>0.2</v>
      </c>
      <c r="FM274" s="69">
        <v>4.2896080000000003</v>
      </c>
      <c r="FN274" s="62">
        <v>9.7145670000000006</v>
      </c>
      <c r="FO274" s="62">
        <v>8.1728839999999998</v>
      </c>
      <c r="FP274" s="77">
        <v>1672</v>
      </c>
      <c r="FQ274" s="88">
        <v>979</v>
      </c>
      <c r="FR274" s="88">
        <v>2651</v>
      </c>
      <c r="FS274" s="88">
        <v>1774</v>
      </c>
      <c r="FT274" s="88">
        <v>1022</v>
      </c>
      <c r="FU274" s="88">
        <v>2796</v>
      </c>
      <c r="FV274" s="73">
        <f t="shared" si="82"/>
        <v>5.4696341003394947E-2</v>
      </c>
      <c r="FW274" s="61">
        <v>27687</v>
      </c>
      <c r="FX274" s="70">
        <f t="shared" si="76"/>
        <v>497.70802998436068</v>
      </c>
      <c r="FY274" s="71">
        <v>8.9</v>
      </c>
      <c r="FZ274" s="72">
        <v>17.899999999999999</v>
      </c>
      <c r="GA274" s="73">
        <v>63.463952198471901</v>
      </c>
      <c r="GB274" s="61">
        <v>14800</v>
      </c>
      <c r="GC274" s="64">
        <v>1500</v>
      </c>
      <c r="GD274" s="64">
        <v>6600</v>
      </c>
      <c r="GE274" s="64">
        <v>1500</v>
      </c>
      <c r="GF274" s="68">
        <v>4.1212328500000002</v>
      </c>
      <c r="GG274" s="74">
        <v>1.7271402203999999</v>
      </c>
      <c r="GH274" s="75">
        <v>451.2</v>
      </c>
      <c r="GI274" s="76">
        <v>490.2</v>
      </c>
      <c r="GJ274" s="76">
        <v>398.1</v>
      </c>
      <c r="GK274" s="68">
        <v>-18.788249694002442</v>
      </c>
      <c r="GL274" s="72">
        <v>504.3</v>
      </c>
      <c r="GM274" s="72">
        <v>505.1</v>
      </c>
      <c r="GN274" s="72">
        <v>485.4</v>
      </c>
      <c r="GO274" s="72">
        <v>-3.9002177786577006</v>
      </c>
      <c r="GP274" s="72">
        <v>184.1</v>
      </c>
      <c r="GQ274" s="72" t="s">
        <v>211</v>
      </c>
      <c r="GR274" s="72" t="s">
        <v>211</v>
      </c>
      <c r="GS274" s="73" t="s">
        <v>211</v>
      </c>
      <c r="GT274" s="77">
        <v>1320</v>
      </c>
      <c r="GU274" s="72">
        <v>11.364028280738058</v>
      </c>
      <c r="GV274" s="73">
        <v>2.5486494994889712</v>
      </c>
      <c r="GW274" s="64">
        <v>13504</v>
      </c>
      <c r="GX274" s="68">
        <f t="shared" si="77"/>
        <v>242.75108306818385</v>
      </c>
      <c r="GY274" s="64">
        <v>95</v>
      </c>
      <c r="GZ274" s="100">
        <f t="shared" si="78"/>
        <v>1.7077423645940066</v>
      </c>
      <c r="HA274" s="100">
        <f t="shared" si="79"/>
        <v>7.0789865871833085E-2</v>
      </c>
      <c r="HB274" s="63">
        <v>1342</v>
      </c>
    </row>
    <row r="275" spans="1:210" x14ac:dyDescent="0.3">
      <c r="A275" s="47" t="s">
        <v>762</v>
      </c>
      <c r="B275" s="47" t="s">
        <v>763</v>
      </c>
      <c r="C275" s="47" t="s">
        <v>763</v>
      </c>
      <c r="D275" s="47" t="s">
        <v>762</v>
      </c>
      <c r="E275" s="47" t="s">
        <v>762</v>
      </c>
      <c r="F275" s="47" t="s">
        <v>215</v>
      </c>
      <c r="G275" s="54" t="s">
        <v>209</v>
      </c>
      <c r="H275" s="47">
        <v>150</v>
      </c>
      <c r="I275" s="101">
        <v>0.3</v>
      </c>
      <c r="J275" s="97">
        <v>3.5333333333333332</v>
      </c>
      <c r="K275" s="57">
        <v>294</v>
      </c>
      <c r="L275" s="95">
        <f t="shared" si="72"/>
        <v>1.1191600969938751</v>
      </c>
      <c r="M275" s="57">
        <v>483</v>
      </c>
      <c r="N275" s="55">
        <f t="shared" si="73"/>
        <v>1.8386201593470806</v>
      </c>
      <c r="O275" s="56">
        <v>103556</v>
      </c>
      <c r="P275" s="57">
        <v>103441</v>
      </c>
      <c r="Q275" s="57">
        <v>115</v>
      </c>
      <c r="R275" s="57">
        <v>37751</v>
      </c>
      <c r="S275" s="57">
        <v>57807</v>
      </c>
      <c r="T275" s="57">
        <v>7998</v>
      </c>
      <c r="U275" s="57">
        <v>13958</v>
      </c>
      <c r="V275" s="57">
        <v>18701</v>
      </c>
      <c r="W275" s="57">
        <v>4308</v>
      </c>
      <c r="X275" s="58">
        <v>1253</v>
      </c>
      <c r="Y275" s="56">
        <v>17068</v>
      </c>
      <c r="Z275" s="58">
        <v>15.619146809844594</v>
      </c>
      <c r="AA275" s="59">
        <v>60.5</v>
      </c>
      <c r="AB275" s="96" t="s">
        <v>238</v>
      </c>
      <c r="AC275" s="59">
        <v>10.19</v>
      </c>
      <c r="AD275" s="98">
        <v>1500</v>
      </c>
      <c r="AE275" s="55">
        <f t="shared" si="74"/>
        <v>5.7100004948667102</v>
      </c>
      <c r="AF275" s="61">
        <v>262697</v>
      </c>
      <c r="AG275" s="62">
        <v>34.72</v>
      </c>
      <c r="AH275" s="62">
        <v>77.164480336589094</v>
      </c>
      <c r="AI275" s="62">
        <v>80.857121643801307</v>
      </c>
      <c r="AJ275" s="62">
        <v>79.010800990195207</v>
      </c>
      <c r="AK275" s="62">
        <v>17.552934937513701</v>
      </c>
      <c r="AL275" s="62">
        <v>19.3919053568568</v>
      </c>
      <c r="AM275" s="62">
        <v>18.47242014718525</v>
      </c>
      <c r="AN275" s="63">
        <v>2702.7163278030071</v>
      </c>
      <c r="AO275" s="64">
        <v>3511</v>
      </c>
      <c r="AP275" s="64">
        <v>3583</v>
      </c>
      <c r="AQ275" s="64">
        <v>3505</v>
      </c>
      <c r="AR275" s="64">
        <v>3479</v>
      </c>
      <c r="AS275" s="64">
        <v>3609</v>
      </c>
      <c r="AT275" s="64">
        <v>3419</v>
      </c>
      <c r="AU275" s="64">
        <v>3449</v>
      </c>
      <c r="AV275" s="64">
        <v>3502</v>
      </c>
      <c r="AW275" s="64">
        <v>3376</v>
      </c>
      <c r="AX275" s="64">
        <v>3448</v>
      </c>
      <c r="AY275" s="64">
        <v>3193</v>
      </c>
      <c r="AZ275" s="64">
        <v>3111</v>
      </c>
      <c r="BA275" s="64">
        <v>3129</v>
      </c>
      <c r="BB275" s="64">
        <v>3022</v>
      </c>
      <c r="BC275" s="64">
        <v>2987</v>
      </c>
      <c r="BD275" s="64">
        <v>2859</v>
      </c>
      <c r="BE275" s="64">
        <v>2743</v>
      </c>
      <c r="BF275" s="64">
        <v>2517</v>
      </c>
      <c r="BG275" s="64">
        <v>2693</v>
      </c>
      <c r="BH275" s="64">
        <v>3618</v>
      </c>
      <c r="BI275" s="64">
        <v>3846</v>
      </c>
      <c r="BJ275" s="64">
        <v>4108</v>
      </c>
      <c r="BK275" s="64">
        <v>4082</v>
      </c>
      <c r="BL275" s="64">
        <v>4039</v>
      </c>
      <c r="BM275" s="64">
        <v>4598</v>
      </c>
      <c r="BN275" s="64">
        <v>4566</v>
      </c>
      <c r="BO275" s="64">
        <v>4681</v>
      </c>
      <c r="BP275" s="64">
        <v>4861</v>
      </c>
      <c r="BQ275" s="64">
        <v>4981</v>
      </c>
      <c r="BR275" s="64">
        <v>5036</v>
      </c>
      <c r="BS275" s="64">
        <v>4606</v>
      </c>
      <c r="BT275" s="64">
        <v>4736</v>
      </c>
      <c r="BU275" s="64">
        <v>4599</v>
      </c>
      <c r="BV275" s="64">
        <v>4575</v>
      </c>
      <c r="BW275" s="64">
        <v>4540</v>
      </c>
      <c r="BX275" s="64">
        <v>4265</v>
      </c>
      <c r="BY275" s="64">
        <v>4294</v>
      </c>
      <c r="BZ275" s="64">
        <v>4135</v>
      </c>
      <c r="CA275" s="64">
        <v>3909</v>
      </c>
      <c r="CB275" s="64">
        <v>3706</v>
      </c>
      <c r="CC275" s="64">
        <v>3522</v>
      </c>
      <c r="CD275" s="64">
        <v>3329</v>
      </c>
      <c r="CE275" s="64">
        <v>2929</v>
      </c>
      <c r="CF275" s="64">
        <v>2698</v>
      </c>
      <c r="CG275" s="64">
        <v>2943</v>
      </c>
      <c r="CH275" s="64">
        <v>2860</v>
      </c>
      <c r="CI275" s="64">
        <v>2714</v>
      </c>
      <c r="CJ275" s="64">
        <v>2843</v>
      </c>
      <c r="CK275" s="64">
        <v>3096</v>
      </c>
      <c r="CL275" s="64">
        <v>3122</v>
      </c>
      <c r="CM275" s="64">
        <v>2983</v>
      </c>
      <c r="CN275" s="64">
        <v>3167</v>
      </c>
      <c r="CO275" s="64">
        <v>3231</v>
      </c>
      <c r="CP275" s="64">
        <v>3071</v>
      </c>
      <c r="CQ275" s="64">
        <v>3165</v>
      </c>
      <c r="CR275" s="64">
        <v>3178</v>
      </c>
      <c r="CS275" s="64">
        <v>3049</v>
      </c>
      <c r="CT275" s="64">
        <v>2988</v>
      </c>
      <c r="CU275" s="64">
        <v>2992</v>
      </c>
      <c r="CV275" s="64">
        <v>2791</v>
      </c>
      <c r="CW275" s="64">
        <v>2617</v>
      </c>
      <c r="CX275" s="64">
        <v>2679</v>
      </c>
      <c r="CY275" s="64">
        <v>2521</v>
      </c>
      <c r="CZ275" s="64">
        <v>2544</v>
      </c>
      <c r="DA275" s="64">
        <v>2124</v>
      </c>
      <c r="DB275" s="64">
        <v>1979</v>
      </c>
      <c r="DC275" s="64">
        <v>2089</v>
      </c>
      <c r="DD275" s="64">
        <v>2005</v>
      </c>
      <c r="DE275" s="64">
        <v>1898</v>
      </c>
      <c r="DF275" s="64">
        <v>1955</v>
      </c>
      <c r="DG275" s="64">
        <v>2067</v>
      </c>
      <c r="DH275" s="64">
        <v>1967</v>
      </c>
      <c r="DI275" s="64">
        <v>2059</v>
      </c>
      <c r="DJ275" s="64">
        <v>2323</v>
      </c>
      <c r="DK275" s="64">
        <v>1649</v>
      </c>
      <c r="DL275" s="64">
        <v>1545</v>
      </c>
      <c r="DM275" s="64">
        <v>1481</v>
      </c>
      <c r="DN275" s="64">
        <v>1439</v>
      </c>
      <c r="DO275" s="64">
        <v>1293</v>
      </c>
      <c r="DP275" s="64">
        <v>1178</v>
      </c>
      <c r="DQ275" s="64">
        <v>1121</v>
      </c>
      <c r="DR275" s="64">
        <v>1113</v>
      </c>
      <c r="DS275" s="64">
        <v>1072</v>
      </c>
      <c r="DT275" s="64">
        <v>923</v>
      </c>
      <c r="DU275" s="64">
        <v>917</v>
      </c>
      <c r="DV275" s="64">
        <v>723</v>
      </c>
      <c r="DW275" s="64">
        <v>639</v>
      </c>
      <c r="DX275" s="64">
        <v>516</v>
      </c>
      <c r="DY275" s="64">
        <v>497</v>
      </c>
      <c r="DZ275" s="64">
        <v>427</v>
      </c>
      <c r="EA275" s="64">
        <v>1750</v>
      </c>
      <c r="EB275" s="64">
        <f t="shared" si="75"/>
        <v>36625</v>
      </c>
      <c r="EC275" s="61">
        <v>236789</v>
      </c>
      <c r="ED275" s="64">
        <v>10588</v>
      </c>
      <c r="EE275" s="64">
        <v>7345</v>
      </c>
      <c r="EF275" s="64">
        <v>5183</v>
      </c>
      <c r="EG275" s="63">
        <v>2792</v>
      </c>
      <c r="EH275" s="64">
        <v>17856</v>
      </c>
      <c r="EI275" s="100">
        <v>0.34118771553039551</v>
      </c>
      <c r="EJ275" s="100">
        <v>1.7737716436386108E-2</v>
      </c>
      <c r="EK275" s="61">
        <v>4116</v>
      </c>
      <c r="EL275" s="65">
        <v>727.6</v>
      </c>
      <c r="EM275" s="60">
        <v>4492</v>
      </c>
      <c r="EN275" s="65">
        <v>781.9</v>
      </c>
      <c r="EO275" s="66">
        <f t="shared" si="80"/>
        <v>9.1350826044703598E-2</v>
      </c>
      <c r="EP275" s="56">
        <v>8358</v>
      </c>
      <c r="EQ275" s="67">
        <v>19.648314448258027</v>
      </c>
      <c r="ER275" s="61">
        <v>51</v>
      </c>
      <c r="ES275" s="64">
        <v>56.043956039999998</v>
      </c>
      <c r="ET275" s="64">
        <v>432</v>
      </c>
      <c r="EU275" s="64">
        <v>53.731343279999997</v>
      </c>
      <c r="EV275" s="64">
        <v>0</v>
      </c>
      <c r="EW275" s="64">
        <v>0</v>
      </c>
      <c r="EX275" s="64">
        <v>6867</v>
      </c>
      <c r="EY275" s="64">
        <v>28.656679050000001</v>
      </c>
      <c r="EZ275" s="64">
        <v>3627</v>
      </c>
      <c r="FA275" s="64">
        <v>29.839572189999998</v>
      </c>
      <c r="FB275" s="64">
        <v>10977</v>
      </c>
      <c r="FC275" s="63">
        <v>29.65714749</v>
      </c>
      <c r="FD275" s="61">
        <v>2033</v>
      </c>
      <c r="FE275" s="64">
        <v>508</v>
      </c>
      <c r="FF275" s="64">
        <v>1316</v>
      </c>
      <c r="FG275" s="64">
        <v>102</v>
      </c>
      <c r="FH275" s="64">
        <v>107</v>
      </c>
      <c r="FI275" s="63">
        <v>8</v>
      </c>
      <c r="FJ275" s="47">
        <v>20</v>
      </c>
      <c r="FK275" s="47">
        <v>34</v>
      </c>
      <c r="FL275" s="68">
        <f t="shared" si="81"/>
        <v>-0.41176470588235292</v>
      </c>
      <c r="FM275" s="69">
        <v>4.1950099999999999</v>
      </c>
      <c r="FN275" s="62">
        <v>9.562201</v>
      </c>
      <c r="FO275" s="62">
        <v>12.49047</v>
      </c>
      <c r="FP275" s="77">
        <v>4321.2919075144509</v>
      </c>
      <c r="FQ275" s="88">
        <v>3439.7317345231463</v>
      </c>
      <c r="FR275" s="88">
        <v>7761.0236420375968</v>
      </c>
      <c r="FS275" s="88">
        <v>4385.242766061795</v>
      </c>
      <c r="FT275" s="88">
        <v>3123</v>
      </c>
      <c r="FU275" s="88">
        <v>7508.242766061795</v>
      </c>
      <c r="FV275" s="73">
        <f t="shared" si="82"/>
        <v>-3.2570558683343492E-2</v>
      </c>
      <c r="FW275" s="61">
        <v>17710</v>
      </c>
      <c r="FX275" s="70">
        <f t="shared" si="76"/>
        <v>67.416072509392947</v>
      </c>
      <c r="FY275" s="71">
        <v>11.4</v>
      </c>
      <c r="FZ275" s="72">
        <v>25.2</v>
      </c>
      <c r="GA275" s="73">
        <v>66.076000693120506</v>
      </c>
      <c r="GB275" s="61">
        <v>81800</v>
      </c>
      <c r="GC275" s="64">
        <v>20600</v>
      </c>
      <c r="GD275" s="64">
        <v>29800</v>
      </c>
      <c r="GE275" s="64">
        <v>7500</v>
      </c>
      <c r="GF275" s="68">
        <v>5.5236434399999998</v>
      </c>
      <c r="GG275" s="74">
        <v>1.1829603716000001</v>
      </c>
      <c r="GH275" s="69">
        <v>470.2</v>
      </c>
      <c r="GI275" s="68">
        <v>519</v>
      </c>
      <c r="GJ275" s="68">
        <v>414.8</v>
      </c>
      <c r="GK275" s="68">
        <v>-20.077071290944122</v>
      </c>
      <c r="GL275" s="72">
        <v>555.1</v>
      </c>
      <c r="GM275" s="72">
        <v>593</v>
      </c>
      <c r="GN275" s="72">
        <v>511.3</v>
      </c>
      <c r="GO275" s="72">
        <v>-13.777403035413153</v>
      </c>
      <c r="GP275" s="72">
        <v>193.4</v>
      </c>
      <c r="GQ275" s="72">
        <v>201.4</v>
      </c>
      <c r="GR275" s="72">
        <v>178.9</v>
      </c>
      <c r="GS275" s="73">
        <v>-11.171797418073485</v>
      </c>
      <c r="GT275" s="77">
        <v>300</v>
      </c>
      <c r="GU275" s="72">
        <v>6.1132075471698109</v>
      </c>
      <c r="GV275" s="73">
        <v>-0.39654648166818696</v>
      </c>
      <c r="GW275" s="64">
        <v>93532</v>
      </c>
      <c r="GX275" s="68">
        <f t="shared" si="77"/>
        <v>356.04517752391541</v>
      </c>
      <c r="GY275" s="64">
        <v>737</v>
      </c>
      <c r="GZ275" s="100">
        <f t="shared" si="78"/>
        <v>2.8055135764778432</v>
      </c>
      <c r="HA275" s="100">
        <f t="shared" si="79"/>
        <v>0.14539356875123299</v>
      </c>
      <c r="HB275" s="63">
        <v>5069</v>
      </c>
    </row>
    <row r="276" spans="1:210" x14ac:dyDescent="0.3">
      <c r="A276" s="47" t="s">
        <v>691</v>
      </c>
      <c r="B276" s="47" t="s">
        <v>692</v>
      </c>
      <c r="C276" s="47" t="s">
        <v>692</v>
      </c>
      <c r="D276" s="47" t="s">
        <v>691</v>
      </c>
      <c r="E276" s="47" t="s">
        <v>691</v>
      </c>
      <c r="F276" s="47" t="s">
        <v>262</v>
      </c>
      <c r="G276" s="54" t="s">
        <v>209</v>
      </c>
      <c r="H276" s="47">
        <v>186</v>
      </c>
      <c r="I276" s="101">
        <v>0.19892473118279569</v>
      </c>
      <c r="J276" s="97">
        <v>2.8118279569892475</v>
      </c>
      <c r="K276" s="57">
        <v>241</v>
      </c>
      <c r="L276" s="95">
        <f t="shared" si="72"/>
        <v>0.73242929474048901</v>
      </c>
      <c r="M276" s="57">
        <v>312</v>
      </c>
      <c r="N276" s="55">
        <f t="shared" si="73"/>
        <v>0.94820721974702316</v>
      </c>
      <c r="O276" s="56">
        <v>121498</v>
      </c>
      <c r="P276" s="57">
        <v>121498</v>
      </c>
      <c r="Q276" s="57">
        <v>0</v>
      </c>
      <c r="R276" s="57">
        <v>35935</v>
      </c>
      <c r="S276" s="57">
        <v>74636</v>
      </c>
      <c r="T276" s="57">
        <v>10927</v>
      </c>
      <c r="U276" s="57">
        <v>16417</v>
      </c>
      <c r="V276" s="57">
        <v>24362</v>
      </c>
      <c r="W276" s="57">
        <v>8156</v>
      </c>
      <c r="X276" s="58">
        <v>1892</v>
      </c>
      <c r="Y276" s="56">
        <v>27216</v>
      </c>
      <c r="Z276" s="58">
        <v>21.213822971053823</v>
      </c>
      <c r="AA276" s="59">
        <v>58.800000000000004</v>
      </c>
      <c r="AB276" s="96" t="s">
        <v>238</v>
      </c>
      <c r="AC276" s="59">
        <v>13.55</v>
      </c>
      <c r="AD276" s="98">
        <v>39000</v>
      </c>
      <c r="AE276" s="55">
        <f t="shared" si="74"/>
        <v>118.52590246837789</v>
      </c>
      <c r="AF276" s="61">
        <v>329042</v>
      </c>
      <c r="AG276" s="62">
        <v>36.76</v>
      </c>
      <c r="AH276" s="62">
        <v>76.9389598568129</v>
      </c>
      <c r="AI276" s="62">
        <v>81.0703691297783</v>
      </c>
      <c r="AJ276" s="62">
        <v>79.004664493295593</v>
      </c>
      <c r="AK276" s="62">
        <v>17.1528857864865</v>
      </c>
      <c r="AL276" s="62">
        <v>20.020136308792001</v>
      </c>
      <c r="AM276" s="62">
        <v>18.586511047639249</v>
      </c>
      <c r="AN276" s="63">
        <v>3845.795118918079</v>
      </c>
      <c r="AO276" s="64">
        <v>4292</v>
      </c>
      <c r="AP276" s="64">
        <v>4461</v>
      </c>
      <c r="AQ276" s="64">
        <v>4552</v>
      </c>
      <c r="AR276" s="64">
        <v>4770</v>
      </c>
      <c r="AS276" s="64">
        <v>4863</v>
      </c>
      <c r="AT276" s="64">
        <v>4800</v>
      </c>
      <c r="AU276" s="64">
        <v>4748</v>
      </c>
      <c r="AV276" s="64">
        <v>5165</v>
      </c>
      <c r="AW276" s="64">
        <v>5097</v>
      </c>
      <c r="AX276" s="64">
        <v>4548</v>
      </c>
      <c r="AY276" s="64">
        <v>4715</v>
      </c>
      <c r="AZ276" s="64">
        <v>4785</v>
      </c>
      <c r="BA276" s="64">
        <v>4673</v>
      </c>
      <c r="BB276" s="64">
        <v>4518</v>
      </c>
      <c r="BC276" s="64">
        <v>4567</v>
      </c>
      <c r="BD276" s="64">
        <v>4308</v>
      </c>
      <c r="BE276" s="64">
        <v>4102</v>
      </c>
      <c r="BF276" s="64">
        <v>4031</v>
      </c>
      <c r="BG276" s="64">
        <v>3876</v>
      </c>
      <c r="BH276" s="64">
        <v>3542</v>
      </c>
      <c r="BI276" s="64">
        <v>3306</v>
      </c>
      <c r="BJ276" s="64">
        <v>3529</v>
      </c>
      <c r="BK276" s="64">
        <v>3766</v>
      </c>
      <c r="BL276" s="64">
        <v>4138</v>
      </c>
      <c r="BM276" s="64">
        <v>4172</v>
      </c>
      <c r="BN276" s="64">
        <v>4180</v>
      </c>
      <c r="BO276" s="64">
        <v>4342</v>
      </c>
      <c r="BP276" s="64">
        <v>4417</v>
      </c>
      <c r="BQ276" s="64">
        <v>4633</v>
      </c>
      <c r="BR276" s="64">
        <v>4803</v>
      </c>
      <c r="BS276" s="64">
        <v>4663</v>
      </c>
      <c r="BT276" s="64">
        <v>4699</v>
      </c>
      <c r="BU276" s="64">
        <v>4647</v>
      </c>
      <c r="BV276" s="64">
        <v>5011</v>
      </c>
      <c r="BW276" s="64">
        <v>5041</v>
      </c>
      <c r="BX276" s="64">
        <v>5018</v>
      </c>
      <c r="BY276" s="64">
        <v>4916</v>
      </c>
      <c r="BZ276" s="64">
        <v>4839</v>
      </c>
      <c r="CA276" s="64">
        <v>4756</v>
      </c>
      <c r="CB276" s="64">
        <v>4818</v>
      </c>
      <c r="CC276" s="64">
        <v>4645</v>
      </c>
      <c r="CD276" s="64">
        <v>4255</v>
      </c>
      <c r="CE276" s="64">
        <v>4014</v>
      </c>
      <c r="CF276" s="64">
        <v>3855</v>
      </c>
      <c r="CG276" s="64">
        <v>3992</v>
      </c>
      <c r="CH276" s="64">
        <v>4083</v>
      </c>
      <c r="CI276" s="64">
        <v>4145</v>
      </c>
      <c r="CJ276" s="64">
        <v>4250</v>
      </c>
      <c r="CK276" s="64">
        <v>4214</v>
      </c>
      <c r="CL276" s="64">
        <v>4211</v>
      </c>
      <c r="CM276" s="64">
        <v>4460</v>
      </c>
      <c r="CN276" s="64">
        <v>4451</v>
      </c>
      <c r="CO276" s="64">
        <v>4409</v>
      </c>
      <c r="CP276" s="64">
        <v>4350</v>
      </c>
      <c r="CQ276" s="64">
        <v>4258</v>
      </c>
      <c r="CR276" s="64">
        <v>4172</v>
      </c>
      <c r="CS276" s="64">
        <v>4299</v>
      </c>
      <c r="CT276" s="64">
        <v>3853</v>
      </c>
      <c r="CU276" s="64">
        <v>3919</v>
      </c>
      <c r="CV276" s="64">
        <v>3754</v>
      </c>
      <c r="CW276" s="64">
        <v>3394</v>
      </c>
      <c r="CX276" s="64">
        <v>3397</v>
      </c>
      <c r="CY276" s="64">
        <v>3176</v>
      </c>
      <c r="CZ276" s="64">
        <v>3158</v>
      </c>
      <c r="DA276" s="64">
        <v>2923</v>
      </c>
      <c r="DB276" s="64">
        <v>2925</v>
      </c>
      <c r="DC276" s="64">
        <v>2738</v>
      </c>
      <c r="DD276" s="64">
        <v>2722</v>
      </c>
      <c r="DE276" s="64">
        <v>2604</v>
      </c>
      <c r="DF276" s="64">
        <v>2441</v>
      </c>
      <c r="DG276" s="64">
        <v>2542</v>
      </c>
      <c r="DH276" s="64">
        <v>2614</v>
      </c>
      <c r="DI276" s="64">
        <v>2538</v>
      </c>
      <c r="DJ276" s="64">
        <v>2597</v>
      </c>
      <c r="DK276" s="64">
        <v>2101</v>
      </c>
      <c r="DL276" s="64">
        <v>2109</v>
      </c>
      <c r="DM276" s="64">
        <v>2196</v>
      </c>
      <c r="DN276" s="64">
        <v>2116</v>
      </c>
      <c r="DO276" s="64">
        <v>1875</v>
      </c>
      <c r="DP276" s="64">
        <v>1619</v>
      </c>
      <c r="DQ276" s="64">
        <v>1628</v>
      </c>
      <c r="DR276" s="64">
        <v>1519</v>
      </c>
      <c r="DS276" s="64">
        <v>1521</v>
      </c>
      <c r="DT276" s="64">
        <v>1311</v>
      </c>
      <c r="DU276" s="64">
        <v>1208</v>
      </c>
      <c r="DV276" s="64">
        <v>1115</v>
      </c>
      <c r="DW276" s="64">
        <v>842</v>
      </c>
      <c r="DX276" s="64">
        <v>814</v>
      </c>
      <c r="DY276" s="64">
        <v>736</v>
      </c>
      <c r="DZ276" s="64">
        <v>701</v>
      </c>
      <c r="EA276" s="64">
        <v>2166</v>
      </c>
      <c r="EB276" s="64">
        <f t="shared" si="75"/>
        <v>49298</v>
      </c>
      <c r="EC276" s="61">
        <v>230144</v>
      </c>
      <c r="ED276" s="64">
        <v>63293</v>
      </c>
      <c r="EE276" s="64">
        <v>19607</v>
      </c>
      <c r="EF276" s="64">
        <v>10893</v>
      </c>
      <c r="EG276" s="63">
        <v>5105</v>
      </c>
      <c r="EH276" s="64">
        <v>29757</v>
      </c>
      <c r="EI276" s="100">
        <v>0.39966249465942383</v>
      </c>
      <c r="EJ276" s="100">
        <v>5.6465178728103638E-2</v>
      </c>
      <c r="EK276" s="61">
        <v>7371</v>
      </c>
      <c r="EL276" s="65">
        <v>899.8</v>
      </c>
      <c r="EM276" s="60">
        <v>7058</v>
      </c>
      <c r="EN276" s="65">
        <v>856</v>
      </c>
      <c r="EO276" s="66">
        <f t="shared" si="80"/>
        <v>-4.2463709130375796E-2</v>
      </c>
      <c r="EP276" s="56">
        <v>9522</v>
      </c>
      <c r="EQ276" s="67">
        <v>15.405523467456195</v>
      </c>
      <c r="ER276" s="61">
        <v>50</v>
      </c>
      <c r="ES276" s="64">
        <v>54.945054949999999</v>
      </c>
      <c r="ET276" s="64">
        <v>295</v>
      </c>
      <c r="EU276" s="64">
        <v>46.456692910000001</v>
      </c>
      <c r="EV276" s="64">
        <v>0</v>
      </c>
      <c r="EW276" s="64">
        <v>0</v>
      </c>
      <c r="EX276" s="64">
        <v>9011</v>
      </c>
      <c r="EY276" s="64">
        <v>24.640415640000001</v>
      </c>
      <c r="EZ276" s="64">
        <v>6370</v>
      </c>
      <c r="FA276" s="64">
        <v>26.71867791</v>
      </c>
      <c r="FB276" s="64">
        <v>15726</v>
      </c>
      <c r="FC276" s="63">
        <v>25.72255753</v>
      </c>
      <c r="FD276" s="61">
        <v>479</v>
      </c>
      <c r="FE276" s="64">
        <v>231</v>
      </c>
      <c r="FF276" s="64">
        <v>186</v>
      </c>
      <c r="FG276" s="64">
        <v>41</v>
      </c>
      <c r="FH276" s="64">
        <v>21</v>
      </c>
      <c r="FI276" s="63">
        <v>4</v>
      </c>
      <c r="FJ276" s="47">
        <v>34</v>
      </c>
      <c r="FK276" s="47">
        <v>32</v>
      </c>
      <c r="FL276" s="68">
        <f t="shared" si="81"/>
        <v>6.25E-2</v>
      </c>
      <c r="FM276" s="69">
        <v>7.5737079999999999</v>
      </c>
      <c r="FN276" s="62">
        <v>23.713159999999998</v>
      </c>
      <c r="FO276" s="62">
        <v>13.389749999999999</v>
      </c>
      <c r="FP276" s="77">
        <v>5824</v>
      </c>
      <c r="FQ276" s="88">
        <v>3670</v>
      </c>
      <c r="FR276" s="88">
        <v>9494</v>
      </c>
      <c r="FS276" s="88">
        <v>12910</v>
      </c>
      <c r="FT276" s="88">
        <v>8410</v>
      </c>
      <c r="FU276" s="88">
        <v>21320</v>
      </c>
      <c r="FV276" s="73">
        <f t="shared" si="82"/>
        <v>1.2456288182009689</v>
      </c>
      <c r="FW276" s="61">
        <v>23713</v>
      </c>
      <c r="FX276" s="70">
        <f t="shared" si="76"/>
        <v>72.066787826478077</v>
      </c>
      <c r="FY276" s="71">
        <v>12.8</v>
      </c>
      <c r="FZ276" s="72">
        <v>28.5</v>
      </c>
      <c r="GA276" s="73">
        <v>76.713343018166299</v>
      </c>
      <c r="GB276" s="61">
        <v>72600</v>
      </c>
      <c r="GC276" s="64">
        <v>12300</v>
      </c>
      <c r="GD276" s="64">
        <v>30700</v>
      </c>
      <c r="GE276" s="64">
        <v>8600</v>
      </c>
      <c r="GF276" s="68">
        <v>6.2460890899999999</v>
      </c>
      <c r="GG276" s="74">
        <v>1.3686984583999999</v>
      </c>
      <c r="GH276" s="69">
        <v>456.1</v>
      </c>
      <c r="GI276" s="68">
        <v>520.5</v>
      </c>
      <c r="GJ276" s="68">
        <v>396.8</v>
      </c>
      <c r="GK276" s="68">
        <v>-23.765609990393848</v>
      </c>
      <c r="GL276" s="72">
        <v>535.9</v>
      </c>
      <c r="GM276" s="72">
        <v>568.5</v>
      </c>
      <c r="GN276" s="72">
        <v>479.1</v>
      </c>
      <c r="GO276" s="72">
        <v>-15.725593667546169</v>
      </c>
      <c r="GP276" s="72">
        <v>216.4</v>
      </c>
      <c r="GQ276" s="72">
        <v>207.6</v>
      </c>
      <c r="GR276" s="72">
        <v>234.9</v>
      </c>
      <c r="GS276" s="73">
        <v>13.150289017341047</v>
      </c>
      <c r="GT276" s="77">
        <v>250</v>
      </c>
      <c r="GU276" s="72">
        <v>2.8644521105469205</v>
      </c>
      <c r="GV276" s="73">
        <v>-0.24958297717237765</v>
      </c>
      <c r="GW276" s="64">
        <v>107866</v>
      </c>
      <c r="GX276" s="68">
        <f t="shared" si="77"/>
        <v>327.81833322189874</v>
      </c>
      <c r="GY276" s="64">
        <v>1270</v>
      </c>
      <c r="GZ276" s="100">
        <f t="shared" si="78"/>
        <v>3.8596896444830748</v>
      </c>
      <c r="HA276" s="100">
        <f t="shared" si="79"/>
        <v>0.17602217602217601</v>
      </c>
      <c r="HB276" s="63">
        <v>7215</v>
      </c>
    </row>
    <row r="277" spans="1:210" x14ac:dyDescent="0.3">
      <c r="A277" s="47" t="s">
        <v>687</v>
      </c>
      <c r="B277" s="47" t="s">
        <v>688</v>
      </c>
      <c r="C277" s="47" t="s">
        <v>688</v>
      </c>
      <c r="D277" s="47" t="s">
        <v>687</v>
      </c>
      <c r="E277" s="47" t="s">
        <v>536</v>
      </c>
      <c r="F277" s="47" t="s">
        <v>243</v>
      </c>
      <c r="G277" s="54" t="s">
        <v>209</v>
      </c>
      <c r="H277" s="47">
        <v>71</v>
      </c>
      <c r="I277" s="101">
        <v>0.12676056338028169</v>
      </c>
      <c r="J277" s="97">
        <v>4.47887323943662</v>
      </c>
      <c r="K277" s="57">
        <v>297</v>
      </c>
      <c r="L277" s="95">
        <f t="shared" si="72"/>
        <v>2.7313609902792977</v>
      </c>
      <c r="M277" s="57">
        <v>330</v>
      </c>
      <c r="N277" s="55">
        <f t="shared" si="73"/>
        <v>3.0348455447547753</v>
      </c>
      <c r="O277" s="56">
        <v>49435</v>
      </c>
      <c r="P277" s="57">
        <v>34134</v>
      </c>
      <c r="Q277" s="57">
        <v>15301</v>
      </c>
      <c r="R277" s="57">
        <v>16966</v>
      </c>
      <c r="S277" s="57">
        <v>29868</v>
      </c>
      <c r="T277" s="57">
        <v>2601</v>
      </c>
      <c r="U277" s="57">
        <v>4547</v>
      </c>
      <c r="V277" s="57">
        <v>13864</v>
      </c>
      <c r="W277" s="57">
        <v>1250</v>
      </c>
      <c r="X277" s="58">
        <v>377</v>
      </c>
      <c r="Y277" s="56">
        <v>8824</v>
      </c>
      <c r="Z277" s="58">
        <v>16.599081973239702</v>
      </c>
      <c r="AA277" s="59">
        <v>41.5</v>
      </c>
      <c r="AB277" s="96" t="s">
        <v>216</v>
      </c>
      <c r="AC277" s="59">
        <v>10.82</v>
      </c>
      <c r="AD277" s="98">
        <v>42000</v>
      </c>
      <c r="AE277" s="55">
        <f t="shared" si="74"/>
        <v>386.25306933242592</v>
      </c>
      <c r="AF277" s="61">
        <v>108737</v>
      </c>
      <c r="AG277" s="62">
        <v>50.38</v>
      </c>
      <c r="AH277" s="62">
        <v>78.407132954297794</v>
      </c>
      <c r="AI277" s="62">
        <v>82.774789337851502</v>
      </c>
      <c r="AJ277" s="62">
        <v>80.590961146074648</v>
      </c>
      <c r="AK277" s="62">
        <v>18.522931987884</v>
      </c>
      <c r="AL277" s="62">
        <v>21.0571733436255</v>
      </c>
      <c r="AM277" s="62">
        <v>19.79005266575475</v>
      </c>
      <c r="AN277" s="63">
        <v>133.22538438740179</v>
      </c>
      <c r="AO277" s="64">
        <v>898</v>
      </c>
      <c r="AP277" s="64">
        <v>941</v>
      </c>
      <c r="AQ277" s="64">
        <v>968</v>
      </c>
      <c r="AR277" s="64">
        <v>1072</v>
      </c>
      <c r="AS277" s="64">
        <v>1052</v>
      </c>
      <c r="AT277" s="64">
        <v>1124</v>
      </c>
      <c r="AU277" s="64">
        <v>1045</v>
      </c>
      <c r="AV277" s="64">
        <v>1110</v>
      </c>
      <c r="AW277" s="64">
        <v>1189</v>
      </c>
      <c r="AX277" s="64">
        <v>1163</v>
      </c>
      <c r="AY277" s="64">
        <v>1107</v>
      </c>
      <c r="AZ277" s="64">
        <v>1158</v>
      </c>
      <c r="BA277" s="64">
        <v>1106</v>
      </c>
      <c r="BB277" s="64">
        <v>1128</v>
      </c>
      <c r="BC277" s="64">
        <v>1102</v>
      </c>
      <c r="BD277" s="64">
        <v>1129</v>
      </c>
      <c r="BE277" s="64">
        <v>1080</v>
      </c>
      <c r="BF277" s="64">
        <v>1088</v>
      </c>
      <c r="BG277" s="64">
        <v>1010</v>
      </c>
      <c r="BH277" s="64">
        <v>812</v>
      </c>
      <c r="BI277" s="64">
        <v>819</v>
      </c>
      <c r="BJ277" s="64">
        <v>868</v>
      </c>
      <c r="BK277" s="64">
        <v>929</v>
      </c>
      <c r="BL277" s="64">
        <v>1025</v>
      </c>
      <c r="BM277" s="64">
        <v>1106</v>
      </c>
      <c r="BN277" s="64">
        <v>1012</v>
      </c>
      <c r="BO277" s="64">
        <v>1108</v>
      </c>
      <c r="BP277" s="64">
        <v>1123</v>
      </c>
      <c r="BQ277" s="64">
        <v>1196</v>
      </c>
      <c r="BR277" s="64">
        <v>1084</v>
      </c>
      <c r="BS277" s="64">
        <v>1286</v>
      </c>
      <c r="BT277" s="64">
        <v>1111</v>
      </c>
      <c r="BU277" s="64">
        <v>1175</v>
      </c>
      <c r="BV277" s="64">
        <v>1065</v>
      </c>
      <c r="BW277" s="64">
        <v>1071</v>
      </c>
      <c r="BX277" s="64">
        <v>1030</v>
      </c>
      <c r="BY277" s="64">
        <v>1018</v>
      </c>
      <c r="BZ277" s="64">
        <v>1023</v>
      </c>
      <c r="CA277" s="64">
        <v>1070</v>
      </c>
      <c r="CB277" s="64">
        <v>1056</v>
      </c>
      <c r="CC277" s="64">
        <v>975</v>
      </c>
      <c r="CD277" s="64">
        <v>1062</v>
      </c>
      <c r="CE277" s="64">
        <v>911</v>
      </c>
      <c r="CF277" s="64">
        <v>986</v>
      </c>
      <c r="CG277" s="64">
        <v>1078</v>
      </c>
      <c r="CH277" s="64">
        <v>1113</v>
      </c>
      <c r="CI277" s="64">
        <v>1182</v>
      </c>
      <c r="CJ277" s="64">
        <v>1225</v>
      </c>
      <c r="CK277" s="64">
        <v>1436</v>
      </c>
      <c r="CL277" s="64">
        <v>1438</v>
      </c>
      <c r="CM277" s="64">
        <v>1329</v>
      </c>
      <c r="CN277" s="64">
        <v>1470</v>
      </c>
      <c r="CO277" s="64">
        <v>1515</v>
      </c>
      <c r="CP277" s="64">
        <v>1691</v>
      </c>
      <c r="CQ277" s="64">
        <v>1559</v>
      </c>
      <c r="CR277" s="64">
        <v>1681</v>
      </c>
      <c r="CS277" s="64">
        <v>1794</v>
      </c>
      <c r="CT277" s="64">
        <v>1813</v>
      </c>
      <c r="CU277" s="64">
        <v>1698</v>
      </c>
      <c r="CV277" s="64">
        <v>1742</v>
      </c>
      <c r="CW277" s="64">
        <v>1785</v>
      </c>
      <c r="CX277" s="64">
        <v>1671</v>
      </c>
      <c r="CY277" s="64">
        <v>1692</v>
      </c>
      <c r="CZ277" s="64">
        <v>1606</v>
      </c>
      <c r="DA277" s="64">
        <v>1624</v>
      </c>
      <c r="DB277" s="64">
        <v>1519</v>
      </c>
      <c r="DC277" s="64">
        <v>1649</v>
      </c>
      <c r="DD277" s="64">
        <v>1571</v>
      </c>
      <c r="DE277" s="64">
        <v>1583</v>
      </c>
      <c r="DF277" s="64">
        <v>1592</v>
      </c>
      <c r="DG277" s="64">
        <v>1601</v>
      </c>
      <c r="DH277" s="64">
        <v>1665</v>
      </c>
      <c r="DI277" s="64">
        <v>1694</v>
      </c>
      <c r="DJ277" s="64">
        <v>1942</v>
      </c>
      <c r="DK277" s="64">
        <v>1450</v>
      </c>
      <c r="DL277" s="64">
        <v>1406</v>
      </c>
      <c r="DM277" s="64">
        <v>1333</v>
      </c>
      <c r="DN277" s="64">
        <v>1217</v>
      </c>
      <c r="DO277" s="64">
        <v>985</v>
      </c>
      <c r="DP277" s="64">
        <v>965</v>
      </c>
      <c r="DQ277" s="64">
        <v>905</v>
      </c>
      <c r="DR277" s="64">
        <v>962</v>
      </c>
      <c r="DS277" s="64">
        <v>877</v>
      </c>
      <c r="DT277" s="64">
        <v>730</v>
      </c>
      <c r="DU277" s="64">
        <v>729</v>
      </c>
      <c r="DV277" s="64">
        <v>644</v>
      </c>
      <c r="DW277" s="64">
        <v>533</v>
      </c>
      <c r="DX277" s="64">
        <v>489</v>
      </c>
      <c r="DY277" s="64">
        <v>401</v>
      </c>
      <c r="DZ277" s="64">
        <v>392</v>
      </c>
      <c r="EA277" s="64">
        <v>1370</v>
      </c>
      <c r="EB277" s="64">
        <f t="shared" si="75"/>
        <v>30204</v>
      </c>
      <c r="EC277" s="61">
        <v>106049</v>
      </c>
      <c r="ED277" s="64">
        <v>1363</v>
      </c>
      <c r="EE277" s="64">
        <v>239</v>
      </c>
      <c r="EF277" s="64">
        <v>868</v>
      </c>
      <c r="EG277" s="63">
        <v>218</v>
      </c>
      <c r="EH277" s="64">
        <v>5683</v>
      </c>
      <c r="EI277" s="100">
        <v>0.32674816250801086</v>
      </c>
      <c r="EJ277" s="100">
        <v>3.9715349674224854E-2</v>
      </c>
      <c r="EK277" s="61">
        <v>5114</v>
      </c>
      <c r="EL277" s="65">
        <v>435.2</v>
      </c>
      <c r="EM277" s="60">
        <v>4869</v>
      </c>
      <c r="EN277" s="65">
        <v>414.6</v>
      </c>
      <c r="EO277" s="66">
        <f t="shared" si="80"/>
        <v>-4.7907704341024641E-2</v>
      </c>
      <c r="EP277" s="56">
        <v>13022</v>
      </c>
      <c r="EQ277" s="67">
        <v>14.709304295767488</v>
      </c>
      <c r="ER277" s="61">
        <v>29</v>
      </c>
      <c r="ES277" s="64">
        <v>50</v>
      </c>
      <c r="ET277" s="64">
        <v>383</v>
      </c>
      <c r="EU277" s="64">
        <v>35.397412199999998</v>
      </c>
      <c r="EV277" s="64">
        <v>10</v>
      </c>
      <c r="EW277" s="64">
        <v>7.092198582</v>
      </c>
      <c r="EX277" s="64">
        <v>6310</v>
      </c>
      <c r="EY277" s="64">
        <v>14.32268023</v>
      </c>
      <c r="EZ277" s="64">
        <v>4064</v>
      </c>
      <c r="FA277" s="64">
        <v>11.01713294</v>
      </c>
      <c r="FB277" s="64">
        <v>10796</v>
      </c>
      <c r="FC277" s="63">
        <v>13.129826700000001</v>
      </c>
      <c r="FD277" s="61">
        <v>328</v>
      </c>
      <c r="FE277" s="64">
        <v>65</v>
      </c>
      <c r="FF277" s="64">
        <v>239</v>
      </c>
      <c r="FG277" s="64">
        <v>9</v>
      </c>
      <c r="FH277" s="64">
        <v>15</v>
      </c>
      <c r="FI277" s="63">
        <v>11</v>
      </c>
      <c r="FJ277" s="47">
        <v>12</v>
      </c>
      <c r="FK277" s="47">
        <v>14</v>
      </c>
      <c r="FL277" s="68">
        <f t="shared" si="81"/>
        <v>-0.14285714285714285</v>
      </c>
      <c r="FM277" s="69">
        <v>5.6412820000000004</v>
      </c>
      <c r="FN277" s="62">
        <v>11.3551</v>
      </c>
      <c r="FO277" s="62">
        <v>9.4434740000000001</v>
      </c>
      <c r="FP277" s="77">
        <v>1672</v>
      </c>
      <c r="FQ277" s="88">
        <v>979</v>
      </c>
      <c r="FR277" s="88">
        <v>2651</v>
      </c>
      <c r="FS277" s="88">
        <v>1774</v>
      </c>
      <c r="FT277" s="88">
        <v>1022</v>
      </c>
      <c r="FU277" s="88">
        <v>2796</v>
      </c>
      <c r="FV277" s="73">
        <f t="shared" si="82"/>
        <v>5.4696341003394947E-2</v>
      </c>
      <c r="FW277" s="61">
        <v>27687</v>
      </c>
      <c r="FX277" s="70">
        <f t="shared" si="76"/>
        <v>254.62354120492563</v>
      </c>
      <c r="FY277" s="71">
        <v>10.3</v>
      </c>
      <c r="FZ277" s="72">
        <v>21.4</v>
      </c>
      <c r="GA277" s="73">
        <v>69.589329360130805</v>
      </c>
      <c r="GB277" s="61">
        <v>20700</v>
      </c>
      <c r="GC277" s="64">
        <v>4600</v>
      </c>
      <c r="GD277" s="64">
        <v>13800</v>
      </c>
      <c r="GE277" s="64">
        <v>4300</v>
      </c>
      <c r="GF277" s="68">
        <v>4.7249179699999999</v>
      </c>
      <c r="GG277" s="74">
        <v>1.4319564</v>
      </c>
      <c r="GH277" s="75">
        <v>438.7</v>
      </c>
      <c r="GI277" s="76">
        <v>486.7</v>
      </c>
      <c r="GJ277" s="76">
        <v>397.7</v>
      </c>
      <c r="GK277" s="68">
        <v>-18.286418738442574</v>
      </c>
      <c r="GL277" s="72">
        <v>547</v>
      </c>
      <c r="GM277" s="72">
        <v>590</v>
      </c>
      <c r="GN277" s="72">
        <v>497</v>
      </c>
      <c r="GO277" s="72">
        <v>-15.76271186440678</v>
      </c>
      <c r="GP277" s="72">
        <v>217.5</v>
      </c>
      <c r="GQ277" s="72" t="s">
        <v>211</v>
      </c>
      <c r="GR277" s="72">
        <v>254.6</v>
      </c>
      <c r="GS277" s="73" t="s">
        <v>211</v>
      </c>
      <c r="GT277" s="77">
        <v>1320</v>
      </c>
      <c r="GU277" s="72">
        <v>11.364028280738058</v>
      </c>
      <c r="GV277" s="73">
        <v>2.5486494994889712</v>
      </c>
      <c r="GW277" s="64">
        <v>29784</v>
      </c>
      <c r="GX277" s="68">
        <f t="shared" si="77"/>
        <v>273.90860516659467</v>
      </c>
      <c r="GY277" s="64">
        <v>272</v>
      </c>
      <c r="GZ277" s="100">
        <f t="shared" si="78"/>
        <v>2.5014484490099966</v>
      </c>
      <c r="HA277" s="100">
        <f t="shared" si="79"/>
        <v>8.615774469433006E-2</v>
      </c>
      <c r="HB277" s="63">
        <v>3157</v>
      </c>
    </row>
    <row r="278" spans="1:210" x14ac:dyDescent="0.3">
      <c r="A278" s="82" t="s">
        <v>961</v>
      </c>
      <c r="B278" s="47" t="s">
        <v>962</v>
      </c>
      <c r="C278" s="82" t="s">
        <v>962</v>
      </c>
      <c r="D278" s="82" t="s">
        <v>961</v>
      </c>
      <c r="E278" s="82" t="s">
        <v>961</v>
      </c>
      <c r="F278" s="47" t="s">
        <v>911</v>
      </c>
      <c r="G278" s="54" t="s">
        <v>911</v>
      </c>
      <c r="H278" s="47">
        <v>143</v>
      </c>
      <c r="I278" s="101">
        <v>4.8951048951048952E-2</v>
      </c>
      <c r="J278" s="97">
        <v>5.4475524475524475</v>
      </c>
      <c r="K278" s="57">
        <v>701</v>
      </c>
      <c r="L278" s="95">
        <f t="shared" si="72"/>
        <v>6.0829573064908011</v>
      </c>
      <c r="M278" s="57">
        <v>701</v>
      </c>
      <c r="N278" s="55">
        <f t="shared" si="73"/>
        <v>6.0829573064908011</v>
      </c>
      <c r="O278" s="56">
        <v>54796</v>
      </c>
      <c r="P278" s="57">
        <v>12603.08</v>
      </c>
      <c r="Q278" s="57">
        <v>42192.92</v>
      </c>
      <c r="R278" s="57">
        <v>21180</v>
      </c>
      <c r="S278" s="57">
        <v>33506</v>
      </c>
      <c r="T278" s="57">
        <v>110</v>
      </c>
      <c r="U278" s="57">
        <v>2790</v>
      </c>
      <c r="V278" s="57">
        <v>13474</v>
      </c>
      <c r="W278" s="57">
        <v>2787</v>
      </c>
      <c r="X278" s="58">
        <v>448</v>
      </c>
      <c r="Y278" s="56">
        <v>15320.200000000003</v>
      </c>
      <c r="Z278" s="58">
        <v>28</v>
      </c>
      <c r="AA278" s="59">
        <v>46</v>
      </c>
      <c r="AB278" s="96" t="s">
        <v>216</v>
      </c>
      <c r="AC278" s="59">
        <v>0</v>
      </c>
      <c r="AD278" s="98">
        <v>2000</v>
      </c>
      <c r="AE278" s="55">
        <f t="shared" si="74"/>
        <v>17.355085039916695</v>
      </c>
      <c r="AF278" s="61">
        <v>115240</v>
      </c>
      <c r="AG278" s="62">
        <v>49.4</v>
      </c>
      <c r="AH278" s="62">
        <v>78.833572738377697</v>
      </c>
      <c r="AI278" s="62">
        <v>82.0890596845815</v>
      </c>
      <c r="AJ278" s="62">
        <v>80.461316211479598</v>
      </c>
      <c r="AK278" s="62">
        <v>18.607164203598298</v>
      </c>
      <c r="AL278" s="62">
        <v>20.5184814288342</v>
      </c>
      <c r="AM278" s="62">
        <v>19.562822816216247</v>
      </c>
      <c r="AN278" s="63">
        <v>24.35446971196021</v>
      </c>
      <c r="AO278" s="64">
        <v>904</v>
      </c>
      <c r="AP278" s="64">
        <v>967</v>
      </c>
      <c r="AQ278" s="64">
        <v>1071</v>
      </c>
      <c r="AR278" s="64">
        <v>1039</v>
      </c>
      <c r="AS278" s="64">
        <v>1166</v>
      </c>
      <c r="AT278" s="64">
        <v>1130</v>
      </c>
      <c r="AU278" s="64">
        <v>1270</v>
      </c>
      <c r="AV278" s="64">
        <v>1290</v>
      </c>
      <c r="AW278" s="64">
        <v>1245</v>
      </c>
      <c r="AX278" s="64">
        <v>1269</v>
      </c>
      <c r="AY278" s="64">
        <v>1214</v>
      </c>
      <c r="AZ278" s="64">
        <v>1279</v>
      </c>
      <c r="BA278" s="64">
        <v>1276</v>
      </c>
      <c r="BB278" s="64">
        <v>1240</v>
      </c>
      <c r="BC278" s="64">
        <v>1220</v>
      </c>
      <c r="BD278" s="64">
        <v>1244</v>
      </c>
      <c r="BE278" s="64">
        <v>1229</v>
      </c>
      <c r="BF278" s="64">
        <v>1139</v>
      </c>
      <c r="BG278" s="64">
        <v>1125</v>
      </c>
      <c r="BH278" s="64">
        <v>1046</v>
      </c>
      <c r="BI278" s="64">
        <v>1089</v>
      </c>
      <c r="BJ278" s="64">
        <v>1083</v>
      </c>
      <c r="BK278" s="64">
        <v>1044</v>
      </c>
      <c r="BL278" s="64">
        <v>1146</v>
      </c>
      <c r="BM278" s="64">
        <v>1129</v>
      </c>
      <c r="BN278" s="64">
        <v>1090</v>
      </c>
      <c r="BO278" s="64">
        <v>1052</v>
      </c>
      <c r="BP278" s="64">
        <v>1101</v>
      </c>
      <c r="BQ278" s="64">
        <v>1009</v>
      </c>
      <c r="BR278" s="64">
        <v>962</v>
      </c>
      <c r="BS278" s="64">
        <v>1084</v>
      </c>
      <c r="BT278" s="64">
        <v>995</v>
      </c>
      <c r="BU278" s="64">
        <v>1060</v>
      </c>
      <c r="BV278" s="64">
        <v>1030</v>
      </c>
      <c r="BW278" s="64">
        <v>1101</v>
      </c>
      <c r="BX278" s="64">
        <v>1130</v>
      </c>
      <c r="BY278" s="64">
        <v>1146</v>
      </c>
      <c r="BZ278" s="64">
        <v>1164</v>
      </c>
      <c r="CA278" s="64">
        <v>1200</v>
      </c>
      <c r="CB278" s="64">
        <v>1158</v>
      </c>
      <c r="CC278" s="64">
        <v>1295</v>
      </c>
      <c r="CD278" s="64">
        <v>1142</v>
      </c>
      <c r="CE278" s="64">
        <v>1071</v>
      </c>
      <c r="CF278" s="64">
        <v>1132</v>
      </c>
      <c r="CG278" s="64">
        <v>1244</v>
      </c>
      <c r="CH278" s="64">
        <v>1341</v>
      </c>
      <c r="CI278" s="64">
        <v>1394</v>
      </c>
      <c r="CJ278" s="64">
        <v>1477</v>
      </c>
      <c r="CK278" s="64">
        <v>1703</v>
      </c>
      <c r="CL278" s="64">
        <v>1703</v>
      </c>
      <c r="CM278" s="64">
        <v>1706</v>
      </c>
      <c r="CN278" s="64">
        <v>1826</v>
      </c>
      <c r="CO278" s="64">
        <v>1848</v>
      </c>
      <c r="CP278" s="64">
        <v>1872</v>
      </c>
      <c r="CQ278" s="64">
        <v>1913</v>
      </c>
      <c r="CR278" s="64">
        <v>1931</v>
      </c>
      <c r="CS278" s="64">
        <v>1886</v>
      </c>
      <c r="CT278" s="64">
        <v>1962</v>
      </c>
      <c r="CU278" s="64">
        <v>1852</v>
      </c>
      <c r="CV278" s="64">
        <v>1821</v>
      </c>
      <c r="CW278" s="64">
        <v>1843</v>
      </c>
      <c r="CX278" s="64">
        <v>1835</v>
      </c>
      <c r="CY278" s="64">
        <v>1784</v>
      </c>
      <c r="CZ278" s="64">
        <v>1781</v>
      </c>
      <c r="DA278" s="64">
        <v>1658</v>
      </c>
      <c r="DB278" s="64">
        <v>1693</v>
      </c>
      <c r="DC278" s="64">
        <v>1611</v>
      </c>
      <c r="DD278" s="64">
        <v>1616</v>
      </c>
      <c r="DE278" s="64">
        <v>1534</v>
      </c>
      <c r="DF278" s="64">
        <v>1562</v>
      </c>
      <c r="DG278" s="64">
        <v>1608</v>
      </c>
      <c r="DH278" s="64">
        <v>1615</v>
      </c>
      <c r="DI278" s="64">
        <v>1738</v>
      </c>
      <c r="DJ278" s="64">
        <v>1897</v>
      </c>
      <c r="DK278" s="64">
        <v>1323</v>
      </c>
      <c r="DL278" s="64">
        <v>1244</v>
      </c>
      <c r="DM278" s="64">
        <v>1241</v>
      </c>
      <c r="DN278" s="64">
        <v>1191</v>
      </c>
      <c r="DO278" s="64">
        <v>987</v>
      </c>
      <c r="DP278" s="64">
        <v>903</v>
      </c>
      <c r="DQ278" s="64">
        <v>930</v>
      </c>
      <c r="DR278" s="64">
        <v>898</v>
      </c>
      <c r="DS278" s="64">
        <v>824</v>
      </c>
      <c r="DT278" s="64">
        <v>728</v>
      </c>
      <c r="DU278" s="64">
        <v>631</v>
      </c>
      <c r="DV278" s="64">
        <v>580</v>
      </c>
      <c r="DW278" s="64">
        <v>516</v>
      </c>
      <c r="DX278" s="64">
        <v>433</v>
      </c>
      <c r="DY278" s="64">
        <v>365</v>
      </c>
      <c r="DZ278" s="64">
        <v>363</v>
      </c>
      <c r="EA278" s="64">
        <v>1053</v>
      </c>
      <c r="EB278" s="64">
        <f t="shared" si="75"/>
        <v>29084</v>
      </c>
      <c r="EC278" s="61">
        <v>113752</v>
      </c>
      <c r="ED278" s="64">
        <v>741</v>
      </c>
      <c r="EE278" s="64">
        <v>301</v>
      </c>
      <c r="EF278" s="64">
        <v>319</v>
      </c>
      <c r="EG278" s="63">
        <v>127</v>
      </c>
      <c r="EH278" s="64">
        <v>4612</v>
      </c>
      <c r="EI278" s="100">
        <v>0.24181492626667023</v>
      </c>
      <c r="EJ278" s="100">
        <v>3.3134534955024719E-2</v>
      </c>
      <c r="EK278" s="61">
        <v>205</v>
      </c>
      <c r="EL278" s="65">
        <v>96.734616836542088</v>
      </c>
      <c r="EM278" s="60">
        <v>195</v>
      </c>
      <c r="EN278" s="65">
        <v>92.0158550396376</v>
      </c>
      <c r="EO278" s="66" t="e" cm="1">
        <f t="array" ref="EO278">(EM355EK355)/EK278</f>
        <v>#NAME?</v>
      </c>
      <c r="EP278" s="56">
        <v>40</v>
      </c>
      <c r="EQ278" s="67">
        <v>2.4345709068776626</v>
      </c>
      <c r="ER278" s="61">
        <v>0</v>
      </c>
      <c r="ES278" s="64">
        <v>0</v>
      </c>
      <c r="ET278" s="64">
        <v>0</v>
      </c>
      <c r="EU278" s="64">
        <v>0</v>
      </c>
      <c r="EV278" s="64">
        <v>0</v>
      </c>
      <c r="EW278" s="64">
        <v>0</v>
      </c>
      <c r="EX278" s="64">
        <v>3882</v>
      </c>
      <c r="EY278" s="64">
        <v>69.402033333333335</v>
      </c>
      <c r="EZ278" s="64">
        <v>630</v>
      </c>
      <c r="FA278" s="64">
        <v>10.668111111111111</v>
      </c>
      <c r="FB278" s="64">
        <v>4512</v>
      </c>
      <c r="FC278" s="63">
        <v>26.690048148148151</v>
      </c>
      <c r="FD278" s="61">
        <v>675</v>
      </c>
      <c r="FE278" s="64">
        <v>185</v>
      </c>
      <c r="FF278" s="64">
        <v>425</v>
      </c>
      <c r="FG278" s="64">
        <v>25</v>
      </c>
      <c r="FH278" s="64">
        <v>40</v>
      </c>
      <c r="FI278" s="63">
        <v>35</v>
      </c>
      <c r="FJ278" s="47">
        <v>17</v>
      </c>
      <c r="FK278" s="47">
        <v>13</v>
      </c>
      <c r="FL278" s="68" t="e" cm="1">
        <f t="array" ref="FL278">(FJ355FK355)/FK278</f>
        <v>#NAME?</v>
      </c>
      <c r="FM278" s="69">
        <v>2.62371</v>
      </c>
      <c r="FN278" s="62">
        <v>8.1512580000000003</v>
      </c>
      <c r="FO278" s="62">
        <v>6.5680889999999996</v>
      </c>
      <c r="FP278" s="77">
        <v>541</v>
      </c>
      <c r="FQ278" s="88">
        <v>199</v>
      </c>
      <c r="FR278" s="88">
        <v>740</v>
      </c>
      <c r="FS278" s="88">
        <v>690</v>
      </c>
      <c r="FT278" s="88">
        <v>383</v>
      </c>
      <c r="FU278" s="88">
        <v>1073</v>
      </c>
      <c r="FV278" s="73" t="e" cm="1">
        <f t="array" ref="FV278">(FU355FR355)/FR278</f>
        <v>#NAME?</v>
      </c>
      <c r="FW278" s="61">
        <v>33906</v>
      </c>
      <c r="FX278" s="70">
        <f t="shared" si="76"/>
        <v>294.22075668170771</v>
      </c>
      <c r="FY278" s="71">
        <v>5.1867219917012406</v>
      </c>
      <c r="FZ278" s="72"/>
      <c r="GA278" s="73">
        <v>28</v>
      </c>
      <c r="GB278" s="61">
        <v>20000</v>
      </c>
      <c r="GC278" s="64">
        <v>5200</v>
      </c>
      <c r="GD278" s="64">
        <v>10100</v>
      </c>
      <c r="GE278" s="64">
        <v>5200</v>
      </c>
      <c r="GF278" s="68">
        <v>4.4628171299999995</v>
      </c>
      <c r="GG278" s="74">
        <v>1.0599801716000001</v>
      </c>
      <c r="GH278" s="75">
        <v>460.6</v>
      </c>
      <c r="GI278" s="76">
        <v>518.29999999999995</v>
      </c>
      <c r="GJ278" s="76">
        <v>397.3</v>
      </c>
      <c r="GK278" s="68">
        <v>23.345552768666799</v>
      </c>
      <c r="GL278" s="72">
        <v>552.1</v>
      </c>
      <c r="GM278" s="72">
        <v>561.5</v>
      </c>
      <c r="GN278" s="72">
        <v>519.79999999999995</v>
      </c>
      <c r="GO278" s="72">
        <v>7.4265360641139901</v>
      </c>
      <c r="GP278" s="72">
        <v>220.2</v>
      </c>
      <c r="GQ278" s="72"/>
      <c r="GR278" s="72">
        <v>221.6</v>
      </c>
      <c r="GS278" s="73"/>
      <c r="GT278" s="77">
        <v>32</v>
      </c>
      <c r="GU278" s="72">
        <v>1.3394725826705736</v>
      </c>
      <c r="GV278" s="73">
        <v>0.23076923076923078</v>
      </c>
      <c r="GW278" s="64">
        <v>29876</v>
      </c>
      <c r="GX278" s="68">
        <f t="shared" si="77"/>
        <v>259.25026032627557</v>
      </c>
      <c r="GY278" s="64">
        <v>243</v>
      </c>
      <c r="GZ278" s="100">
        <f t="shared" si="78"/>
        <v>2.1086428323498785</v>
      </c>
      <c r="HA278" s="100">
        <f t="shared" si="79"/>
        <v>8.2737487231869258E-2</v>
      </c>
      <c r="HB278" s="63">
        <v>2937</v>
      </c>
    </row>
    <row r="279" spans="1:210" x14ac:dyDescent="0.3">
      <c r="A279" s="47" t="s">
        <v>695</v>
      </c>
      <c r="B279" s="47" t="s">
        <v>696</v>
      </c>
      <c r="C279" s="47" t="s">
        <v>696</v>
      </c>
      <c r="D279" s="47" t="s">
        <v>695</v>
      </c>
      <c r="E279" s="47" t="s">
        <v>576</v>
      </c>
      <c r="F279" s="47" t="s">
        <v>255</v>
      </c>
      <c r="G279" s="54" t="s">
        <v>209</v>
      </c>
      <c r="H279" s="47">
        <v>70</v>
      </c>
      <c r="I279" s="101">
        <v>5.7142857142857141E-2</v>
      </c>
      <c r="J279" s="97">
        <v>5.3142857142857141</v>
      </c>
      <c r="K279" s="57">
        <v>326</v>
      </c>
      <c r="L279" s="95">
        <f t="shared" si="72"/>
        <v>2.6408308086126726</v>
      </c>
      <c r="M279" s="57">
        <v>351</v>
      </c>
      <c r="N279" s="55">
        <f t="shared" si="73"/>
        <v>2.8433485086596568</v>
      </c>
      <c r="O279" s="56">
        <v>48801</v>
      </c>
      <c r="P279" s="57">
        <v>28065</v>
      </c>
      <c r="Q279" s="57">
        <v>20736</v>
      </c>
      <c r="R279" s="57">
        <v>13844</v>
      </c>
      <c r="S279" s="57">
        <v>32163</v>
      </c>
      <c r="T279" s="57">
        <v>2794</v>
      </c>
      <c r="U279" s="57">
        <v>4255</v>
      </c>
      <c r="V279" s="57">
        <v>12400</v>
      </c>
      <c r="W279" s="57">
        <v>1069</v>
      </c>
      <c r="X279" s="58">
        <v>236</v>
      </c>
      <c r="Y279" s="56">
        <v>5815</v>
      </c>
      <c r="Z279" s="58">
        <v>10.84611502954969</v>
      </c>
      <c r="AA279" s="59">
        <v>39.299999999999997</v>
      </c>
      <c r="AB279" s="96" t="s">
        <v>210</v>
      </c>
      <c r="AC279" s="59">
        <v>6.45</v>
      </c>
      <c r="AD279" s="98">
        <v>21000</v>
      </c>
      <c r="AE279" s="55">
        <f t="shared" si="74"/>
        <v>170.11486803946664</v>
      </c>
      <c r="AF279" s="61">
        <v>123446</v>
      </c>
      <c r="AG279" s="62">
        <v>47.02</v>
      </c>
      <c r="AH279" s="62">
        <v>80.444743985198201</v>
      </c>
      <c r="AI279" s="62">
        <v>84.087315041593399</v>
      </c>
      <c r="AJ279" s="62">
        <v>82.266029513395807</v>
      </c>
      <c r="AK279" s="62">
        <v>19.6084582407242</v>
      </c>
      <c r="AL279" s="62">
        <v>22.278618375240001</v>
      </c>
      <c r="AM279" s="62">
        <v>20.943538307982102</v>
      </c>
      <c r="AN279" s="63">
        <v>218.78906916014532</v>
      </c>
      <c r="AO279" s="64">
        <v>1152</v>
      </c>
      <c r="AP279" s="64">
        <v>1125</v>
      </c>
      <c r="AQ279" s="64">
        <v>1212</v>
      </c>
      <c r="AR279" s="64">
        <v>1317</v>
      </c>
      <c r="AS279" s="64">
        <v>1362</v>
      </c>
      <c r="AT279" s="64">
        <v>1457</v>
      </c>
      <c r="AU279" s="64">
        <v>1446</v>
      </c>
      <c r="AV279" s="64">
        <v>1429</v>
      </c>
      <c r="AW279" s="64">
        <v>1439</v>
      </c>
      <c r="AX279" s="64">
        <v>1512</v>
      </c>
      <c r="AY279" s="64">
        <v>1521</v>
      </c>
      <c r="AZ279" s="64">
        <v>1449</v>
      </c>
      <c r="BA279" s="64">
        <v>1439</v>
      </c>
      <c r="BB279" s="64">
        <v>1414</v>
      </c>
      <c r="BC279" s="64">
        <v>1379</v>
      </c>
      <c r="BD279" s="64">
        <v>1353</v>
      </c>
      <c r="BE279" s="64">
        <v>1338</v>
      </c>
      <c r="BF279" s="64">
        <v>1382</v>
      </c>
      <c r="BG279" s="64">
        <v>1234</v>
      </c>
      <c r="BH279" s="64">
        <v>1077</v>
      </c>
      <c r="BI279" s="64">
        <v>1002</v>
      </c>
      <c r="BJ279" s="64">
        <v>1067</v>
      </c>
      <c r="BK279" s="64">
        <v>1155</v>
      </c>
      <c r="BL279" s="64">
        <v>1286</v>
      </c>
      <c r="BM279" s="64">
        <v>1227</v>
      </c>
      <c r="BN279" s="64">
        <v>1203</v>
      </c>
      <c r="BO279" s="64">
        <v>1264</v>
      </c>
      <c r="BP279" s="64">
        <v>1240</v>
      </c>
      <c r="BQ279" s="64">
        <v>1269</v>
      </c>
      <c r="BR279" s="64">
        <v>1349</v>
      </c>
      <c r="BS279" s="64">
        <v>1327</v>
      </c>
      <c r="BT279" s="64">
        <v>1390</v>
      </c>
      <c r="BU279" s="64">
        <v>1399</v>
      </c>
      <c r="BV279" s="64">
        <v>1400</v>
      </c>
      <c r="BW279" s="64">
        <v>1287</v>
      </c>
      <c r="BX279" s="64">
        <v>1385</v>
      </c>
      <c r="BY279" s="64">
        <v>1310</v>
      </c>
      <c r="BZ279" s="64">
        <v>1389</v>
      </c>
      <c r="CA279" s="64">
        <v>1320</v>
      </c>
      <c r="CB279" s="64">
        <v>1270</v>
      </c>
      <c r="CC279" s="64">
        <v>1357</v>
      </c>
      <c r="CD279" s="64">
        <v>1311</v>
      </c>
      <c r="CE279" s="64">
        <v>1244</v>
      </c>
      <c r="CF279" s="64">
        <v>1244</v>
      </c>
      <c r="CG279" s="64">
        <v>1182</v>
      </c>
      <c r="CH279" s="64">
        <v>1378</v>
      </c>
      <c r="CI279" s="64">
        <v>1405</v>
      </c>
      <c r="CJ279" s="64">
        <v>1545</v>
      </c>
      <c r="CK279" s="64">
        <v>1611</v>
      </c>
      <c r="CL279" s="64">
        <v>1769</v>
      </c>
      <c r="CM279" s="64">
        <v>1717</v>
      </c>
      <c r="CN279" s="64">
        <v>1813</v>
      </c>
      <c r="CO279" s="64">
        <v>1841</v>
      </c>
      <c r="CP279" s="64">
        <v>1888</v>
      </c>
      <c r="CQ279" s="64">
        <v>2006</v>
      </c>
      <c r="CR279" s="64">
        <v>1943</v>
      </c>
      <c r="CS279" s="64">
        <v>1975</v>
      </c>
      <c r="CT279" s="64">
        <v>1853</v>
      </c>
      <c r="CU279" s="64">
        <v>1802</v>
      </c>
      <c r="CV279" s="64">
        <v>1922</v>
      </c>
      <c r="CW279" s="64">
        <v>1785</v>
      </c>
      <c r="CX279" s="64">
        <v>1650</v>
      </c>
      <c r="CY279" s="64">
        <v>1667</v>
      </c>
      <c r="CZ279" s="64">
        <v>1686</v>
      </c>
      <c r="DA279" s="64">
        <v>1538</v>
      </c>
      <c r="DB279" s="64">
        <v>1539</v>
      </c>
      <c r="DC279" s="64">
        <v>1621</v>
      </c>
      <c r="DD279" s="64">
        <v>1581</v>
      </c>
      <c r="DE279" s="64">
        <v>1558</v>
      </c>
      <c r="DF279" s="64">
        <v>1563</v>
      </c>
      <c r="DG279" s="64">
        <v>1528</v>
      </c>
      <c r="DH279" s="64">
        <v>1725</v>
      </c>
      <c r="DI279" s="64">
        <v>1689</v>
      </c>
      <c r="DJ279" s="64">
        <v>1797</v>
      </c>
      <c r="DK279" s="64">
        <v>1355</v>
      </c>
      <c r="DL279" s="64">
        <v>1391</v>
      </c>
      <c r="DM279" s="64">
        <v>1272</v>
      </c>
      <c r="DN279" s="64">
        <v>1197</v>
      </c>
      <c r="DO279" s="64">
        <v>1090</v>
      </c>
      <c r="DP279" s="64">
        <v>875</v>
      </c>
      <c r="DQ279" s="64">
        <v>953</v>
      </c>
      <c r="DR279" s="64">
        <v>873</v>
      </c>
      <c r="DS279" s="64">
        <v>787</v>
      </c>
      <c r="DT279" s="64">
        <v>773</v>
      </c>
      <c r="DU279" s="64">
        <v>606</v>
      </c>
      <c r="DV279" s="64">
        <v>571</v>
      </c>
      <c r="DW279" s="64">
        <v>523</v>
      </c>
      <c r="DX279" s="64">
        <v>471</v>
      </c>
      <c r="DY279" s="64">
        <v>436</v>
      </c>
      <c r="DZ279" s="64">
        <v>379</v>
      </c>
      <c r="EA279" s="64">
        <v>1585</v>
      </c>
      <c r="EB279" s="64">
        <f t="shared" si="75"/>
        <v>29738</v>
      </c>
      <c r="EC279" s="61">
        <v>121437</v>
      </c>
      <c r="ED279" s="64">
        <v>791</v>
      </c>
      <c r="EE279" s="64">
        <v>150</v>
      </c>
      <c r="EF279" s="64">
        <v>936</v>
      </c>
      <c r="EG279" s="63">
        <v>132</v>
      </c>
      <c r="EH279" s="64">
        <v>6507</v>
      </c>
      <c r="EI279" s="100">
        <v>0.29601845145225525</v>
      </c>
      <c r="EJ279" s="100">
        <v>2.2064745426177979E-2</v>
      </c>
      <c r="EK279" s="61">
        <v>5314</v>
      </c>
      <c r="EL279" s="65">
        <v>480</v>
      </c>
      <c r="EM279" s="60">
        <v>4515</v>
      </c>
      <c r="EN279" s="65">
        <v>406.1</v>
      </c>
      <c r="EO279" s="66">
        <f>(EM279-EK279)/EK279</f>
        <v>-0.15035754610462929</v>
      </c>
      <c r="EP279" s="56">
        <v>12995</v>
      </c>
      <c r="EQ279" s="67">
        <v>16.389824309155347</v>
      </c>
      <c r="ER279" s="61">
        <v>24</v>
      </c>
      <c r="ES279" s="64">
        <v>60</v>
      </c>
      <c r="ET279" s="64">
        <v>343</v>
      </c>
      <c r="EU279" s="64">
        <v>40.882002380000003</v>
      </c>
      <c r="EV279" s="64">
        <v>0</v>
      </c>
      <c r="EW279" s="64">
        <v>0</v>
      </c>
      <c r="EX279" s="64">
        <v>6763</v>
      </c>
      <c r="EY279" s="64">
        <v>17.251230769999999</v>
      </c>
      <c r="EZ279" s="64">
        <v>4924</v>
      </c>
      <c r="FA279" s="64">
        <v>15.79724094</v>
      </c>
      <c r="FB279" s="64">
        <v>12054</v>
      </c>
      <c r="FC279" s="63">
        <v>16.917419859999999</v>
      </c>
      <c r="FD279" s="61">
        <v>429</v>
      </c>
      <c r="FE279" s="64">
        <v>76</v>
      </c>
      <c r="FF279" s="64">
        <v>310</v>
      </c>
      <c r="FG279" s="64">
        <v>13</v>
      </c>
      <c r="FH279" s="64">
        <v>30</v>
      </c>
      <c r="FI279" s="63">
        <v>9</v>
      </c>
      <c r="FJ279" s="47">
        <v>10</v>
      </c>
      <c r="FK279" s="47">
        <v>15</v>
      </c>
      <c r="FL279" s="68">
        <f>(FJ279-FK279)/FK279</f>
        <v>-0.33333333333333331</v>
      </c>
      <c r="FM279" s="69">
        <v>3.5061309999999999</v>
      </c>
      <c r="FN279" s="62">
        <v>10.124230000000001</v>
      </c>
      <c r="FO279" s="62">
        <v>13.01136</v>
      </c>
      <c r="FP279" s="77">
        <v>4869</v>
      </c>
      <c r="FQ279" s="88">
        <v>2921</v>
      </c>
      <c r="FR279" s="88">
        <v>7790</v>
      </c>
      <c r="FS279" s="88">
        <v>5997</v>
      </c>
      <c r="FT279" s="88">
        <v>3165</v>
      </c>
      <c r="FU279" s="88">
        <v>9162</v>
      </c>
      <c r="FV279" s="73">
        <f>(FU279-FR279)/FR279</f>
        <v>0.17612323491655968</v>
      </c>
      <c r="FW279" s="61">
        <v>26945</v>
      </c>
      <c r="FX279" s="70">
        <f t="shared" si="76"/>
        <v>218.27357711063948</v>
      </c>
      <c r="FY279" s="71">
        <v>9.5</v>
      </c>
      <c r="FZ279" s="72">
        <v>19</v>
      </c>
      <c r="GA279" s="73">
        <v>67.948871910433397</v>
      </c>
      <c r="GB279" s="61">
        <v>25700</v>
      </c>
      <c r="GC279" s="64">
        <v>4200</v>
      </c>
      <c r="GD279" s="64">
        <v>14200</v>
      </c>
      <c r="GE279" s="64">
        <v>3700</v>
      </c>
      <c r="GF279" s="68">
        <v>3.90205914</v>
      </c>
      <c r="GG279" s="74">
        <v>1.2059344723999998</v>
      </c>
      <c r="GH279" s="75">
        <v>461.7</v>
      </c>
      <c r="GI279" s="76">
        <v>573.4</v>
      </c>
      <c r="GJ279" s="76">
        <v>365.7</v>
      </c>
      <c r="GK279" s="68">
        <v>-36.222532263690269</v>
      </c>
      <c r="GL279" s="72">
        <v>544.4</v>
      </c>
      <c r="GM279" s="72">
        <v>587.1</v>
      </c>
      <c r="GN279" s="72">
        <v>485.7</v>
      </c>
      <c r="GO279" s="72">
        <v>-17.271333673990807</v>
      </c>
      <c r="GP279" s="72">
        <v>186.8</v>
      </c>
      <c r="GQ279" s="72" t="s">
        <v>211</v>
      </c>
      <c r="GR279" s="72">
        <v>174.6</v>
      </c>
      <c r="GS279" s="73" t="s">
        <v>211</v>
      </c>
      <c r="GT279" s="77">
        <v>780</v>
      </c>
      <c r="GU279" s="72">
        <v>6.8594170666042373</v>
      </c>
      <c r="GV279" s="73">
        <v>-0.95608774108807137</v>
      </c>
      <c r="GW279" s="64">
        <v>36635</v>
      </c>
      <c r="GX279" s="68">
        <f t="shared" si="77"/>
        <v>296.7694376488505</v>
      </c>
      <c r="GY279" s="64">
        <v>229</v>
      </c>
      <c r="GZ279" s="100">
        <f t="shared" si="78"/>
        <v>1.8550621324303744</v>
      </c>
      <c r="HA279" s="100">
        <f t="shared" si="79"/>
        <v>7.4447334200260076E-2</v>
      </c>
      <c r="HB279" s="63">
        <v>3076</v>
      </c>
    </row>
    <row r="280" spans="1:210" x14ac:dyDescent="0.3">
      <c r="A280" s="47" t="s">
        <v>697</v>
      </c>
      <c r="B280" s="47" t="s">
        <v>698</v>
      </c>
      <c r="C280" s="47" t="s">
        <v>698</v>
      </c>
      <c r="D280" s="47" t="s">
        <v>697</v>
      </c>
      <c r="E280" s="47" t="s">
        <v>697</v>
      </c>
      <c r="F280" s="47" t="s">
        <v>215</v>
      </c>
      <c r="G280" s="54" t="s">
        <v>209</v>
      </c>
      <c r="H280" s="47">
        <v>189</v>
      </c>
      <c r="I280" s="101">
        <v>0.20105820105820105</v>
      </c>
      <c r="J280" s="97">
        <v>4.7619047619047619</v>
      </c>
      <c r="K280" s="57">
        <v>360</v>
      </c>
      <c r="L280" s="95">
        <f t="shared" si="72"/>
        <v>1.3048253165107522</v>
      </c>
      <c r="M280" s="57">
        <v>433</v>
      </c>
      <c r="N280" s="55">
        <f t="shared" si="73"/>
        <v>1.569414894580988</v>
      </c>
      <c r="O280" s="56">
        <v>117930</v>
      </c>
      <c r="P280" s="57">
        <v>116265</v>
      </c>
      <c r="Q280" s="57">
        <v>1665</v>
      </c>
      <c r="R280" s="57">
        <v>37820</v>
      </c>
      <c r="S280" s="57">
        <v>73411</v>
      </c>
      <c r="T280" s="57">
        <v>6699</v>
      </c>
      <c r="U280" s="57">
        <v>14792</v>
      </c>
      <c r="V280" s="57">
        <v>30353</v>
      </c>
      <c r="W280" s="57">
        <v>3370</v>
      </c>
      <c r="X280" s="58">
        <v>999</v>
      </c>
      <c r="Y280" s="56">
        <v>17160</v>
      </c>
      <c r="Z280" s="58">
        <v>13.722265369787257</v>
      </c>
      <c r="AA280" s="59">
        <v>53.966666666666661</v>
      </c>
      <c r="AB280" s="96" t="s">
        <v>238</v>
      </c>
      <c r="AC280" s="59">
        <v>8</v>
      </c>
      <c r="AD280" s="98">
        <v>18000</v>
      </c>
      <c r="AE280" s="55">
        <f t="shared" si="74"/>
        <v>65.24126582553761</v>
      </c>
      <c r="AF280" s="61">
        <v>275899</v>
      </c>
      <c r="AG280" s="62">
        <v>46.54</v>
      </c>
      <c r="AH280" s="62">
        <v>78.7713061475377</v>
      </c>
      <c r="AI280" s="62">
        <v>82.563616809304904</v>
      </c>
      <c r="AJ280" s="62">
        <v>80.667461478421302</v>
      </c>
      <c r="AK280" s="62">
        <v>18.635907087345402</v>
      </c>
      <c r="AL280" s="62">
        <v>19.7671332532741</v>
      </c>
      <c r="AM280" s="62">
        <v>19.201520170309749</v>
      </c>
      <c r="AN280" s="63">
        <v>1762.0524440822539</v>
      </c>
      <c r="AO280" s="64">
        <v>2485</v>
      </c>
      <c r="AP280" s="64">
        <v>2667</v>
      </c>
      <c r="AQ280" s="64">
        <v>2741</v>
      </c>
      <c r="AR280" s="64">
        <v>2889</v>
      </c>
      <c r="AS280" s="64">
        <v>3007</v>
      </c>
      <c r="AT280" s="64">
        <v>3004</v>
      </c>
      <c r="AU280" s="64">
        <v>3233</v>
      </c>
      <c r="AV280" s="64">
        <v>3083</v>
      </c>
      <c r="AW280" s="64">
        <v>3221</v>
      </c>
      <c r="AX280" s="64">
        <v>3292</v>
      </c>
      <c r="AY280" s="64">
        <v>3244</v>
      </c>
      <c r="AZ280" s="64">
        <v>3131</v>
      </c>
      <c r="BA280" s="64">
        <v>3206</v>
      </c>
      <c r="BB280" s="64">
        <v>3109</v>
      </c>
      <c r="BC280" s="64">
        <v>3016</v>
      </c>
      <c r="BD280" s="64">
        <v>2921</v>
      </c>
      <c r="BE280" s="64">
        <v>2952</v>
      </c>
      <c r="BF280" s="64">
        <v>2897</v>
      </c>
      <c r="BG280" s="64">
        <v>2809</v>
      </c>
      <c r="BH280" s="64">
        <v>2417</v>
      </c>
      <c r="BI280" s="64">
        <v>2229</v>
      </c>
      <c r="BJ280" s="64">
        <v>2438</v>
      </c>
      <c r="BK280" s="64">
        <v>2598</v>
      </c>
      <c r="BL280" s="64">
        <v>2915</v>
      </c>
      <c r="BM280" s="64">
        <v>2966</v>
      </c>
      <c r="BN280" s="64">
        <v>2998</v>
      </c>
      <c r="BO280" s="64">
        <v>2896</v>
      </c>
      <c r="BP280" s="64">
        <v>2892</v>
      </c>
      <c r="BQ280" s="64">
        <v>2986</v>
      </c>
      <c r="BR280" s="64">
        <v>3364</v>
      </c>
      <c r="BS280" s="64">
        <v>3394</v>
      </c>
      <c r="BT280" s="64">
        <v>3166</v>
      </c>
      <c r="BU280" s="64">
        <v>3101</v>
      </c>
      <c r="BV280" s="64">
        <v>3162</v>
      </c>
      <c r="BW280" s="64">
        <v>3024</v>
      </c>
      <c r="BX280" s="64">
        <v>3234</v>
      </c>
      <c r="BY280" s="64">
        <v>3068</v>
      </c>
      <c r="BZ280" s="64">
        <v>3028</v>
      </c>
      <c r="CA280" s="64">
        <v>3071</v>
      </c>
      <c r="CB280" s="64">
        <v>3148</v>
      </c>
      <c r="CC280" s="64">
        <v>3026</v>
      </c>
      <c r="CD280" s="64">
        <v>2924</v>
      </c>
      <c r="CE280" s="64">
        <v>2731</v>
      </c>
      <c r="CF280" s="64">
        <v>2751</v>
      </c>
      <c r="CG280" s="64">
        <v>2852</v>
      </c>
      <c r="CH280" s="64">
        <v>2903</v>
      </c>
      <c r="CI280" s="64">
        <v>3268</v>
      </c>
      <c r="CJ280" s="64">
        <v>3395</v>
      </c>
      <c r="CK280" s="64">
        <v>3577</v>
      </c>
      <c r="CL280" s="64">
        <v>3769</v>
      </c>
      <c r="CM280" s="64">
        <v>3723</v>
      </c>
      <c r="CN280" s="64">
        <v>3866</v>
      </c>
      <c r="CO280" s="64">
        <v>3826</v>
      </c>
      <c r="CP280" s="64">
        <v>4006</v>
      </c>
      <c r="CQ280" s="64">
        <v>3970</v>
      </c>
      <c r="CR280" s="64">
        <v>4288</v>
      </c>
      <c r="CS280" s="64">
        <v>4397</v>
      </c>
      <c r="CT280" s="64">
        <v>4244</v>
      </c>
      <c r="CU280" s="64">
        <v>4169</v>
      </c>
      <c r="CV280" s="64">
        <v>4305</v>
      </c>
      <c r="CW280" s="64">
        <v>4109</v>
      </c>
      <c r="CX280" s="64">
        <v>3892</v>
      </c>
      <c r="CY280" s="64">
        <v>3996</v>
      </c>
      <c r="CZ280" s="64">
        <v>3749</v>
      </c>
      <c r="DA280" s="64">
        <v>3698</v>
      </c>
      <c r="DB280" s="64">
        <v>3498</v>
      </c>
      <c r="DC280" s="64">
        <v>3598</v>
      </c>
      <c r="DD280" s="64">
        <v>3343</v>
      </c>
      <c r="DE280" s="64">
        <v>3226</v>
      </c>
      <c r="DF280" s="64">
        <v>3284</v>
      </c>
      <c r="DG280" s="64">
        <v>3202</v>
      </c>
      <c r="DH280" s="64">
        <v>3254</v>
      </c>
      <c r="DI280" s="64">
        <v>3483</v>
      </c>
      <c r="DJ280" s="64">
        <v>3874</v>
      </c>
      <c r="DK280" s="64">
        <v>2836</v>
      </c>
      <c r="DL280" s="64">
        <v>2593</v>
      </c>
      <c r="DM280" s="64">
        <v>2777</v>
      </c>
      <c r="DN280" s="64">
        <v>2545</v>
      </c>
      <c r="DO280" s="64">
        <v>2347</v>
      </c>
      <c r="DP280" s="64">
        <v>2177</v>
      </c>
      <c r="DQ280" s="64">
        <v>2068</v>
      </c>
      <c r="DR280" s="64">
        <v>2014</v>
      </c>
      <c r="DS280" s="64">
        <v>2045</v>
      </c>
      <c r="DT280" s="64">
        <v>1896</v>
      </c>
      <c r="DU280" s="64">
        <v>1678</v>
      </c>
      <c r="DV280" s="64">
        <v>1544</v>
      </c>
      <c r="DW280" s="64">
        <v>1456</v>
      </c>
      <c r="DX280" s="64">
        <v>1244</v>
      </c>
      <c r="DY280" s="64">
        <v>1087</v>
      </c>
      <c r="DZ280" s="64">
        <v>975</v>
      </c>
      <c r="EA280" s="64">
        <v>3419</v>
      </c>
      <c r="EB280" s="64">
        <f t="shared" si="75"/>
        <v>65463</v>
      </c>
      <c r="EC280" s="61">
        <v>268795</v>
      </c>
      <c r="ED280" s="64">
        <v>2739</v>
      </c>
      <c r="EE280" s="64">
        <v>802</v>
      </c>
      <c r="EF280" s="64">
        <v>2841</v>
      </c>
      <c r="EG280" s="63">
        <v>722</v>
      </c>
      <c r="EH280" s="64">
        <v>13095</v>
      </c>
      <c r="EI280" s="100">
        <v>0.27142131328582764</v>
      </c>
      <c r="EJ280" s="100">
        <v>2.2348463535308838E-3</v>
      </c>
      <c r="EK280" s="61">
        <v>3235</v>
      </c>
      <c r="EL280" s="65">
        <v>600.9</v>
      </c>
      <c r="EM280" s="60">
        <v>3356</v>
      </c>
      <c r="EN280" s="65">
        <v>620.79999999999995</v>
      </c>
      <c r="EO280" s="66">
        <f>(EM280-EK280)/EK280</f>
        <v>3.7403400309119011E-2</v>
      </c>
      <c r="EP280" s="56">
        <v>6455</v>
      </c>
      <c r="EQ280" s="67">
        <v>15.282808911617776</v>
      </c>
      <c r="ER280" s="61">
        <v>46</v>
      </c>
      <c r="ES280" s="64">
        <v>55.421686749999999</v>
      </c>
      <c r="ET280" s="64">
        <v>333</v>
      </c>
      <c r="EU280" s="64">
        <v>44.939271259999998</v>
      </c>
      <c r="EV280" s="64">
        <v>0</v>
      </c>
      <c r="EW280" s="64">
        <v>0</v>
      </c>
      <c r="EX280" s="64">
        <v>4643</v>
      </c>
      <c r="EY280" s="64">
        <v>20.633721449999999</v>
      </c>
      <c r="EZ280" s="64">
        <v>3039</v>
      </c>
      <c r="FA280" s="64">
        <v>18.699237020000002</v>
      </c>
      <c r="FB280" s="64">
        <v>8061</v>
      </c>
      <c r="FC280" s="63">
        <v>20.261914340000001</v>
      </c>
      <c r="FD280" s="61">
        <v>526</v>
      </c>
      <c r="FE280" s="64">
        <v>44</v>
      </c>
      <c r="FF280" s="64">
        <v>466</v>
      </c>
      <c r="FG280" s="64">
        <v>4</v>
      </c>
      <c r="FH280" s="64">
        <v>12</v>
      </c>
      <c r="FI280" s="63">
        <v>3</v>
      </c>
      <c r="FJ280" s="47">
        <v>20</v>
      </c>
      <c r="FK280" s="47">
        <v>22</v>
      </c>
      <c r="FL280" s="68">
        <f>(FJ280-FK280)/FK280</f>
        <v>-9.0909090909090912E-2</v>
      </c>
      <c r="FM280" s="69">
        <v>7.8825539999999998</v>
      </c>
      <c r="FN280" s="62">
        <v>13.505789999999999</v>
      </c>
      <c r="FO280" s="62">
        <v>12.236280000000001</v>
      </c>
      <c r="FP280" s="77">
        <v>11410.000000000002</v>
      </c>
      <c r="FQ280" s="88">
        <v>7676.9999999999991</v>
      </c>
      <c r="FR280" s="88">
        <v>19087</v>
      </c>
      <c r="FS280" s="88">
        <v>10376</v>
      </c>
      <c r="FT280" s="88">
        <v>6937</v>
      </c>
      <c r="FU280" s="88">
        <v>17313</v>
      </c>
      <c r="FV280" s="73">
        <f>(FU280-FR280)/FR280</f>
        <v>-9.2942840676900507E-2</v>
      </c>
      <c r="FW280" s="61">
        <v>19986</v>
      </c>
      <c r="FX280" s="70">
        <f t="shared" si="76"/>
        <v>72.439552154955265</v>
      </c>
      <c r="FY280" s="71">
        <v>10</v>
      </c>
      <c r="FZ280" s="72">
        <v>22.7</v>
      </c>
      <c r="GA280" s="73">
        <v>67.288952143725595</v>
      </c>
      <c r="GB280" s="61">
        <v>44100</v>
      </c>
      <c r="GC280" s="64">
        <v>13600</v>
      </c>
      <c r="GD280" s="64">
        <v>27100</v>
      </c>
      <c r="GE280" s="64">
        <v>9300</v>
      </c>
      <c r="GF280" s="68">
        <v>4.1107627799999999</v>
      </c>
      <c r="GG280" s="74">
        <v>1.0162945744</v>
      </c>
      <c r="GH280" s="69">
        <v>463</v>
      </c>
      <c r="GI280" s="68">
        <v>556.1</v>
      </c>
      <c r="GJ280" s="68">
        <v>421.4</v>
      </c>
      <c r="GK280" s="68">
        <v>-24.222262183060607</v>
      </c>
      <c r="GL280" s="72">
        <v>586.70000000000005</v>
      </c>
      <c r="GM280" s="72">
        <v>647.29999999999995</v>
      </c>
      <c r="GN280" s="72">
        <v>544.79999999999995</v>
      </c>
      <c r="GO280" s="72">
        <v>-15.835006951954272</v>
      </c>
      <c r="GP280" s="72">
        <v>193.8</v>
      </c>
      <c r="GQ280" s="72">
        <v>183.9</v>
      </c>
      <c r="GR280" s="72">
        <v>198.5</v>
      </c>
      <c r="GS280" s="73">
        <v>7.9390973355084258</v>
      </c>
      <c r="GT280" s="77">
        <v>200</v>
      </c>
      <c r="GU280" s="72">
        <v>3.526584559927906</v>
      </c>
      <c r="GV280" s="73">
        <v>-1.6746537224011926E-2</v>
      </c>
      <c r="GW280" s="64">
        <v>95423</v>
      </c>
      <c r="GX280" s="68">
        <f t="shared" si="77"/>
        <v>345.8620727150153</v>
      </c>
      <c r="GY280" s="64">
        <v>1021</v>
      </c>
      <c r="GZ280" s="100">
        <f t="shared" si="78"/>
        <v>3.7006295782152168</v>
      </c>
      <c r="HA280" s="100">
        <f t="shared" si="79"/>
        <v>0.12878405650857719</v>
      </c>
      <c r="HB280" s="63">
        <v>7928</v>
      </c>
    </row>
    <row r="281" spans="1:210" x14ac:dyDescent="0.3">
      <c r="A281" s="47" t="s">
        <v>693</v>
      </c>
      <c r="B281" s="47" t="s">
        <v>694</v>
      </c>
      <c r="C281" s="47" t="s">
        <v>694</v>
      </c>
      <c r="D281" s="47" t="s">
        <v>693</v>
      </c>
      <c r="E281" s="47" t="s">
        <v>536</v>
      </c>
      <c r="F281" s="47" t="s">
        <v>243</v>
      </c>
      <c r="G281" s="54" t="s">
        <v>209</v>
      </c>
      <c r="H281" s="47">
        <v>50</v>
      </c>
      <c r="I281" s="101">
        <v>0.02</v>
      </c>
      <c r="J281" s="97">
        <v>7.3</v>
      </c>
      <c r="K281" s="57">
        <v>209</v>
      </c>
      <c r="L281" s="95">
        <f t="shared" si="72"/>
        <v>2.2792457768520231</v>
      </c>
      <c r="M281" s="57">
        <v>219</v>
      </c>
      <c r="N281" s="55">
        <f t="shared" si="73"/>
        <v>2.388300598710972</v>
      </c>
      <c r="O281" s="56">
        <v>34559</v>
      </c>
      <c r="P281" s="57">
        <v>11470</v>
      </c>
      <c r="Q281" s="57">
        <v>23089</v>
      </c>
      <c r="R281" s="57">
        <v>8533</v>
      </c>
      <c r="S281" s="57">
        <v>24355</v>
      </c>
      <c r="T281" s="57">
        <v>1671</v>
      </c>
      <c r="U281" s="57">
        <v>2698</v>
      </c>
      <c r="V281" s="57">
        <v>7203</v>
      </c>
      <c r="W281" s="57">
        <v>689</v>
      </c>
      <c r="X281" s="58">
        <v>137</v>
      </c>
      <c r="Y281" s="56">
        <v>4857</v>
      </c>
      <c r="Z281" s="58">
        <v>13.069525144328059</v>
      </c>
      <c r="AA281" s="59">
        <v>36.6</v>
      </c>
      <c r="AB281" s="96" t="s">
        <v>210</v>
      </c>
      <c r="AC281" s="59">
        <v>10.73</v>
      </c>
      <c r="AD281" s="98">
        <v>42000</v>
      </c>
      <c r="AE281" s="55">
        <f t="shared" si="74"/>
        <v>458.03025180758368</v>
      </c>
      <c r="AF281" s="61">
        <v>91697</v>
      </c>
      <c r="AG281" s="62">
        <v>44.5</v>
      </c>
      <c r="AH281" s="62">
        <v>80.590065258566995</v>
      </c>
      <c r="AI281" s="62">
        <v>83.245898366110595</v>
      </c>
      <c r="AJ281" s="62">
        <v>81.917981812338795</v>
      </c>
      <c r="AK281" s="62">
        <v>18.881091370711498</v>
      </c>
      <c r="AL281" s="62">
        <v>20.9677112305504</v>
      </c>
      <c r="AM281" s="62">
        <v>19.924401300630947</v>
      </c>
      <c r="AN281" s="63">
        <v>153.00408402451617</v>
      </c>
      <c r="AO281" s="64">
        <v>889</v>
      </c>
      <c r="AP281" s="64">
        <v>958</v>
      </c>
      <c r="AQ281" s="64">
        <v>1005</v>
      </c>
      <c r="AR281" s="64">
        <v>1036</v>
      </c>
      <c r="AS281" s="64">
        <v>1065</v>
      </c>
      <c r="AT281" s="64">
        <v>1113</v>
      </c>
      <c r="AU281" s="64">
        <v>1101</v>
      </c>
      <c r="AV281" s="64">
        <v>1056</v>
      </c>
      <c r="AW281" s="64">
        <v>1129</v>
      </c>
      <c r="AX281" s="64">
        <v>1060</v>
      </c>
      <c r="AY281" s="64">
        <v>1076</v>
      </c>
      <c r="AZ281" s="64">
        <v>1133</v>
      </c>
      <c r="BA281" s="64">
        <v>1108</v>
      </c>
      <c r="BB281" s="64">
        <v>1080</v>
      </c>
      <c r="BC281" s="64">
        <v>1043</v>
      </c>
      <c r="BD281" s="64">
        <v>982</v>
      </c>
      <c r="BE281" s="64">
        <v>975</v>
      </c>
      <c r="BF281" s="64">
        <v>1042</v>
      </c>
      <c r="BG281" s="64">
        <v>870</v>
      </c>
      <c r="BH281" s="64">
        <v>654</v>
      </c>
      <c r="BI281" s="64">
        <v>660</v>
      </c>
      <c r="BJ281" s="64">
        <v>696</v>
      </c>
      <c r="BK281" s="64">
        <v>779</v>
      </c>
      <c r="BL281" s="64">
        <v>898</v>
      </c>
      <c r="BM281" s="64">
        <v>915</v>
      </c>
      <c r="BN281" s="64">
        <v>988</v>
      </c>
      <c r="BO281" s="64">
        <v>1071</v>
      </c>
      <c r="BP281" s="64">
        <v>980</v>
      </c>
      <c r="BQ281" s="64">
        <v>1093</v>
      </c>
      <c r="BR281" s="64">
        <v>1119</v>
      </c>
      <c r="BS281" s="64">
        <v>1152</v>
      </c>
      <c r="BT281" s="64">
        <v>1195</v>
      </c>
      <c r="BU281" s="64">
        <v>1098</v>
      </c>
      <c r="BV281" s="64">
        <v>1155</v>
      </c>
      <c r="BW281" s="64">
        <v>1185</v>
      </c>
      <c r="BX281" s="64">
        <v>1101</v>
      </c>
      <c r="BY281" s="64">
        <v>1141</v>
      </c>
      <c r="BZ281" s="64">
        <v>1100</v>
      </c>
      <c r="CA281" s="64">
        <v>1102</v>
      </c>
      <c r="CB281" s="64">
        <v>1183</v>
      </c>
      <c r="CC281" s="64">
        <v>1191</v>
      </c>
      <c r="CD281" s="64">
        <v>1068</v>
      </c>
      <c r="CE281" s="64">
        <v>1023</v>
      </c>
      <c r="CF281" s="64">
        <v>1045</v>
      </c>
      <c r="CG281" s="64">
        <v>1062</v>
      </c>
      <c r="CH281" s="64">
        <v>1115</v>
      </c>
      <c r="CI281" s="64">
        <v>1127</v>
      </c>
      <c r="CJ281" s="64">
        <v>1215</v>
      </c>
      <c r="CK281" s="64">
        <v>1353</v>
      </c>
      <c r="CL281" s="64">
        <v>1389</v>
      </c>
      <c r="CM281" s="64">
        <v>1408</v>
      </c>
      <c r="CN281" s="64">
        <v>1439</v>
      </c>
      <c r="CO281" s="64">
        <v>1398</v>
      </c>
      <c r="CP281" s="64">
        <v>1409</v>
      </c>
      <c r="CQ281" s="64">
        <v>1450</v>
      </c>
      <c r="CR281" s="64">
        <v>1486</v>
      </c>
      <c r="CS281" s="64">
        <v>1478</v>
      </c>
      <c r="CT281" s="64">
        <v>1453</v>
      </c>
      <c r="CU281" s="64">
        <v>1370</v>
      </c>
      <c r="CV281" s="64">
        <v>1382</v>
      </c>
      <c r="CW281" s="64">
        <v>1318</v>
      </c>
      <c r="CX281" s="64">
        <v>1295</v>
      </c>
      <c r="CY281" s="64">
        <v>1133</v>
      </c>
      <c r="CZ281" s="64">
        <v>1146</v>
      </c>
      <c r="DA281" s="64">
        <v>1092</v>
      </c>
      <c r="DB281" s="64">
        <v>1053</v>
      </c>
      <c r="DC281" s="64">
        <v>1142</v>
      </c>
      <c r="DD281" s="64">
        <v>1011</v>
      </c>
      <c r="DE281" s="64">
        <v>1011</v>
      </c>
      <c r="DF281" s="64">
        <v>1065</v>
      </c>
      <c r="DG281" s="64">
        <v>1086</v>
      </c>
      <c r="DH281" s="64">
        <v>1100</v>
      </c>
      <c r="DI281" s="64">
        <v>1088</v>
      </c>
      <c r="DJ281" s="64">
        <v>1219</v>
      </c>
      <c r="DK281" s="64">
        <v>882</v>
      </c>
      <c r="DL281" s="64">
        <v>874</v>
      </c>
      <c r="DM281" s="64">
        <v>791</v>
      </c>
      <c r="DN281" s="64">
        <v>761</v>
      </c>
      <c r="DO281" s="64">
        <v>670</v>
      </c>
      <c r="DP281" s="64">
        <v>532</v>
      </c>
      <c r="DQ281" s="64">
        <v>514</v>
      </c>
      <c r="DR281" s="64">
        <v>517</v>
      </c>
      <c r="DS281" s="64">
        <v>473</v>
      </c>
      <c r="DT281" s="64">
        <v>456</v>
      </c>
      <c r="DU281" s="64">
        <v>452</v>
      </c>
      <c r="DV281" s="64">
        <v>366</v>
      </c>
      <c r="DW281" s="64">
        <v>310</v>
      </c>
      <c r="DX281" s="64">
        <v>281</v>
      </c>
      <c r="DY281" s="64">
        <v>253</v>
      </c>
      <c r="DZ281" s="64">
        <v>216</v>
      </c>
      <c r="EA281" s="64">
        <v>743</v>
      </c>
      <c r="EB281" s="64">
        <f t="shared" si="75"/>
        <v>18866</v>
      </c>
      <c r="EC281" s="61">
        <v>90189</v>
      </c>
      <c r="ED281" s="64">
        <v>541</v>
      </c>
      <c r="EE281" s="64">
        <v>232</v>
      </c>
      <c r="EF281" s="64">
        <v>687</v>
      </c>
      <c r="EG281" s="63">
        <v>48</v>
      </c>
      <c r="EH281" s="64">
        <v>3987</v>
      </c>
      <c r="EI281" s="100">
        <v>0.23889599740505219</v>
      </c>
      <c r="EJ281" s="100">
        <v>2.0930096507072449E-2</v>
      </c>
      <c r="EK281" s="61">
        <v>5114</v>
      </c>
      <c r="EL281" s="65">
        <v>435.2</v>
      </c>
      <c r="EM281" s="60">
        <v>4869</v>
      </c>
      <c r="EN281" s="65">
        <v>414.6</v>
      </c>
      <c r="EO281" s="66">
        <f>(EM281-EK281)/EK281</f>
        <v>-4.7907704341024641E-2</v>
      </c>
      <c r="EP281" s="56">
        <v>13022</v>
      </c>
      <c r="EQ281" s="67">
        <v>14.709304295767488</v>
      </c>
      <c r="ER281" s="61">
        <v>29</v>
      </c>
      <c r="ES281" s="64">
        <v>50</v>
      </c>
      <c r="ET281" s="64">
        <v>383</v>
      </c>
      <c r="EU281" s="64">
        <v>35.397412199999998</v>
      </c>
      <c r="EV281" s="64">
        <v>10</v>
      </c>
      <c r="EW281" s="64">
        <v>7.092198582</v>
      </c>
      <c r="EX281" s="64">
        <v>6310</v>
      </c>
      <c r="EY281" s="64">
        <v>14.32268023</v>
      </c>
      <c r="EZ281" s="64">
        <v>4064</v>
      </c>
      <c r="FA281" s="64">
        <v>11.01713294</v>
      </c>
      <c r="FB281" s="64">
        <v>10796</v>
      </c>
      <c r="FC281" s="63">
        <v>13.129826700000001</v>
      </c>
      <c r="FD281" s="61">
        <v>117</v>
      </c>
      <c r="FE281" s="64">
        <v>12</v>
      </c>
      <c r="FF281" s="64">
        <v>93</v>
      </c>
      <c r="FG281" s="64">
        <v>3</v>
      </c>
      <c r="FH281" s="64">
        <v>9</v>
      </c>
      <c r="FI281" s="63">
        <v>2</v>
      </c>
      <c r="FJ281" s="47">
        <v>7</v>
      </c>
      <c r="FK281" s="47">
        <v>10</v>
      </c>
      <c r="FL281" s="68">
        <f>(FJ281-FK281)/FK281</f>
        <v>-0.3</v>
      </c>
      <c r="FM281" s="69">
        <v>7.8365939999999998</v>
      </c>
      <c r="FN281" s="62">
        <v>14.76718</v>
      </c>
      <c r="FO281" s="62">
        <v>7.8537210000000002</v>
      </c>
      <c r="FP281" s="77">
        <v>1672</v>
      </c>
      <c r="FQ281" s="88">
        <v>979</v>
      </c>
      <c r="FR281" s="88">
        <v>2651</v>
      </c>
      <c r="FS281" s="88">
        <v>1774</v>
      </c>
      <c r="FT281" s="88">
        <v>1022</v>
      </c>
      <c r="FU281" s="88">
        <v>2796</v>
      </c>
      <c r="FV281" s="73">
        <f>(FU281-FR281)/FR281</f>
        <v>5.4696341003394947E-2</v>
      </c>
      <c r="FW281" s="61">
        <v>27687</v>
      </c>
      <c r="FX281" s="70">
        <f t="shared" si="76"/>
        <v>301.94008528087068</v>
      </c>
      <c r="FY281" s="71">
        <v>9.1999999999999993</v>
      </c>
      <c r="FZ281" s="72">
        <v>20.7</v>
      </c>
      <c r="GA281" s="73">
        <v>62.136163676502498</v>
      </c>
      <c r="GB281" s="61">
        <v>23600</v>
      </c>
      <c r="GC281" s="64">
        <v>1700</v>
      </c>
      <c r="GD281" s="64">
        <v>8500</v>
      </c>
      <c r="GE281" s="64">
        <v>1700</v>
      </c>
      <c r="GF281" s="68">
        <v>3.2381202300000003</v>
      </c>
      <c r="GG281" s="74">
        <v>1.0683914332000002</v>
      </c>
      <c r="GH281" s="75">
        <v>540.70000000000005</v>
      </c>
      <c r="GI281" s="76">
        <v>603.9</v>
      </c>
      <c r="GJ281" s="76">
        <v>469.3</v>
      </c>
      <c r="GK281" s="68">
        <v>-22.28845835403212</v>
      </c>
      <c r="GL281" s="72">
        <v>610.5</v>
      </c>
      <c r="GM281" s="72">
        <v>646.70000000000005</v>
      </c>
      <c r="GN281" s="72">
        <v>571.70000000000005</v>
      </c>
      <c r="GO281" s="72">
        <v>-11.597340343281273</v>
      </c>
      <c r="GP281" s="72">
        <v>209.1</v>
      </c>
      <c r="GQ281" s="72" t="s">
        <v>211</v>
      </c>
      <c r="GR281" s="72">
        <v>221.4</v>
      </c>
      <c r="GS281" s="73" t="s">
        <v>211</v>
      </c>
      <c r="GT281" s="77">
        <v>1320</v>
      </c>
      <c r="GU281" s="72">
        <v>11.364028280738058</v>
      </c>
      <c r="GV281" s="73">
        <v>2.5486494994889712</v>
      </c>
      <c r="GW281" s="64">
        <v>28624</v>
      </c>
      <c r="GX281" s="68">
        <f t="shared" si="77"/>
        <v>312.15852208905414</v>
      </c>
      <c r="GY281" s="64">
        <v>151</v>
      </c>
      <c r="GZ281" s="100">
        <f t="shared" si="78"/>
        <v>1.6467278100701224</v>
      </c>
      <c r="HA281" s="100">
        <f t="shared" si="79"/>
        <v>8.6632243258749284E-2</v>
      </c>
      <c r="HB281" s="63">
        <v>1743</v>
      </c>
    </row>
    <row r="282" spans="1:210" x14ac:dyDescent="0.3">
      <c r="A282" s="47" t="s">
        <v>794</v>
      </c>
      <c r="B282" s="47" t="s">
        <v>795</v>
      </c>
      <c r="C282" s="47" t="s">
        <v>795</v>
      </c>
      <c r="D282" s="47" t="s">
        <v>794</v>
      </c>
      <c r="E282" s="47" t="s">
        <v>652</v>
      </c>
      <c r="F282" s="47" t="s">
        <v>208</v>
      </c>
      <c r="G282" s="54" t="s">
        <v>209</v>
      </c>
      <c r="H282" s="47">
        <v>74</v>
      </c>
      <c r="I282" s="101">
        <v>0</v>
      </c>
      <c r="J282" s="97">
        <v>7.3648648648648649</v>
      </c>
      <c r="K282" s="57">
        <v>354</v>
      </c>
      <c r="L282" s="95">
        <f t="shared" si="72"/>
        <v>2.9162925189682585</v>
      </c>
      <c r="M282" s="57">
        <v>442</v>
      </c>
      <c r="N282" s="55">
        <f t="shared" si="73"/>
        <v>3.641246591480142</v>
      </c>
      <c r="O282" s="56">
        <v>47020</v>
      </c>
      <c r="P282" s="57">
        <v>25545</v>
      </c>
      <c r="Q282" s="57">
        <v>21475</v>
      </c>
      <c r="R282" s="57">
        <v>12697</v>
      </c>
      <c r="S282" s="57">
        <v>32081</v>
      </c>
      <c r="T282" s="57">
        <v>2242</v>
      </c>
      <c r="U282" s="57">
        <v>3849</v>
      </c>
      <c r="V282" s="57">
        <v>11404</v>
      </c>
      <c r="W282" s="57">
        <v>1159</v>
      </c>
      <c r="X282" s="58">
        <v>287</v>
      </c>
      <c r="Y282" s="56">
        <v>3383</v>
      </c>
      <c r="Z282" s="58">
        <v>6.6500189966876135</v>
      </c>
      <c r="AA282" s="59">
        <v>43</v>
      </c>
      <c r="AB282" s="96" t="s">
        <v>216</v>
      </c>
      <c r="AC282" s="59">
        <v>6.77</v>
      </c>
      <c r="AD282" s="98">
        <v>7500</v>
      </c>
      <c r="AE282" s="55">
        <f t="shared" si="74"/>
        <v>61.785858452717342</v>
      </c>
      <c r="AF282" s="61">
        <v>121387</v>
      </c>
      <c r="AG282" s="62">
        <v>44.26</v>
      </c>
      <c r="AH282" s="62">
        <v>82.211247454141699</v>
      </c>
      <c r="AI282" s="62">
        <v>84.795203442161494</v>
      </c>
      <c r="AJ282" s="62">
        <v>83.503225448151596</v>
      </c>
      <c r="AK282" s="62">
        <v>20.096387818280501</v>
      </c>
      <c r="AL282" s="62">
        <v>22.345672182704401</v>
      </c>
      <c r="AM282" s="62">
        <v>21.221030000492451</v>
      </c>
      <c r="AN282" s="63">
        <v>328.75651997518082</v>
      </c>
      <c r="AO282" s="64">
        <v>1179</v>
      </c>
      <c r="AP282" s="64">
        <v>1340</v>
      </c>
      <c r="AQ282" s="64">
        <v>1366</v>
      </c>
      <c r="AR282" s="64">
        <v>1462</v>
      </c>
      <c r="AS282" s="64">
        <v>1464</v>
      </c>
      <c r="AT282" s="64">
        <v>1614</v>
      </c>
      <c r="AU282" s="64">
        <v>1487</v>
      </c>
      <c r="AV282" s="64">
        <v>1607</v>
      </c>
      <c r="AW282" s="64">
        <v>1672</v>
      </c>
      <c r="AX282" s="64">
        <v>1716</v>
      </c>
      <c r="AY282" s="64">
        <v>1717</v>
      </c>
      <c r="AZ282" s="64">
        <v>1622</v>
      </c>
      <c r="BA282" s="64">
        <v>1689</v>
      </c>
      <c r="BB282" s="64">
        <v>1617</v>
      </c>
      <c r="BC282" s="64">
        <v>1519</v>
      </c>
      <c r="BD282" s="64">
        <v>1544</v>
      </c>
      <c r="BE282" s="64">
        <v>1409</v>
      </c>
      <c r="BF282" s="64">
        <v>1364</v>
      </c>
      <c r="BG282" s="64">
        <v>1288</v>
      </c>
      <c r="BH282" s="64">
        <v>827</v>
      </c>
      <c r="BI282" s="64">
        <v>791</v>
      </c>
      <c r="BJ282" s="64">
        <v>904</v>
      </c>
      <c r="BK282" s="64">
        <v>1087</v>
      </c>
      <c r="BL282" s="64">
        <v>1098</v>
      </c>
      <c r="BM282" s="64">
        <v>1196</v>
      </c>
      <c r="BN282" s="64">
        <v>1076</v>
      </c>
      <c r="BO282" s="64">
        <v>1180</v>
      </c>
      <c r="BP282" s="64">
        <v>1151</v>
      </c>
      <c r="BQ282" s="64">
        <v>1143</v>
      </c>
      <c r="BR282" s="64">
        <v>1215</v>
      </c>
      <c r="BS282" s="64">
        <v>1168</v>
      </c>
      <c r="BT282" s="64">
        <v>1291</v>
      </c>
      <c r="BU282" s="64">
        <v>1311</v>
      </c>
      <c r="BV282" s="64">
        <v>1366</v>
      </c>
      <c r="BW282" s="64">
        <v>1238</v>
      </c>
      <c r="BX282" s="64">
        <v>1349</v>
      </c>
      <c r="BY282" s="64">
        <v>1282</v>
      </c>
      <c r="BZ282" s="64">
        <v>1419</v>
      </c>
      <c r="CA282" s="64">
        <v>1559</v>
      </c>
      <c r="CB282" s="64">
        <v>1525</v>
      </c>
      <c r="CC282" s="64">
        <v>1662</v>
      </c>
      <c r="CD282" s="64">
        <v>1595</v>
      </c>
      <c r="CE282" s="64">
        <v>1571</v>
      </c>
      <c r="CF282" s="64">
        <v>1608</v>
      </c>
      <c r="CG282" s="64">
        <v>1541</v>
      </c>
      <c r="CH282" s="64">
        <v>1634</v>
      </c>
      <c r="CI282" s="64">
        <v>1651</v>
      </c>
      <c r="CJ282" s="64">
        <v>1719</v>
      </c>
      <c r="CK282" s="64">
        <v>1718</v>
      </c>
      <c r="CL282" s="64">
        <v>1786</v>
      </c>
      <c r="CM282" s="64">
        <v>1671</v>
      </c>
      <c r="CN282" s="64">
        <v>1768</v>
      </c>
      <c r="CO282" s="64">
        <v>1831</v>
      </c>
      <c r="CP282" s="64">
        <v>1870</v>
      </c>
      <c r="CQ282" s="64">
        <v>1836</v>
      </c>
      <c r="CR282" s="64">
        <v>1862</v>
      </c>
      <c r="CS282" s="64">
        <v>1718</v>
      </c>
      <c r="CT282" s="64">
        <v>1659</v>
      </c>
      <c r="CU282" s="64">
        <v>1738</v>
      </c>
      <c r="CV282" s="64">
        <v>1606</v>
      </c>
      <c r="CW282" s="64">
        <v>1548</v>
      </c>
      <c r="CX282" s="64">
        <v>1508</v>
      </c>
      <c r="CY282" s="64">
        <v>1466</v>
      </c>
      <c r="CZ282" s="64">
        <v>1410</v>
      </c>
      <c r="DA282" s="64">
        <v>1283</v>
      </c>
      <c r="DB282" s="64">
        <v>1277</v>
      </c>
      <c r="DC282" s="64">
        <v>1312</v>
      </c>
      <c r="DD282" s="64">
        <v>1393</v>
      </c>
      <c r="DE282" s="64">
        <v>1246</v>
      </c>
      <c r="DF282" s="64">
        <v>1342</v>
      </c>
      <c r="DG282" s="64">
        <v>1349</v>
      </c>
      <c r="DH282" s="64">
        <v>1367</v>
      </c>
      <c r="DI282" s="64">
        <v>1482</v>
      </c>
      <c r="DJ282" s="64">
        <v>1635</v>
      </c>
      <c r="DK282" s="64">
        <v>1282</v>
      </c>
      <c r="DL282" s="64">
        <v>1153</v>
      </c>
      <c r="DM282" s="64">
        <v>1167</v>
      </c>
      <c r="DN282" s="64">
        <v>1065</v>
      </c>
      <c r="DO282" s="64">
        <v>882</v>
      </c>
      <c r="DP282" s="64">
        <v>786</v>
      </c>
      <c r="DQ282" s="64">
        <v>787</v>
      </c>
      <c r="DR282" s="64">
        <v>833</v>
      </c>
      <c r="DS282" s="64">
        <v>700</v>
      </c>
      <c r="DT282" s="64">
        <v>716</v>
      </c>
      <c r="DU282" s="64">
        <v>652</v>
      </c>
      <c r="DV282" s="64">
        <v>577</v>
      </c>
      <c r="DW282" s="64">
        <v>521</v>
      </c>
      <c r="DX282" s="64">
        <v>475</v>
      </c>
      <c r="DY282" s="64">
        <v>427</v>
      </c>
      <c r="DZ282" s="64">
        <v>409</v>
      </c>
      <c r="EA282" s="64">
        <v>1441</v>
      </c>
      <c r="EB282" s="64">
        <f t="shared" si="75"/>
        <v>26276</v>
      </c>
      <c r="EC282" s="61">
        <v>116248</v>
      </c>
      <c r="ED282" s="64">
        <v>2202</v>
      </c>
      <c r="EE282" s="64">
        <v>901</v>
      </c>
      <c r="EF282" s="64">
        <v>1769</v>
      </c>
      <c r="EG282" s="63">
        <v>267</v>
      </c>
      <c r="EH282" s="64">
        <v>5350</v>
      </c>
      <c r="EI282" s="100">
        <v>0.21932196617126465</v>
      </c>
      <c r="EJ282" s="100">
        <v>-1.789797842502594E-2</v>
      </c>
      <c r="EK282" s="61">
        <v>18947</v>
      </c>
      <c r="EL282" s="65">
        <v>557</v>
      </c>
      <c r="EM282" s="60">
        <v>20373</v>
      </c>
      <c r="EN282" s="65">
        <v>592.5</v>
      </c>
      <c r="EO282" s="66">
        <f>(EM282-EK282)/EK282</f>
        <v>7.526257455006069E-2</v>
      </c>
      <c r="EP282" s="56">
        <v>39187</v>
      </c>
      <c r="EQ282" s="67">
        <v>15.024307579057142</v>
      </c>
      <c r="ER282" s="61">
        <v>4</v>
      </c>
      <c r="ES282" s="64">
        <v>80</v>
      </c>
      <c r="ET282" s="64">
        <v>1916</v>
      </c>
      <c r="EU282" s="64">
        <v>36.564885500000003</v>
      </c>
      <c r="EV282" s="64">
        <v>0</v>
      </c>
      <c r="EW282" s="64">
        <v>0</v>
      </c>
      <c r="EX282" s="64">
        <v>25361</v>
      </c>
      <c r="EY282" s="64">
        <v>19.886613140000001</v>
      </c>
      <c r="EZ282" s="64">
        <v>16126</v>
      </c>
      <c r="FA282" s="64">
        <v>14.842153700000001</v>
      </c>
      <c r="FB282" s="64">
        <v>43407</v>
      </c>
      <c r="FC282" s="63">
        <v>17.972871139999999</v>
      </c>
      <c r="FD282" s="61">
        <v>217</v>
      </c>
      <c r="FE282" s="64">
        <v>66</v>
      </c>
      <c r="FF282" s="64">
        <v>126</v>
      </c>
      <c r="FG282" s="64">
        <v>15</v>
      </c>
      <c r="FH282" s="64">
        <v>10</v>
      </c>
      <c r="FI282" s="63">
        <v>6</v>
      </c>
      <c r="FJ282" s="47">
        <v>12</v>
      </c>
      <c r="FK282" s="47">
        <v>7</v>
      </c>
      <c r="FL282" s="68">
        <f>(FJ282-FK282)/FK282</f>
        <v>0.7142857142857143</v>
      </c>
      <c r="FM282" s="69">
        <v>2.6057950000000001</v>
      </c>
      <c r="FN282" s="62">
        <v>7.5865169999999997</v>
      </c>
      <c r="FO282" s="62">
        <v>8.7029990000000002</v>
      </c>
      <c r="FP282" s="77">
        <v>3876</v>
      </c>
      <c r="FQ282" s="88">
        <v>2423</v>
      </c>
      <c r="FR282" s="88">
        <v>6299</v>
      </c>
      <c r="FS282" s="88">
        <v>3723</v>
      </c>
      <c r="FT282" s="88">
        <v>2359</v>
      </c>
      <c r="FU282" s="88">
        <v>6082</v>
      </c>
      <c r="FV282" s="73">
        <f>(FU282-FR282)/FR282</f>
        <v>-3.4449912684553101E-2</v>
      </c>
      <c r="FW282" s="61">
        <v>75205</v>
      </c>
      <c r="FX282" s="70">
        <f t="shared" si="76"/>
        <v>619.54739799154765</v>
      </c>
      <c r="FY282" s="71">
        <v>8.6999999999999993</v>
      </c>
      <c r="FZ282" s="72">
        <v>15.7</v>
      </c>
      <c r="GA282" s="73">
        <v>62.573396105360402</v>
      </c>
      <c r="GB282" s="61">
        <v>30600</v>
      </c>
      <c r="GC282" s="64">
        <v>2200</v>
      </c>
      <c r="GD282" s="64">
        <v>15900</v>
      </c>
      <c r="GE282" s="64">
        <v>2000</v>
      </c>
      <c r="GF282" s="68">
        <v>3.8858826</v>
      </c>
      <c r="GG282" s="74">
        <v>1.2045868547999998</v>
      </c>
      <c r="GH282" s="75">
        <v>574.9</v>
      </c>
      <c r="GI282" s="76">
        <v>690.1</v>
      </c>
      <c r="GJ282" s="76">
        <v>470.7</v>
      </c>
      <c r="GK282" s="68">
        <v>-31.792493841472254</v>
      </c>
      <c r="GL282" s="72">
        <v>749.2</v>
      </c>
      <c r="GM282" s="72">
        <v>801.8</v>
      </c>
      <c r="GN282" s="72">
        <v>628.1</v>
      </c>
      <c r="GO282" s="72">
        <v>-21.663756547767516</v>
      </c>
      <c r="GP282" s="72">
        <v>212.8</v>
      </c>
      <c r="GQ282" s="72" t="s">
        <v>211</v>
      </c>
      <c r="GR282" s="72">
        <v>200.2</v>
      </c>
      <c r="GS282" s="73" t="s">
        <v>211</v>
      </c>
      <c r="GT282" s="77">
        <v>2530</v>
      </c>
      <c r="GU282" s="72">
        <v>7.539308566043351</v>
      </c>
      <c r="GV282" s="73">
        <v>-0.15601927062724175</v>
      </c>
      <c r="GW282" s="64">
        <v>37691</v>
      </c>
      <c r="GX282" s="68">
        <f t="shared" si="77"/>
        <v>310.50277212551589</v>
      </c>
      <c r="GY282" s="64">
        <v>325</v>
      </c>
      <c r="GZ282" s="100">
        <f t="shared" si="78"/>
        <v>2.6773871996177516</v>
      </c>
      <c r="HA282" s="100">
        <f t="shared" si="79"/>
        <v>0.12596899224806202</v>
      </c>
      <c r="HB282" s="63">
        <v>2580</v>
      </c>
    </row>
    <row r="283" spans="1:210" x14ac:dyDescent="0.3">
      <c r="A283" s="47" t="s">
        <v>703</v>
      </c>
      <c r="B283" s="47" t="s">
        <v>704</v>
      </c>
      <c r="C283" s="47" t="s">
        <v>704</v>
      </c>
      <c r="D283" s="47" t="s">
        <v>703</v>
      </c>
      <c r="E283" s="47" t="s">
        <v>703</v>
      </c>
      <c r="F283" s="47" t="s">
        <v>243</v>
      </c>
      <c r="G283" s="54" t="s">
        <v>209</v>
      </c>
      <c r="H283" s="47">
        <v>345</v>
      </c>
      <c r="I283" s="101">
        <v>0.23768115942028986</v>
      </c>
      <c r="J283" s="97">
        <v>4.8376811594202902</v>
      </c>
      <c r="K283" s="57">
        <v>740</v>
      </c>
      <c r="L283" s="95">
        <f t="shared" si="72"/>
        <v>1.2559104162494443</v>
      </c>
      <c r="M283" s="57">
        <v>975</v>
      </c>
      <c r="N283" s="55">
        <f t="shared" si="73"/>
        <v>1.6547468322205514</v>
      </c>
      <c r="O283" s="56">
        <v>229928</v>
      </c>
      <c r="P283" s="57">
        <v>225860</v>
      </c>
      <c r="Q283" s="57">
        <v>4068</v>
      </c>
      <c r="R283" s="57">
        <v>73315</v>
      </c>
      <c r="S283" s="57">
        <v>135651</v>
      </c>
      <c r="T283" s="57">
        <v>20962</v>
      </c>
      <c r="U283" s="57">
        <v>23977</v>
      </c>
      <c r="V283" s="57">
        <v>47458</v>
      </c>
      <c r="W283" s="57">
        <v>10878</v>
      </c>
      <c r="X283" s="58">
        <v>2566</v>
      </c>
      <c r="Y283" s="56">
        <v>42801</v>
      </c>
      <c r="Z283" s="58">
        <v>17.602906856478956</v>
      </c>
      <c r="AA283" s="59">
        <v>48.220000000000006</v>
      </c>
      <c r="AB283" s="96" t="s">
        <v>216</v>
      </c>
      <c r="AC283" s="59">
        <v>10.050000000000001</v>
      </c>
      <c r="AD283" s="98">
        <v>37000</v>
      </c>
      <c r="AE283" s="55">
        <f t="shared" si="74"/>
        <v>62.795520812472205</v>
      </c>
      <c r="AF283" s="61">
        <v>589214</v>
      </c>
      <c r="AG283" s="62">
        <v>35.28</v>
      </c>
      <c r="AH283" s="62">
        <v>79.386013728975996</v>
      </c>
      <c r="AI283" s="62">
        <v>82.255252718183897</v>
      </c>
      <c r="AJ283" s="62">
        <v>80.820633223579947</v>
      </c>
      <c r="AK283" s="62">
        <v>18.468654384760502</v>
      </c>
      <c r="AL283" s="62">
        <v>20.577245905257801</v>
      </c>
      <c r="AM283" s="62">
        <v>19.522950145009151</v>
      </c>
      <c r="AN283" s="63">
        <v>1601.4287492573321</v>
      </c>
      <c r="AO283" s="64">
        <v>5922</v>
      </c>
      <c r="AP283" s="64">
        <v>6095</v>
      </c>
      <c r="AQ283" s="64">
        <v>6403</v>
      </c>
      <c r="AR283" s="64">
        <v>6643</v>
      </c>
      <c r="AS283" s="64">
        <v>6714</v>
      </c>
      <c r="AT283" s="64">
        <v>6607</v>
      </c>
      <c r="AU283" s="64">
        <v>6588</v>
      </c>
      <c r="AV283" s="64">
        <v>6813</v>
      </c>
      <c r="AW283" s="64">
        <v>7147</v>
      </c>
      <c r="AX283" s="64">
        <v>6674</v>
      </c>
      <c r="AY283" s="64">
        <v>6945</v>
      </c>
      <c r="AZ283" s="64">
        <v>6919</v>
      </c>
      <c r="BA283" s="64">
        <v>6829</v>
      </c>
      <c r="BB283" s="64">
        <v>6734</v>
      </c>
      <c r="BC283" s="64">
        <v>6634</v>
      </c>
      <c r="BD283" s="64">
        <v>6449</v>
      </c>
      <c r="BE283" s="64">
        <v>6265</v>
      </c>
      <c r="BF283" s="64">
        <v>6017</v>
      </c>
      <c r="BG283" s="64">
        <v>6876</v>
      </c>
      <c r="BH283" s="64">
        <v>10965</v>
      </c>
      <c r="BI283" s="64">
        <v>13163</v>
      </c>
      <c r="BJ283" s="64">
        <v>13326</v>
      </c>
      <c r="BK283" s="64">
        <v>12808</v>
      </c>
      <c r="BL283" s="64">
        <v>11593</v>
      </c>
      <c r="BM283" s="64">
        <v>10339</v>
      </c>
      <c r="BN283" s="64">
        <v>9894</v>
      </c>
      <c r="BO283" s="64">
        <v>10337</v>
      </c>
      <c r="BP283" s="64">
        <v>11313</v>
      </c>
      <c r="BQ283" s="64">
        <v>11262</v>
      </c>
      <c r="BR283" s="64">
        <v>10241</v>
      </c>
      <c r="BS283" s="64">
        <v>9684</v>
      </c>
      <c r="BT283" s="64">
        <v>8475</v>
      </c>
      <c r="BU283" s="64">
        <v>8563</v>
      </c>
      <c r="BV283" s="64">
        <v>7679</v>
      </c>
      <c r="BW283" s="64">
        <v>7652</v>
      </c>
      <c r="BX283" s="64">
        <v>7400</v>
      </c>
      <c r="BY283" s="64">
        <v>7078</v>
      </c>
      <c r="BZ283" s="64">
        <v>6798</v>
      </c>
      <c r="CA283" s="64">
        <v>6839</v>
      </c>
      <c r="CB283" s="64">
        <v>7020</v>
      </c>
      <c r="CC283" s="64">
        <v>7234</v>
      </c>
      <c r="CD283" s="64">
        <v>6961</v>
      </c>
      <c r="CE283" s="64">
        <v>6260</v>
      </c>
      <c r="CF283" s="64">
        <v>6265</v>
      </c>
      <c r="CG283" s="64">
        <v>6170</v>
      </c>
      <c r="CH283" s="64">
        <v>6375</v>
      </c>
      <c r="CI283" s="64">
        <v>6446</v>
      </c>
      <c r="CJ283" s="64">
        <v>6603</v>
      </c>
      <c r="CK283" s="64">
        <v>7128</v>
      </c>
      <c r="CL283" s="64">
        <v>7468</v>
      </c>
      <c r="CM283" s="64">
        <v>7515</v>
      </c>
      <c r="CN283" s="64">
        <v>7551</v>
      </c>
      <c r="CO283" s="64">
        <v>7540</v>
      </c>
      <c r="CP283" s="64">
        <v>7384</v>
      </c>
      <c r="CQ283" s="64">
        <v>7237</v>
      </c>
      <c r="CR283" s="64">
        <v>6986</v>
      </c>
      <c r="CS283" s="64">
        <v>6800</v>
      </c>
      <c r="CT283" s="64">
        <v>6872</v>
      </c>
      <c r="CU283" s="64">
        <v>6787</v>
      </c>
      <c r="CV283" s="64">
        <v>6436</v>
      </c>
      <c r="CW283" s="64">
        <v>6205</v>
      </c>
      <c r="CX283" s="64">
        <v>5941</v>
      </c>
      <c r="CY283" s="64">
        <v>5880</v>
      </c>
      <c r="CZ283" s="64">
        <v>5537</v>
      </c>
      <c r="DA283" s="64">
        <v>5216</v>
      </c>
      <c r="DB283" s="64">
        <v>5093</v>
      </c>
      <c r="DC283" s="64">
        <v>5022</v>
      </c>
      <c r="DD283" s="64">
        <v>4972</v>
      </c>
      <c r="DE283" s="64">
        <v>4715</v>
      </c>
      <c r="DF283" s="64">
        <v>4698</v>
      </c>
      <c r="DG283" s="64">
        <v>4698</v>
      </c>
      <c r="DH283" s="64">
        <v>4816</v>
      </c>
      <c r="DI283" s="64">
        <v>5193</v>
      </c>
      <c r="DJ283" s="64">
        <v>5445</v>
      </c>
      <c r="DK283" s="64">
        <v>4332</v>
      </c>
      <c r="DL283" s="64">
        <v>4299</v>
      </c>
      <c r="DM283" s="64">
        <v>4332</v>
      </c>
      <c r="DN283" s="64">
        <v>3709</v>
      </c>
      <c r="DO283" s="64">
        <v>3310</v>
      </c>
      <c r="DP283" s="64">
        <v>2983</v>
      </c>
      <c r="DQ283" s="64">
        <v>3119</v>
      </c>
      <c r="DR283" s="64">
        <v>2976</v>
      </c>
      <c r="DS283" s="64">
        <v>2878</v>
      </c>
      <c r="DT283" s="64">
        <v>2553</v>
      </c>
      <c r="DU283" s="64">
        <v>2410</v>
      </c>
      <c r="DV283" s="64">
        <v>2223</v>
      </c>
      <c r="DW283" s="64">
        <v>1931</v>
      </c>
      <c r="DX283" s="64">
        <v>1626</v>
      </c>
      <c r="DY283" s="64">
        <v>1445</v>
      </c>
      <c r="DZ283" s="64">
        <v>1285</v>
      </c>
      <c r="EA283" s="64">
        <v>4651</v>
      </c>
      <c r="EB283" s="64">
        <f t="shared" si="75"/>
        <v>94714</v>
      </c>
      <c r="EC283" s="61">
        <v>493103</v>
      </c>
      <c r="ED283" s="64">
        <v>47317</v>
      </c>
      <c r="EE283" s="64">
        <v>21408</v>
      </c>
      <c r="EF283" s="64">
        <v>14166</v>
      </c>
      <c r="EG283" s="63">
        <v>13220</v>
      </c>
      <c r="EH283" s="64">
        <v>37578</v>
      </c>
      <c r="EI283" s="100">
        <v>0.35515213012695313</v>
      </c>
      <c r="EJ283" s="100">
        <v>5.6059062480926514E-2</v>
      </c>
      <c r="EK283" s="61">
        <v>6664</v>
      </c>
      <c r="EL283" s="65">
        <v>567.20000000000005</v>
      </c>
      <c r="EM283" s="60">
        <v>7294</v>
      </c>
      <c r="EN283" s="65">
        <v>619.5</v>
      </c>
      <c r="EO283" s="66">
        <f>(EM283-EK283)/EK283</f>
        <v>9.4537815126050417E-2</v>
      </c>
      <c r="EP283" s="56">
        <v>13914</v>
      </c>
      <c r="EQ283" s="67">
        <v>16.334628614362355</v>
      </c>
      <c r="ER283" s="61">
        <v>98</v>
      </c>
      <c r="ES283" s="64">
        <v>62.420382170000003</v>
      </c>
      <c r="ET283" s="64">
        <v>629</v>
      </c>
      <c r="EU283" s="64">
        <v>49.72332016</v>
      </c>
      <c r="EV283" s="64">
        <v>44</v>
      </c>
      <c r="EW283" s="64">
        <v>29.139072850000002</v>
      </c>
      <c r="EX283" s="64">
        <v>12989</v>
      </c>
      <c r="EY283" s="64">
        <v>28.117152999999998</v>
      </c>
      <c r="EZ283" s="64">
        <v>8406</v>
      </c>
      <c r="FA283" s="64">
        <v>24.51658063</v>
      </c>
      <c r="FB283" s="64">
        <v>22166</v>
      </c>
      <c r="FC283" s="63">
        <v>27.01325924</v>
      </c>
      <c r="FD283" s="61">
        <v>2498</v>
      </c>
      <c r="FE283" s="64">
        <v>283</v>
      </c>
      <c r="FF283" s="64">
        <v>2118</v>
      </c>
      <c r="FG283" s="64">
        <v>42</v>
      </c>
      <c r="FH283" s="64">
        <v>55</v>
      </c>
      <c r="FI283" s="63">
        <v>24</v>
      </c>
      <c r="FJ283" s="47">
        <v>54</v>
      </c>
      <c r="FK283" s="47">
        <v>66</v>
      </c>
      <c r="FL283" s="68">
        <f>(FJ283-FK283)/FK283</f>
        <v>-0.18181818181818182</v>
      </c>
      <c r="FM283" s="69">
        <v>2.5080770000000001</v>
      </c>
      <c r="FN283" s="62">
        <v>8.1047860000000007</v>
      </c>
      <c r="FO283" s="62">
        <v>11.425990000000001</v>
      </c>
      <c r="FP283" s="77">
        <v>9722</v>
      </c>
      <c r="FQ283" s="88">
        <v>5233</v>
      </c>
      <c r="FR283" s="88">
        <v>14955</v>
      </c>
      <c r="FS283" s="88">
        <v>17774</v>
      </c>
      <c r="FT283" s="88">
        <v>10823</v>
      </c>
      <c r="FU283" s="88">
        <v>28597</v>
      </c>
      <c r="FV283" s="73">
        <f>(FU283-FR283)/FR283</f>
        <v>0.91220327649615518</v>
      </c>
      <c r="FW283" s="61">
        <v>34372</v>
      </c>
      <c r="FX283" s="70">
        <f t="shared" si="76"/>
        <v>58.335341658548508</v>
      </c>
      <c r="FY283" s="71">
        <v>11.2</v>
      </c>
      <c r="FZ283" s="72">
        <v>22.4</v>
      </c>
      <c r="GA283" s="73">
        <v>62.0221245088659</v>
      </c>
      <c r="GB283" s="61">
        <v>137200</v>
      </c>
      <c r="GC283" s="64">
        <v>36000</v>
      </c>
      <c r="GD283" s="64">
        <v>73800</v>
      </c>
      <c r="GE283" s="64">
        <v>18100</v>
      </c>
      <c r="GF283" s="68">
        <v>6.0300496199999998</v>
      </c>
      <c r="GG283" s="74">
        <v>1.2215164724000001</v>
      </c>
      <c r="GH283" s="69">
        <v>483.6</v>
      </c>
      <c r="GI283" s="68">
        <v>573.20000000000005</v>
      </c>
      <c r="GJ283" s="68">
        <v>377.5</v>
      </c>
      <c r="GK283" s="68">
        <v>-34.14166085136079</v>
      </c>
      <c r="GL283" s="72">
        <v>590.5</v>
      </c>
      <c r="GM283" s="72">
        <v>628.9</v>
      </c>
      <c r="GN283" s="72">
        <v>529.6</v>
      </c>
      <c r="GO283" s="72">
        <v>-15.78947368421052</v>
      </c>
      <c r="GP283" s="72">
        <v>206.3</v>
      </c>
      <c r="GQ283" s="72">
        <v>241.5</v>
      </c>
      <c r="GR283" s="72">
        <v>201.4</v>
      </c>
      <c r="GS283" s="73">
        <v>-16.604554865424429</v>
      </c>
      <c r="GT283" s="77">
        <v>870</v>
      </c>
      <c r="GU283" s="72">
        <v>7.3802610436106333</v>
      </c>
      <c r="GV283" s="73">
        <v>0.64461666205185564</v>
      </c>
      <c r="GW283" s="64">
        <v>180872</v>
      </c>
      <c r="GX283" s="68">
        <f t="shared" si="77"/>
        <v>306.97166055117498</v>
      </c>
      <c r="GY283" s="64">
        <v>1513</v>
      </c>
      <c r="GZ283" s="100">
        <f t="shared" si="78"/>
        <v>2.5678276483586608</v>
      </c>
      <c r="HA283" s="100">
        <f t="shared" si="79"/>
        <v>0.13668804770078599</v>
      </c>
      <c r="HB283" s="63">
        <v>11069</v>
      </c>
    </row>
    <row r="284" spans="1:210" x14ac:dyDescent="0.3">
      <c r="A284" s="82" t="s">
        <v>963</v>
      </c>
      <c r="B284" s="47" t="s">
        <v>964</v>
      </c>
      <c r="C284" s="82" t="s">
        <v>964</v>
      </c>
      <c r="D284" s="82" t="s">
        <v>963</v>
      </c>
      <c r="E284" s="82" t="s">
        <v>963</v>
      </c>
      <c r="F284" s="47" t="s">
        <v>911</v>
      </c>
      <c r="G284" s="54" t="s">
        <v>911</v>
      </c>
      <c r="H284" s="47">
        <v>30</v>
      </c>
      <c r="I284" s="101">
        <v>0</v>
      </c>
      <c r="J284" s="97">
        <v>6.0666666666666664</v>
      </c>
      <c r="K284" s="57">
        <v>232</v>
      </c>
      <c r="L284" s="95">
        <f t="shared" si="72"/>
        <v>10.144293834717971</v>
      </c>
      <c r="M284" s="57">
        <v>232</v>
      </c>
      <c r="N284" s="55">
        <f t="shared" si="73"/>
        <v>10.144293834717971</v>
      </c>
      <c r="O284" s="56">
        <v>10461</v>
      </c>
      <c r="P284" s="57">
        <v>0</v>
      </c>
      <c r="Q284" s="57">
        <v>10461</v>
      </c>
      <c r="R284" s="57">
        <v>3799</v>
      </c>
      <c r="S284" s="57">
        <v>6625</v>
      </c>
      <c r="T284" s="57">
        <v>37</v>
      </c>
      <c r="U284" s="57">
        <v>502</v>
      </c>
      <c r="V284" s="57">
        <v>2009</v>
      </c>
      <c r="W284" s="57">
        <v>554</v>
      </c>
      <c r="X284" s="58">
        <v>64</v>
      </c>
      <c r="Y284" s="56">
        <v>2929</v>
      </c>
      <c r="Z284" s="58">
        <v>28</v>
      </c>
      <c r="AA284" s="59">
        <v>36.799999999999997</v>
      </c>
      <c r="AB284" s="96" t="s">
        <v>210</v>
      </c>
      <c r="AC284" s="59">
        <v>0</v>
      </c>
      <c r="AD284" s="98">
        <v>14000</v>
      </c>
      <c r="AE284" s="55">
        <f t="shared" si="74"/>
        <v>612.15566243987757</v>
      </c>
      <c r="AF284" s="61">
        <v>22870</v>
      </c>
      <c r="AG284" s="62">
        <v>44.47</v>
      </c>
      <c r="AH284" s="62">
        <v>79.481651787978393</v>
      </c>
      <c r="AI284" s="62">
        <v>83.371806702794103</v>
      </c>
      <c r="AJ284" s="62">
        <v>81.426729245386241</v>
      </c>
      <c r="AK284" s="62">
        <v>18.326077547042299</v>
      </c>
      <c r="AL284" s="62">
        <v>20.861305156839499</v>
      </c>
      <c r="AM284" s="62">
        <v>19.593691351940898</v>
      </c>
      <c r="AN284" s="63">
        <v>15.584557536557783</v>
      </c>
      <c r="AO284" s="64">
        <v>193</v>
      </c>
      <c r="AP284" s="64">
        <v>216</v>
      </c>
      <c r="AQ284" s="64">
        <v>214</v>
      </c>
      <c r="AR284" s="64">
        <v>249</v>
      </c>
      <c r="AS284" s="64">
        <v>258</v>
      </c>
      <c r="AT284" s="64">
        <v>248</v>
      </c>
      <c r="AU284" s="64">
        <v>240</v>
      </c>
      <c r="AV284" s="64">
        <v>283</v>
      </c>
      <c r="AW284" s="64">
        <v>280</v>
      </c>
      <c r="AX284" s="64">
        <v>290</v>
      </c>
      <c r="AY284" s="64">
        <v>289</v>
      </c>
      <c r="AZ284" s="64">
        <v>290</v>
      </c>
      <c r="BA284" s="64">
        <v>244</v>
      </c>
      <c r="BB284" s="64">
        <v>292</v>
      </c>
      <c r="BC284" s="64">
        <v>305</v>
      </c>
      <c r="BD284" s="64">
        <v>267</v>
      </c>
      <c r="BE284" s="64">
        <v>253</v>
      </c>
      <c r="BF284" s="64">
        <v>263</v>
      </c>
      <c r="BG284" s="64">
        <v>212</v>
      </c>
      <c r="BH284" s="64">
        <v>195</v>
      </c>
      <c r="BI284" s="64">
        <v>209</v>
      </c>
      <c r="BJ284" s="64">
        <v>232</v>
      </c>
      <c r="BK284" s="64">
        <v>231</v>
      </c>
      <c r="BL284" s="64">
        <v>230</v>
      </c>
      <c r="BM284" s="64">
        <v>243</v>
      </c>
      <c r="BN284" s="64">
        <v>250</v>
      </c>
      <c r="BO284" s="64">
        <v>259</v>
      </c>
      <c r="BP284" s="64">
        <v>236</v>
      </c>
      <c r="BQ284" s="64">
        <v>261</v>
      </c>
      <c r="BR284" s="64">
        <v>255</v>
      </c>
      <c r="BS284" s="64">
        <v>272</v>
      </c>
      <c r="BT284" s="64">
        <v>262</v>
      </c>
      <c r="BU284" s="64">
        <v>281</v>
      </c>
      <c r="BV284" s="64">
        <v>313</v>
      </c>
      <c r="BW284" s="64">
        <v>283</v>
      </c>
      <c r="BX284" s="64">
        <v>251</v>
      </c>
      <c r="BY284" s="64">
        <v>249</v>
      </c>
      <c r="BZ284" s="64">
        <v>247</v>
      </c>
      <c r="CA284" s="64">
        <v>268</v>
      </c>
      <c r="CB284" s="64">
        <v>296</v>
      </c>
      <c r="CC284" s="64">
        <v>266</v>
      </c>
      <c r="CD284" s="64">
        <v>287</v>
      </c>
      <c r="CE284" s="64">
        <v>237</v>
      </c>
      <c r="CF284" s="64">
        <v>308</v>
      </c>
      <c r="CG284" s="64">
        <v>273</v>
      </c>
      <c r="CH284" s="64">
        <v>290</v>
      </c>
      <c r="CI284" s="64">
        <v>301</v>
      </c>
      <c r="CJ284" s="64">
        <v>329</v>
      </c>
      <c r="CK284" s="64">
        <v>330</v>
      </c>
      <c r="CL284" s="64">
        <v>335</v>
      </c>
      <c r="CM284" s="64">
        <v>324</v>
      </c>
      <c r="CN284" s="64">
        <v>312</v>
      </c>
      <c r="CO284" s="64">
        <v>343</v>
      </c>
      <c r="CP284" s="64">
        <v>336</v>
      </c>
      <c r="CQ284" s="64">
        <v>355</v>
      </c>
      <c r="CR284" s="64">
        <v>340</v>
      </c>
      <c r="CS284" s="64">
        <v>367</v>
      </c>
      <c r="CT284" s="64">
        <v>361</v>
      </c>
      <c r="CU284" s="64">
        <v>331</v>
      </c>
      <c r="CV284" s="64">
        <v>348</v>
      </c>
      <c r="CW284" s="64">
        <v>296</v>
      </c>
      <c r="CX284" s="64">
        <v>292</v>
      </c>
      <c r="CY284" s="64">
        <v>299</v>
      </c>
      <c r="CZ284" s="64">
        <v>284</v>
      </c>
      <c r="DA284" s="64">
        <v>310</v>
      </c>
      <c r="DB284" s="64">
        <v>319</v>
      </c>
      <c r="DC284" s="64">
        <v>277</v>
      </c>
      <c r="DD284" s="64">
        <v>259</v>
      </c>
      <c r="DE284" s="64">
        <v>268</v>
      </c>
      <c r="DF284" s="64">
        <v>272</v>
      </c>
      <c r="DG284" s="64">
        <v>272</v>
      </c>
      <c r="DH284" s="64">
        <v>265</v>
      </c>
      <c r="DI284" s="64">
        <v>258</v>
      </c>
      <c r="DJ284" s="64">
        <v>290</v>
      </c>
      <c r="DK284" s="64">
        <v>203</v>
      </c>
      <c r="DL284" s="64">
        <v>211</v>
      </c>
      <c r="DM284" s="64">
        <v>191</v>
      </c>
      <c r="DN284" s="64">
        <v>219</v>
      </c>
      <c r="DO284" s="64">
        <v>190</v>
      </c>
      <c r="DP284" s="64">
        <v>149</v>
      </c>
      <c r="DQ284" s="64">
        <v>159</v>
      </c>
      <c r="DR284" s="64">
        <v>133</v>
      </c>
      <c r="DS284" s="64">
        <v>120</v>
      </c>
      <c r="DT284" s="64">
        <v>118</v>
      </c>
      <c r="DU284" s="64">
        <v>99</v>
      </c>
      <c r="DV284" s="64">
        <v>105</v>
      </c>
      <c r="DW284" s="64">
        <v>82</v>
      </c>
      <c r="DX284" s="64">
        <v>66</v>
      </c>
      <c r="DY284" s="64">
        <v>52</v>
      </c>
      <c r="DZ284" s="64">
        <v>51</v>
      </c>
      <c r="EA284" s="64">
        <v>179</v>
      </c>
      <c r="EB284" s="64">
        <f t="shared" si="75"/>
        <v>4807</v>
      </c>
      <c r="EC284" s="61">
        <v>22520</v>
      </c>
      <c r="ED284" s="64">
        <v>231</v>
      </c>
      <c r="EE284" s="64">
        <v>30</v>
      </c>
      <c r="EF284" s="64">
        <v>71</v>
      </c>
      <c r="EG284" s="63">
        <v>18</v>
      </c>
      <c r="EH284" s="64">
        <v>663</v>
      </c>
      <c r="EI284" s="100">
        <v>0.1578107476234436</v>
      </c>
      <c r="EJ284" s="100">
        <v>2.482287585735321E-2</v>
      </c>
      <c r="EK284" s="61">
        <v>29</v>
      </c>
      <c r="EL284" s="65">
        <v>62.045357295678215</v>
      </c>
      <c r="EM284" s="60">
        <v>34</v>
      </c>
      <c r="EN284" s="65">
        <v>72.742832691484807</v>
      </c>
      <c r="EO284" s="66" t="e" cm="1">
        <f t="array" ref="EO284">(EM356EK356)/EK284</f>
        <v>#NAME?</v>
      </c>
      <c r="EP284" s="56">
        <v>30</v>
      </c>
      <c r="EQ284" s="67">
        <v>6.4516129032258061</v>
      </c>
      <c r="ER284" s="61">
        <v>0</v>
      </c>
      <c r="ES284" s="64">
        <v>0</v>
      </c>
      <c r="ET284" s="64">
        <v>0</v>
      </c>
      <c r="EU284" s="64">
        <v>0</v>
      </c>
      <c r="EV284" s="64">
        <v>0</v>
      </c>
      <c r="EW284" s="64">
        <v>0</v>
      </c>
      <c r="EX284" s="64">
        <v>817</v>
      </c>
      <c r="EY284" s="64">
        <v>79.225482142857146</v>
      </c>
      <c r="EZ284" s="64">
        <v>93</v>
      </c>
      <c r="FA284" s="64">
        <v>5.066623970263211</v>
      </c>
      <c r="FB284" s="64">
        <v>910</v>
      </c>
      <c r="FC284" s="63">
        <v>28.097368704373451</v>
      </c>
      <c r="FD284" s="61">
        <v>115</v>
      </c>
      <c r="FE284" s="64">
        <v>20</v>
      </c>
      <c r="FF284" s="64">
        <v>90</v>
      </c>
      <c r="FG284" s="64">
        <v>0</v>
      </c>
      <c r="FH284" s="64">
        <v>5</v>
      </c>
      <c r="FI284" s="63">
        <v>5</v>
      </c>
      <c r="FJ284" s="47">
        <v>4</v>
      </c>
      <c r="FK284" s="47">
        <v>2</v>
      </c>
      <c r="FL284" s="68" t="e" cm="1">
        <f t="array" ref="FL284">(FJ356FK356)/FK284</f>
        <v>#NAME?</v>
      </c>
      <c r="FM284" s="69">
        <v>6.5512499999999996</v>
      </c>
      <c r="FN284" s="62">
        <v>12.33536</v>
      </c>
      <c r="FO284" s="62">
        <v>7.3337649999999996</v>
      </c>
      <c r="FP284" s="77">
        <v>1060</v>
      </c>
      <c r="FQ284" s="88">
        <v>308</v>
      </c>
      <c r="FR284" s="88">
        <v>1368</v>
      </c>
      <c r="FS284" s="88">
        <v>961</v>
      </c>
      <c r="FT284" s="88">
        <v>382</v>
      </c>
      <c r="FU284" s="88">
        <v>1343</v>
      </c>
      <c r="FV284" s="73" t="e" cm="1">
        <f t="array" ref="FV284">(FU356FR356)/FR284</f>
        <v>#NAME?</v>
      </c>
      <c r="FW284" s="61">
        <v>6529</v>
      </c>
      <c r="FX284" s="70">
        <f t="shared" si="76"/>
        <v>285.48316571928291</v>
      </c>
      <c r="FY284" s="71">
        <v>8.8105726872246706</v>
      </c>
      <c r="FZ284" s="72"/>
      <c r="GA284" s="73">
        <v>34</v>
      </c>
      <c r="GB284" s="61">
        <v>5500</v>
      </c>
      <c r="GC284" s="64">
        <v>2300</v>
      </c>
      <c r="GD284" s="64">
        <v>2600</v>
      </c>
      <c r="GE284" s="64">
        <v>2700</v>
      </c>
      <c r="GF284" s="68">
        <v>4.0711447099999996</v>
      </c>
      <c r="GG284" s="74">
        <v>1.9552103675999999</v>
      </c>
      <c r="GH284" s="75">
        <v>580.20000000000005</v>
      </c>
      <c r="GI284" s="76">
        <v>677.6</v>
      </c>
      <c r="GJ284" s="76"/>
      <c r="GK284" s="76"/>
      <c r="GL284" s="72">
        <v>677.9</v>
      </c>
      <c r="GM284" s="72">
        <v>717.3</v>
      </c>
      <c r="GN284" s="72"/>
      <c r="GO284" s="72"/>
      <c r="GP284" s="72"/>
      <c r="GQ284" s="72">
        <v>231.2</v>
      </c>
      <c r="GR284" s="72"/>
      <c r="GS284" s="73"/>
      <c r="GT284" s="77">
        <v>5</v>
      </c>
      <c r="GU284" s="72">
        <v>1.0141987829614605</v>
      </c>
      <c r="GV284" s="73">
        <v>0.5</v>
      </c>
      <c r="GW284" s="64">
        <v>5693</v>
      </c>
      <c r="GX284" s="68">
        <f t="shared" si="77"/>
        <v>248.9287275907302</v>
      </c>
      <c r="GY284" s="64">
        <v>16</v>
      </c>
      <c r="GZ284" s="100">
        <f t="shared" si="78"/>
        <v>0.69960647135986009</v>
      </c>
      <c r="HA284" s="100">
        <f t="shared" si="79"/>
        <v>3.2719836400817999E-2</v>
      </c>
      <c r="HB284" s="63">
        <v>489</v>
      </c>
    </row>
    <row r="285" spans="1:210" x14ac:dyDescent="0.3">
      <c r="A285" s="47" t="s">
        <v>318</v>
      </c>
      <c r="B285" s="47" t="s">
        <v>319</v>
      </c>
      <c r="C285" s="47" t="s">
        <v>319</v>
      </c>
      <c r="D285" s="47" t="s">
        <v>318</v>
      </c>
      <c r="E285" s="47" t="s">
        <v>318</v>
      </c>
      <c r="F285" s="47" t="s">
        <v>262</v>
      </c>
      <c r="G285" s="54" t="s">
        <v>209</v>
      </c>
      <c r="H285" s="47">
        <v>193</v>
      </c>
      <c r="I285" s="101">
        <v>1.0362694300518135E-2</v>
      </c>
      <c r="J285" s="97">
        <v>5.8911917098445592</v>
      </c>
      <c r="K285" s="57">
        <v>1035</v>
      </c>
      <c r="L285" s="95">
        <f t="shared" si="72"/>
        <v>3.1805540617365522</v>
      </c>
      <c r="M285" s="57">
        <v>1161</v>
      </c>
      <c r="N285" s="55">
        <f t="shared" si="73"/>
        <v>3.5677519475131758</v>
      </c>
      <c r="O285" s="56">
        <v>129674</v>
      </c>
      <c r="P285" s="57">
        <v>57625</v>
      </c>
      <c r="Q285" s="57">
        <v>72049</v>
      </c>
      <c r="R285" s="57">
        <v>37540</v>
      </c>
      <c r="S285" s="57">
        <v>85442</v>
      </c>
      <c r="T285" s="57">
        <v>6692</v>
      </c>
      <c r="U285" s="57">
        <v>10988</v>
      </c>
      <c r="V285" s="57">
        <v>32854</v>
      </c>
      <c r="W285" s="57">
        <v>2932</v>
      </c>
      <c r="X285" s="58">
        <v>749</v>
      </c>
      <c r="Y285" s="56">
        <v>22819</v>
      </c>
      <c r="Z285" s="58">
        <v>16.536529292664138</v>
      </c>
      <c r="AA285" s="59">
        <v>45.875</v>
      </c>
      <c r="AB285" s="96" t="s">
        <v>216</v>
      </c>
      <c r="AC285" s="59">
        <v>3.84</v>
      </c>
      <c r="AD285" s="98">
        <v>22000</v>
      </c>
      <c r="AE285" s="55">
        <f t="shared" si="74"/>
        <v>67.605980056235893</v>
      </c>
      <c r="AF285" s="61">
        <v>325415</v>
      </c>
      <c r="AG285" s="62">
        <v>48.16</v>
      </c>
      <c r="AH285" s="62">
        <v>80.509933520907495</v>
      </c>
      <c r="AI285" s="62">
        <v>83.454185006492594</v>
      </c>
      <c r="AJ285" s="62">
        <v>81.982059263700052</v>
      </c>
      <c r="AK285" s="62">
        <v>19.285663021127</v>
      </c>
      <c r="AL285" s="62">
        <v>21.264047617938001</v>
      </c>
      <c r="AM285" s="62">
        <v>20.274855319532499</v>
      </c>
      <c r="AN285" s="63">
        <v>101.77883309284735</v>
      </c>
      <c r="AO285" s="64">
        <v>2648</v>
      </c>
      <c r="AP285" s="64">
        <v>2723</v>
      </c>
      <c r="AQ285" s="64">
        <v>2970</v>
      </c>
      <c r="AR285" s="64">
        <v>3159</v>
      </c>
      <c r="AS285" s="64">
        <v>3288</v>
      </c>
      <c r="AT285" s="64">
        <v>3129</v>
      </c>
      <c r="AU285" s="64">
        <v>3221</v>
      </c>
      <c r="AV285" s="64">
        <v>3320</v>
      </c>
      <c r="AW285" s="64">
        <v>3445</v>
      </c>
      <c r="AX285" s="64">
        <v>3542</v>
      </c>
      <c r="AY285" s="64">
        <v>3668</v>
      </c>
      <c r="AZ285" s="64">
        <v>3510</v>
      </c>
      <c r="BA285" s="64">
        <v>3750</v>
      </c>
      <c r="BB285" s="64">
        <v>3606</v>
      </c>
      <c r="BC285" s="64">
        <v>3579</v>
      </c>
      <c r="BD285" s="64">
        <v>3575</v>
      </c>
      <c r="BE285" s="64">
        <v>3561</v>
      </c>
      <c r="BF285" s="64">
        <v>3599</v>
      </c>
      <c r="BG285" s="64">
        <v>3327</v>
      </c>
      <c r="BH285" s="64">
        <v>2646</v>
      </c>
      <c r="BI285" s="64">
        <v>2541</v>
      </c>
      <c r="BJ285" s="64">
        <v>2657</v>
      </c>
      <c r="BK285" s="64">
        <v>2905</v>
      </c>
      <c r="BL285" s="64">
        <v>3201</v>
      </c>
      <c r="BM285" s="64">
        <v>3105</v>
      </c>
      <c r="BN285" s="64">
        <v>3334</v>
      </c>
      <c r="BO285" s="64">
        <v>3276</v>
      </c>
      <c r="BP285" s="64">
        <v>3162</v>
      </c>
      <c r="BQ285" s="64">
        <v>3376</v>
      </c>
      <c r="BR285" s="64">
        <v>3552</v>
      </c>
      <c r="BS285" s="64">
        <v>3650</v>
      </c>
      <c r="BT285" s="64">
        <v>3550</v>
      </c>
      <c r="BU285" s="64">
        <v>3538</v>
      </c>
      <c r="BV285" s="64">
        <v>3660</v>
      </c>
      <c r="BW285" s="64">
        <v>3651</v>
      </c>
      <c r="BX285" s="64">
        <v>3590</v>
      </c>
      <c r="BY285" s="64">
        <v>3443</v>
      </c>
      <c r="BZ285" s="64">
        <v>3502</v>
      </c>
      <c r="CA285" s="64">
        <v>3401</v>
      </c>
      <c r="CB285" s="64">
        <v>3671</v>
      </c>
      <c r="CC285" s="64">
        <v>3701</v>
      </c>
      <c r="CD285" s="64">
        <v>3398</v>
      </c>
      <c r="CE285" s="64">
        <v>3428</v>
      </c>
      <c r="CF285" s="64">
        <v>3398</v>
      </c>
      <c r="CG285" s="64">
        <v>3434</v>
      </c>
      <c r="CH285" s="64">
        <v>3661</v>
      </c>
      <c r="CI285" s="64">
        <v>3827</v>
      </c>
      <c r="CJ285" s="64">
        <v>4099</v>
      </c>
      <c r="CK285" s="64">
        <v>4461</v>
      </c>
      <c r="CL285" s="64">
        <v>4920</v>
      </c>
      <c r="CM285" s="64">
        <v>4503</v>
      </c>
      <c r="CN285" s="64">
        <v>4891</v>
      </c>
      <c r="CO285" s="64">
        <v>4942</v>
      </c>
      <c r="CP285" s="64">
        <v>5048</v>
      </c>
      <c r="CQ285" s="64">
        <v>5187</v>
      </c>
      <c r="CR285" s="64">
        <v>5164</v>
      </c>
      <c r="CS285" s="64">
        <v>5145</v>
      </c>
      <c r="CT285" s="64">
        <v>5246</v>
      </c>
      <c r="CU285" s="64">
        <v>5120</v>
      </c>
      <c r="CV285" s="64">
        <v>4984</v>
      </c>
      <c r="CW285" s="64">
        <v>4732</v>
      </c>
      <c r="CX285" s="64">
        <v>4665</v>
      </c>
      <c r="CY285" s="64">
        <v>4524</v>
      </c>
      <c r="CZ285" s="64">
        <v>4409</v>
      </c>
      <c r="DA285" s="64">
        <v>4281</v>
      </c>
      <c r="DB285" s="64">
        <v>4287</v>
      </c>
      <c r="DC285" s="64">
        <v>4342</v>
      </c>
      <c r="DD285" s="64">
        <v>4249</v>
      </c>
      <c r="DE285" s="64">
        <v>4196</v>
      </c>
      <c r="DF285" s="64">
        <v>4150</v>
      </c>
      <c r="DG285" s="64">
        <v>4192</v>
      </c>
      <c r="DH285" s="64">
        <v>4381</v>
      </c>
      <c r="DI285" s="64">
        <v>4647</v>
      </c>
      <c r="DJ285" s="64">
        <v>4706</v>
      </c>
      <c r="DK285" s="64">
        <v>3949</v>
      </c>
      <c r="DL285" s="64">
        <v>3702</v>
      </c>
      <c r="DM285" s="64">
        <v>3804</v>
      </c>
      <c r="DN285" s="64">
        <v>3329</v>
      </c>
      <c r="DO285" s="64">
        <v>2887</v>
      </c>
      <c r="DP285" s="64">
        <v>2571</v>
      </c>
      <c r="DQ285" s="64">
        <v>2567</v>
      </c>
      <c r="DR285" s="64">
        <v>2400</v>
      </c>
      <c r="DS285" s="64">
        <v>2230</v>
      </c>
      <c r="DT285" s="64">
        <v>2146</v>
      </c>
      <c r="DU285" s="64">
        <v>1818</v>
      </c>
      <c r="DV285" s="64">
        <v>1667</v>
      </c>
      <c r="DW285" s="64">
        <v>1490</v>
      </c>
      <c r="DX285" s="64">
        <v>1323</v>
      </c>
      <c r="DY285" s="64">
        <v>1189</v>
      </c>
      <c r="DZ285" s="64">
        <v>1002</v>
      </c>
      <c r="EA285" s="64">
        <v>3992</v>
      </c>
      <c r="EB285" s="64">
        <f t="shared" si="75"/>
        <v>81216</v>
      </c>
      <c r="EC285" s="61">
        <v>318765</v>
      </c>
      <c r="ED285" s="64">
        <v>3283</v>
      </c>
      <c r="EE285" s="64">
        <v>616</v>
      </c>
      <c r="EF285" s="64">
        <v>2304</v>
      </c>
      <c r="EG285" s="63">
        <v>447</v>
      </c>
      <c r="EH285" s="64">
        <v>15296</v>
      </c>
      <c r="EI285" s="100">
        <v>0.28881624341011047</v>
      </c>
      <c r="EJ285" s="100">
        <v>3.0949950218200684E-2</v>
      </c>
      <c r="EK285" s="61">
        <v>2852</v>
      </c>
      <c r="EL285" s="65">
        <v>476.6</v>
      </c>
      <c r="EM285" s="60">
        <v>2740</v>
      </c>
      <c r="EN285" s="65">
        <v>456.6</v>
      </c>
      <c r="EO285" s="66">
        <f>(EM285-EK285)/EK285</f>
        <v>-3.9270687237026647E-2</v>
      </c>
      <c r="EP285" s="56">
        <v>6587</v>
      </c>
      <c r="EQ285" s="67">
        <v>14.889913648899137</v>
      </c>
      <c r="ER285" s="61">
        <v>16</v>
      </c>
      <c r="ES285" s="64">
        <v>38.095238100000003</v>
      </c>
      <c r="ET285" s="64">
        <v>174</v>
      </c>
      <c r="EU285" s="64">
        <v>36.554621849999997</v>
      </c>
      <c r="EV285" s="64">
        <v>0</v>
      </c>
      <c r="EW285" s="64">
        <v>0</v>
      </c>
      <c r="EX285" s="64">
        <v>3272</v>
      </c>
      <c r="EY285" s="64">
        <v>14.726798090000001</v>
      </c>
      <c r="EZ285" s="64">
        <v>2120</v>
      </c>
      <c r="FA285" s="64">
        <v>12.97985673</v>
      </c>
      <c r="FB285" s="64">
        <v>5582</v>
      </c>
      <c r="FC285" s="63">
        <v>14.28754255</v>
      </c>
      <c r="FD285" s="61">
        <v>854</v>
      </c>
      <c r="FE285" s="64">
        <v>157</v>
      </c>
      <c r="FF285" s="64">
        <v>594</v>
      </c>
      <c r="FG285" s="64">
        <v>36</v>
      </c>
      <c r="FH285" s="64">
        <v>67</v>
      </c>
      <c r="FI285" s="63">
        <v>23</v>
      </c>
      <c r="FJ285" s="47">
        <v>38</v>
      </c>
      <c r="FK285" s="47">
        <v>30</v>
      </c>
      <c r="FL285" s="68">
        <f>(FJ285-FK285)/FK285</f>
        <v>0.26666666666666666</v>
      </c>
      <c r="FM285" s="69">
        <v>5.3550409999999999</v>
      </c>
      <c r="FN285" s="62">
        <v>13.87433</v>
      </c>
      <c r="FO285" s="62">
        <v>9.3138930000000002</v>
      </c>
      <c r="FP285" s="77">
        <v>4435</v>
      </c>
      <c r="FQ285" s="88">
        <v>2848</v>
      </c>
      <c r="FR285" s="88">
        <v>7283</v>
      </c>
      <c r="FS285" s="88">
        <v>7176</v>
      </c>
      <c r="FT285" s="88">
        <v>4056</v>
      </c>
      <c r="FU285" s="88">
        <v>11232</v>
      </c>
      <c r="FV285" s="73">
        <f>(FU285-FR285)/FR285</f>
        <v>0.54222161197308805</v>
      </c>
      <c r="FW285" s="61">
        <v>15436</v>
      </c>
      <c r="FX285" s="70">
        <f t="shared" si="76"/>
        <v>47.434814006729866</v>
      </c>
      <c r="FY285" s="71">
        <v>8.6999999999999993</v>
      </c>
      <c r="FZ285" s="72">
        <v>15.1</v>
      </c>
      <c r="GA285" s="73">
        <v>64.589816124489403</v>
      </c>
      <c r="GB285" s="61">
        <v>65099.999999999993</v>
      </c>
      <c r="GC285" s="64">
        <v>11200</v>
      </c>
      <c r="GD285" s="64">
        <v>34900</v>
      </c>
      <c r="GE285" s="64">
        <v>10000</v>
      </c>
      <c r="GF285" s="68">
        <v>3.8</v>
      </c>
      <c r="GG285" s="74">
        <v>0</v>
      </c>
      <c r="GH285" s="69">
        <v>468.1</v>
      </c>
      <c r="GI285" s="68">
        <v>554.9</v>
      </c>
      <c r="GJ285" s="68">
        <v>355</v>
      </c>
      <c r="GK285" s="68">
        <v>-36.024508920526216</v>
      </c>
      <c r="GL285" s="72">
        <v>584.6</v>
      </c>
      <c r="GM285" s="72">
        <v>603.9</v>
      </c>
      <c r="GN285" s="72">
        <v>565.5</v>
      </c>
      <c r="GO285" s="72">
        <v>-6.358668653750617</v>
      </c>
      <c r="GP285" s="72">
        <v>211.6</v>
      </c>
      <c r="GQ285" s="72">
        <v>189.9</v>
      </c>
      <c r="GR285" s="72">
        <v>218.5</v>
      </c>
      <c r="GS285" s="73">
        <v>15.06055818852027</v>
      </c>
      <c r="GT285" s="77">
        <v>590</v>
      </c>
      <c r="GU285" s="72">
        <v>10.282420749279538</v>
      </c>
      <c r="GV285" s="73">
        <v>3.0855603579827195</v>
      </c>
      <c r="GW285" s="64">
        <v>92919</v>
      </c>
      <c r="GX285" s="68">
        <f t="shared" si="77"/>
        <v>285.54000276569917</v>
      </c>
      <c r="GY285" s="64">
        <v>731</v>
      </c>
      <c r="GZ285" s="100">
        <f t="shared" si="78"/>
        <v>2.2463623373231103</v>
      </c>
      <c r="HA285" s="100">
        <f t="shared" si="79"/>
        <v>9.0102304942684577E-2</v>
      </c>
      <c r="HB285" s="63">
        <v>8113</v>
      </c>
    </row>
    <row r="286" spans="1:210" x14ac:dyDescent="0.3">
      <c r="A286" s="47" t="s">
        <v>860</v>
      </c>
      <c r="B286" s="47" t="s">
        <v>861</v>
      </c>
      <c r="C286" s="47" t="s">
        <v>861</v>
      </c>
      <c r="D286" s="47" t="s">
        <v>860</v>
      </c>
      <c r="E286" s="47" t="s">
        <v>860</v>
      </c>
      <c r="F286" s="47" t="s">
        <v>208</v>
      </c>
      <c r="G286" s="54" t="s">
        <v>209</v>
      </c>
      <c r="H286" s="47">
        <v>80</v>
      </c>
      <c r="I286" s="101">
        <v>0</v>
      </c>
      <c r="J286" s="97">
        <v>4.5374999999999996</v>
      </c>
      <c r="K286" s="57">
        <v>103</v>
      </c>
      <c r="L286" s="95">
        <f t="shared" si="72"/>
        <v>0.68860854275724215</v>
      </c>
      <c r="M286" s="57">
        <v>150</v>
      </c>
      <c r="N286" s="55">
        <f t="shared" si="73"/>
        <v>1.0028279748891875</v>
      </c>
      <c r="O286" s="56">
        <v>50766</v>
      </c>
      <c r="P286" s="57">
        <v>50766</v>
      </c>
      <c r="Q286" s="57">
        <v>0</v>
      </c>
      <c r="R286" s="57">
        <v>14447</v>
      </c>
      <c r="S286" s="57">
        <v>29328</v>
      </c>
      <c r="T286" s="57">
        <v>6991</v>
      </c>
      <c r="U286" s="57">
        <v>6491</v>
      </c>
      <c r="V286" s="57">
        <v>5912</v>
      </c>
      <c r="W286" s="57">
        <v>6424</v>
      </c>
      <c r="X286" s="58">
        <v>1304</v>
      </c>
      <c r="Y286" s="56">
        <v>5105</v>
      </c>
      <c r="Z286" s="58">
        <v>9.3876593438783864</v>
      </c>
      <c r="AA286" s="59">
        <v>46.3</v>
      </c>
      <c r="AB286" s="96" t="s">
        <v>216</v>
      </c>
      <c r="AC286" s="59">
        <v>0</v>
      </c>
      <c r="AD286" s="98">
        <v>5000</v>
      </c>
      <c r="AE286" s="55">
        <f t="shared" si="74"/>
        <v>33.427599162972918</v>
      </c>
      <c r="AF286" s="61">
        <v>149577</v>
      </c>
      <c r="AG286" s="62">
        <v>35.32</v>
      </c>
      <c r="AH286" s="62">
        <v>78.559917916188695</v>
      </c>
      <c r="AI286" s="62">
        <v>82.400670108217696</v>
      </c>
      <c r="AJ286" s="62">
        <v>80.480294012203188</v>
      </c>
      <c r="AK286" s="62">
        <v>18.234718807935899</v>
      </c>
      <c r="AL286" s="62">
        <v>20.777296613949201</v>
      </c>
      <c r="AM286" s="62">
        <v>19.506007710942548</v>
      </c>
      <c r="AN286" s="63">
        <v>4596.4433545674965</v>
      </c>
      <c r="AO286" s="64">
        <v>2367</v>
      </c>
      <c r="AP286" s="64">
        <v>2344</v>
      </c>
      <c r="AQ286" s="64">
        <v>2455</v>
      </c>
      <c r="AR286" s="64">
        <v>2621</v>
      </c>
      <c r="AS286" s="64">
        <v>2628</v>
      </c>
      <c r="AT286" s="64">
        <v>2586</v>
      </c>
      <c r="AU286" s="64">
        <v>2625</v>
      </c>
      <c r="AV286" s="64">
        <v>2600</v>
      </c>
      <c r="AW286" s="64">
        <v>2642</v>
      </c>
      <c r="AX286" s="64">
        <v>2617</v>
      </c>
      <c r="AY286" s="64">
        <v>2600</v>
      </c>
      <c r="AZ286" s="64">
        <v>2452</v>
      </c>
      <c r="BA286" s="64">
        <v>2468</v>
      </c>
      <c r="BB286" s="64">
        <v>2439</v>
      </c>
      <c r="BC286" s="64">
        <v>2306</v>
      </c>
      <c r="BD286" s="64">
        <v>2078</v>
      </c>
      <c r="BE286" s="64">
        <v>1936</v>
      </c>
      <c r="BF286" s="64">
        <v>1889</v>
      </c>
      <c r="BG286" s="64">
        <v>1711</v>
      </c>
      <c r="BH286" s="64">
        <v>1413</v>
      </c>
      <c r="BI286" s="64">
        <v>1361</v>
      </c>
      <c r="BJ286" s="64">
        <v>1306</v>
      </c>
      <c r="BK286" s="64">
        <v>1471</v>
      </c>
      <c r="BL286" s="64">
        <v>1640</v>
      </c>
      <c r="BM286" s="64">
        <v>1764</v>
      </c>
      <c r="BN286" s="64">
        <v>1692</v>
      </c>
      <c r="BO286" s="64">
        <v>1813</v>
      </c>
      <c r="BP286" s="64">
        <v>1564</v>
      </c>
      <c r="BQ286" s="64">
        <v>1796</v>
      </c>
      <c r="BR286" s="64">
        <v>1809</v>
      </c>
      <c r="BS286" s="64">
        <v>1983</v>
      </c>
      <c r="BT286" s="64">
        <v>1972</v>
      </c>
      <c r="BU286" s="64">
        <v>2196</v>
      </c>
      <c r="BV286" s="64">
        <v>2372</v>
      </c>
      <c r="BW286" s="64">
        <v>2427</v>
      </c>
      <c r="BX286" s="64">
        <v>2605</v>
      </c>
      <c r="BY286" s="64">
        <v>2487</v>
      </c>
      <c r="BZ286" s="64">
        <v>2930</v>
      </c>
      <c r="CA286" s="64">
        <v>2779</v>
      </c>
      <c r="CB286" s="64">
        <v>2914</v>
      </c>
      <c r="CC286" s="64">
        <v>2844</v>
      </c>
      <c r="CD286" s="64">
        <v>2646</v>
      </c>
      <c r="CE286" s="64">
        <v>2709</v>
      </c>
      <c r="CF286" s="64">
        <v>2363</v>
      </c>
      <c r="CG286" s="64">
        <v>2357</v>
      </c>
      <c r="CH286" s="64">
        <v>2288</v>
      </c>
      <c r="CI286" s="64">
        <v>2018</v>
      </c>
      <c r="CJ286" s="64">
        <v>2148</v>
      </c>
      <c r="CK286" s="64">
        <v>1986</v>
      </c>
      <c r="CL286" s="64">
        <v>1943</v>
      </c>
      <c r="CM286" s="64">
        <v>1868</v>
      </c>
      <c r="CN286" s="64">
        <v>1922</v>
      </c>
      <c r="CO286" s="64">
        <v>1887</v>
      </c>
      <c r="CP286" s="64">
        <v>1728</v>
      </c>
      <c r="CQ286" s="64">
        <v>1693</v>
      </c>
      <c r="CR286" s="64">
        <v>1754</v>
      </c>
      <c r="CS286" s="64">
        <v>1487</v>
      </c>
      <c r="CT286" s="64">
        <v>1477</v>
      </c>
      <c r="CU286" s="64">
        <v>1537</v>
      </c>
      <c r="CV286" s="64">
        <v>1449</v>
      </c>
      <c r="CW286" s="64">
        <v>1333</v>
      </c>
      <c r="CX286" s="64">
        <v>1346</v>
      </c>
      <c r="CY286" s="64">
        <v>1284</v>
      </c>
      <c r="CZ286" s="64">
        <v>1169</v>
      </c>
      <c r="DA286" s="64">
        <v>1126</v>
      </c>
      <c r="DB286" s="64">
        <v>1207</v>
      </c>
      <c r="DC286" s="64">
        <v>1056</v>
      </c>
      <c r="DD286" s="64">
        <v>949</v>
      </c>
      <c r="DE286" s="64">
        <v>961</v>
      </c>
      <c r="DF286" s="64">
        <v>932</v>
      </c>
      <c r="DG286" s="64">
        <v>905</v>
      </c>
      <c r="DH286" s="64">
        <v>801</v>
      </c>
      <c r="DI286" s="64">
        <v>759</v>
      </c>
      <c r="DJ286" s="64">
        <v>777</v>
      </c>
      <c r="DK286" s="64">
        <v>583</v>
      </c>
      <c r="DL286" s="64">
        <v>565</v>
      </c>
      <c r="DM286" s="64">
        <v>542</v>
      </c>
      <c r="DN286" s="64">
        <v>528</v>
      </c>
      <c r="DO286" s="64">
        <v>500</v>
      </c>
      <c r="DP286" s="64">
        <v>475</v>
      </c>
      <c r="DQ286" s="64">
        <v>502</v>
      </c>
      <c r="DR286" s="64">
        <v>427</v>
      </c>
      <c r="DS286" s="64">
        <v>369</v>
      </c>
      <c r="DT286" s="64">
        <v>368</v>
      </c>
      <c r="DU286" s="64">
        <v>343</v>
      </c>
      <c r="DV286" s="64">
        <v>320</v>
      </c>
      <c r="DW286" s="64">
        <v>289</v>
      </c>
      <c r="DX286" s="64">
        <v>249</v>
      </c>
      <c r="DY286" s="64">
        <v>211</v>
      </c>
      <c r="DZ286" s="64">
        <v>218</v>
      </c>
      <c r="EA286" s="64">
        <v>721</v>
      </c>
      <c r="EB286" s="64">
        <f t="shared" si="75"/>
        <v>15557</v>
      </c>
      <c r="EC286" s="61">
        <v>68334</v>
      </c>
      <c r="ED286" s="64">
        <v>59420</v>
      </c>
      <c r="EE286" s="64">
        <v>12924</v>
      </c>
      <c r="EF286" s="64">
        <v>5076</v>
      </c>
      <c r="EG286" s="63">
        <v>3823</v>
      </c>
      <c r="EH286" s="64">
        <v>13228</v>
      </c>
      <c r="EI286" s="100">
        <v>0.33451011776924133</v>
      </c>
      <c r="EJ286" s="100">
        <v>2.2909939289093018E-3</v>
      </c>
      <c r="EK286" s="61">
        <v>2691</v>
      </c>
      <c r="EL286" s="65">
        <v>630.20000000000005</v>
      </c>
      <c r="EM286" s="60">
        <v>2902</v>
      </c>
      <c r="EN286" s="65">
        <v>673.1</v>
      </c>
      <c r="EO286" s="66">
        <f>(EM286-EK286)/EK286</f>
        <v>7.8409513192121888E-2</v>
      </c>
      <c r="EP286" s="56">
        <v>4558</v>
      </c>
      <c r="EQ286" s="67">
        <v>13.52562390575388</v>
      </c>
      <c r="ER286" s="61">
        <v>50</v>
      </c>
      <c r="ES286" s="64">
        <v>40.322580649999999</v>
      </c>
      <c r="ET286" s="64">
        <v>115</v>
      </c>
      <c r="EU286" s="64">
        <v>32.3943662</v>
      </c>
      <c r="EV286" s="64">
        <v>0</v>
      </c>
      <c r="EW286" s="64">
        <v>0</v>
      </c>
      <c r="EX286" s="64">
        <v>2779</v>
      </c>
      <c r="EY286" s="64">
        <v>16.034850850000002</v>
      </c>
      <c r="EZ286" s="64">
        <v>1948</v>
      </c>
      <c r="FA286" s="64">
        <v>13.43726288</v>
      </c>
      <c r="FB286" s="64">
        <v>4892</v>
      </c>
      <c r="FC286" s="63">
        <v>14.936492429999999</v>
      </c>
      <c r="FD286" s="61">
        <v>331</v>
      </c>
      <c r="FE286" s="64">
        <v>37</v>
      </c>
      <c r="FF286" s="64">
        <v>274</v>
      </c>
      <c r="FG286" s="64">
        <v>12</v>
      </c>
      <c r="FH286" s="64">
        <v>8</v>
      </c>
      <c r="FI286" s="63">
        <v>17</v>
      </c>
      <c r="FJ286" s="47">
        <v>7</v>
      </c>
      <c r="FK286" s="47">
        <v>8</v>
      </c>
      <c r="FL286" s="68">
        <f>(FJ286-FK286)/FK286</f>
        <v>-0.125</v>
      </c>
      <c r="FM286" s="69">
        <v>3.0455239999999999</v>
      </c>
      <c r="FN286" s="62">
        <v>13.21528</v>
      </c>
      <c r="FO286" s="62">
        <v>15.7562</v>
      </c>
      <c r="FP286" s="77">
        <v>3319.0000000000005</v>
      </c>
      <c r="FQ286" s="88">
        <v>1970</v>
      </c>
      <c r="FR286" s="88">
        <v>5289</v>
      </c>
      <c r="FS286" s="88">
        <v>4322.946162657503</v>
      </c>
      <c r="FT286" s="88">
        <v>2334.9198664440737</v>
      </c>
      <c r="FU286" s="88">
        <v>6657.8660291015767</v>
      </c>
      <c r="FV286" s="73">
        <f>(FU286-FR286)/FR286</f>
        <v>0.25881376991899729</v>
      </c>
      <c r="FW286" s="61">
        <v>6297</v>
      </c>
      <c r="FX286" s="70">
        <f t="shared" si="76"/>
        <v>42.098718385848088</v>
      </c>
      <c r="FY286" s="71">
        <v>11.9</v>
      </c>
      <c r="FZ286" s="72">
        <v>24.9</v>
      </c>
      <c r="GA286" s="73">
        <v>59.876659910732599</v>
      </c>
      <c r="GB286" s="61">
        <v>55100</v>
      </c>
      <c r="GC286" s="64">
        <v>7400</v>
      </c>
      <c r="GD286" s="64">
        <v>16700</v>
      </c>
      <c r="GE286" s="64">
        <v>3700</v>
      </c>
      <c r="GF286" s="68">
        <v>6.3774669099999999</v>
      </c>
      <c r="GG286" s="74">
        <v>1.6823723503999999</v>
      </c>
      <c r="GH286" s="75">
        <v>566.4</v>
      </c>
      <c r="GI286" s="76">
        <v>641.20000000000005</v>
      </c>
      <c r="GJ286" s="76">
        <v>479.8</v>
      </c>
      <c r="GK286" s="68">
        <v>-25.171553337492202</v>
      </c>
      <c r="GL286" s="72">
        <v>646.70000000000005</v>
      </c>
      <c r="GM286" s="72">
        <v>667.3</v>
      </c>
      <c r="GN286" s="72">
        <v>595.20000000000005</v>
      </c>
      <c r="GO286" s="72">
        <v>-10.804735501273777</v>
      </c>
      <c r="GP286" s="72">
        <v>232.1</v>
      </c>
      <c r="GQ286" s="72" t="s">
        <v>211</v>
      </c>
      <c r="GR286" s="72">
        <v>235.9</v>
      </c>
      <c r="GS286" s="73" t="s">
        <v>211</v>
      </c>
      <c r="GT286" s="77">
        <v>170</v>
      </c>
      <c r="GU286" s="72">
        <v>4.3952299829642252</v>
      </c>
      <c r="GV286" s="73">
        <v>0.18119459532425566</v>
      </c>
      <c r="GW286" s="64">
        <v>50711</v>
      </c>
      <c r="GX286" s="68">
        <f t="shared" si="77"/>
        <v>339.02939623070392</v>
      </c>
      <c r="GY286" s="64">
        <v>388</v>
      </c>
      <c r="GZ286" s="100">
        <f t="shared" si="78"/>
        <v>2.5939816950466987</v>
      </c>
      <c r="HA286" s="100">
        <f t="shared" si="79"/>
        <v>0.1956631366616238</v>
      </c>
      <c r="HB286" s="63">
        <v>1983</v>
      </c>
    </row>
    <row r="287" spans="1:210" x14ac:dyDescent="0.3">
      <c r="A287" s="47" t="s">
        <v>710</v>
      </c>
      <c r="B287" s="47" t="s">
        <v>711</v>
      </c>
      <c r="C287" s="47" t="s">
        <v>711</v>
      </c>
      <c r="D287" s="47" t="s">
        <v>710</v>
      </c>
      <c r="E287" s="47" t="s">
        <v>710</v>
      </c>
      <c r="F287" s="47" t="s">
        <v>262</v>
      </c>
      <c r="G287" s="54" t="s">
        <v>209</v>
      </c>
      <c r="H287" s="47">
        <v>134</v>
      </c>
      <c r="I287" s="101">
        <v>0.11940298507462686</v>
      </c>
      <c r="J287" s="97">
        <v>6.5671641791044779</v>
      </c>
      <c r="K287" s="57">
        <v>315</v>
      </c>
      <c r="L287" s="95">
        <f t="shared" si="72"/>
        <v>1.4483624308579364</v>
      </c>
      <c r="M287" s="57">
        <v>405</v>
      </c>
      <c r="N287" s="55">
        <f t="shared" si="73"/>
        <v>1.8621802682459181</v>
      </c>
      <c r="O287" s="56">
        <v>86056</v>
      </c>
      <c r="P287" s="57">
        <v>77586</v>
      </c>
      <c r="Q287" s="57">
        <v>8470</v>
      </c>
      <c r="R287" s="57">
        <v>25102</v>
      </c>
      <c r="S287" s="57">
        <v>56489</v>
      </c>
      <c r="T287" s="57">
        <v>4465</v>
      </c>
      <c r="U287" s="57">
        <v>9319</v>
      </c>
      <c r="V287" s="57">
        <v>20957</v>
      </c>
      <c r="W287" s="57">
        <v>2261</v>
      </c>
      <c r="X287" s="58">
        <v>782</v>
      </c>
      <c r="Y287" s="56">
        <v>11483</v>
      </c>
      <c r="Z287" s="58">
        <v>12.396884634411011</v>
      </c>
      <c r="AA287" s="59">
        <v>48.5</v>
      </c>
      <c r="AB287" s="96" t="s">
        <v>216</v>
      </c>
      <c r="AC287" s="59">
        <v>5.3</v>
      </c>
      <c r="AD287" s="98">
        <v>8000</v>
      </c>
      <c r="AE287" s="55">
        <f t="shared" si="74"/>
        <v>36.783807767820605</v>
      </c>
      <c r="AF287" s="61">
        <v>217487</v>
      </c>
      <c r="AG287" s="62">
        <v>42.91</v>
      </c>
      <c r="AH287" s="62">
        <v>80.268619396494401</v>
      </c>
      <c r="AI287" s="62">
        <v>84.136381098255598</v>
      </c>
      <c r="AJ287" s="62">
        <v>82.202500247374999</v>
      </c>
      <c r="AK287" s="62">
        <v>19.418530666833899</v>
      </c>
      <c r="AL287" s="62">
        <v>22.384187198294999</v>
      </c>
      <c r="AM287" s="62">
        <v>20.901358932564449</v>
      </c>
      <c r="AN287" s="63">
        <v>1219.9037368305624</v>
      </c>
      <c r="AO287" s="64">
        <v>2168</v>
      </c>
      <c r="AP287" s="64">
        <v>2269</v>
      </c>
      <c r="AQ287" s="64">
        <v>2422</v>
      </c>
      <c r="AR287" s="64">
        <v>2512</v>
      </c>
      <c r="AS287" s="64">
        <v>2698</v>
      </c>
      <c r="AT287" s="64">
        <v>2676</v>
      </c>
      <c r="AU287" s="64">
        <v>2773</v>
      </c>
      <c r="AV287" s="64">
        <v>2761</v>
      </c>
      <c r="AW287" s="64">
        <v>2989</v>
      </c>
      <c r="AX287" s="64">
        <v>2946</v>
      </c>
      <c r="AY287" s="64">
        <v>2738</v>
      </c>
      <c r="AZ287" s="64">
        <v>2757</v>
      </c>
      <c r="BA287" s="64">
        <v>2781</v>
      </c>
      <c r="BB287" s="64">
        <v>2893</v>
      </c>
      <c r="BC287" s="64">
        <v>2738</v>
      </c>
      <c r="BD287" s="64">
        <v>2654</v>
      </c>
      <c r="BE287" s="64">
        <v>2631</v>
      </c>
      <c r="BF287" s="64">
        <v>2539</v>
      </c>
      <c r="BG287" s="64">
        <v>2361</v>
      </c>
      <c r="BH287" s="64">
        <v>1803</v>
      </c>
      <c r="BI287" s="64">
        <v>1904</v>
      </c>
      <c r="BJ287" s="64">
        <v>1999</v>
      </c>
      <c r="BK287" s="64">
        <v>2213</v>
      </c>
      <c r="BL287" s="64">
        <v>2481</v>
      </c>
      <c r="BM287" s="64">
        <v>2556</v>
      </c>
      <c r="BN287" s="64">
        <v>2512</v>
      </c>
      <c r="BO287" s="64">
        <v>2541</v>
      </c>
      <c r="BP287" s="64">
        <v>2405</v>
      </c>
      <c r="BQ287" s="64">
        <v>2329</v>
      </c>
      <c r="BR287" s="64">
        <v>2655</v>
      </c>
      <c r="BS287" s="64">
        <v>2516</v>
      </c>
      <c r="BT287" s="64">
        <v>2556</v>
      </c>
      <c r="BU287" s="64">
        <v>2519</v>
      </c>
      <c r="BV287" s="64">
        <v>2444</v>
      </c>
      <c r="BW287" s="64">
        <v>2533</v>
      </c>
      <c r="BX287" s="64">
        <v>2529</v>
      </c>
      <c r="BY287" s="64">
        <v>2509</v>
      </c>
      <c r="BZ287" s="64">
        <v>2555</v>
      </c>
      <c r="CA287" s="64">
        <v>2581</v>
      </c>
      <c r="CB287" s="64">
        <v>2682</v>
      </c>
      <c r="CC287" s="64">
        <v>2771</v>
      </c>
      <c r="CD287" s="64">
        <v>2614</v>
      </c>
      <c r="CE287" s="64">
        <v>2438</v>
      </c>
      <c r="CF287" s="64">
        <v>2474</v>
      </c>
      <c r="CG287" s="64">
        <v>2589</v>
      </c>
      <c r="CH287" s="64">
        <v>2510</v>
      </c>
      <c r="CI287" s="64">
        <v>2733</v>
      </c>
      <c r="CJ287" s="64">
        <v>2781</v>
      </c>
      <c r="CK287" s="64">
        <v>3022</v>
      </c>
      <c r="CL287" s="64">
        <v>3113</v>
      </c>
      <c r="CM287" s="64">
        <v>3053</v>
      </c>
      <c r="CN287" s="64">
        <v>3364</v>
      </c>
      <c r="CO287" s="64">
        <v>3119</v>
      </c>
      <c r="CP287" s="64">
        <v>2965</v>
      </c>
      <c r="CQ287" s="64">
        <v>3241</v>
      </c>
      <c r="CR287" s="64">
        <v>3227</v>
      </c>
      <c r="CS287" s="64">
        <v>3160</v>
      </c>
      <c r="CT287" s="64">
        <v>2988</v>
      </c>
      <c r="CU287" s="64">
        <v>3161</v>
      </c>
      <c r="CV287" s="64">
        <v>2889</v>
      </c>
      <c r="CW287" s="64">
        <v>2685</v>
      </c>
      <c r="CX287" s="64">
        <v>2669</v>
      </c>
      <c r="CY287" s="64">
        <v>2544</v>
      </c>
      <c r="CZ287" s="64">
        <v>2431</v>
      </c>
      <c r="DA287" s="64">
        <v>2197</v>
      </c>
      <c r="DB287" s="64">
        <v>2174</v>
      </c>
      <c r="DC287" s="64">
        <v>2231</v>
      </c>
      <c r="DD287" s="64">
        <v>2249</v>
      </c>
      <c r="DE287" s="64">
        <v>2170</v>
      </c>
      <c r="DF287" s="64">
        <v>2216</v>
      </c>
      <c r="DG287" s="64">
        <v>2250</v>
      </c>
      <c r="DH287" s="64">
        <v>2417</v>
      </c>
      <c r="DI287" s="64">
        <v>2489</v>
      </c>
      <c r="DJ287" s="64">
        <v>2757</v>
      </c>
      <c r="DK287" s="64">
        <v>2121</v>
      </c>
      <c r="DL287" s="64">
        <v>2137</v>
      </c>
      <c r="DM287" s="64">
        <v>2103</v>
      </c>
      <c r="DN287" s="64">
        <v>1884</v>
      </c>
      <c r="DO287" s="64">
        <v>1699</v>
      </c>
      <c r="DP287" s="64">
        <v>1409</v>
      </c>
      <c r="DQ287" s="64">
        <v>1432</v>
      </c>
      <c r="DR287" s="64">
        <v>1398</v>
      </c>
      <c r="DS287" s="64">
        <v>1332</v>
      </c>
      <c r="DT287" s="64">
        <v>1291</v>
      </c>
      <c r="DU287" s="64">
        <v>1087</v>
      </c>
      <c r="DV287" s="64">
        <v>1082</v>
      </c>
      <c r="DW287" s="64">
        <v>892</v>
      </c>
      <c r="DX287" s="64">
        <v>816</v>
      </c>
      <c r="DY287" s="64">
        <v>802</v>
      </c>
      <c r="DZ287" s="64">
        <v>658</v>
      </c>
      <c r="EA287" s="64">
        <v>2525</v>
      </c>
      <c r="EB287" s="64">
        <f t="shared" si="75"/>
        <v>45621</v>
      </c>
      <c r="EC287" s="61">
        <v>193883</v>
      </c>
      <c r="ED287" s="64">
        <v>14270</v>
      </c>
      <c r="EE287" s="64">
        <v>3408</v>
      </c>
      <c r="EF287" s="64">
        <v>4634</v>
      </c>
      <c r="EG287" s="63">
        <v>1292</v>
      </c>
      <c r="EH287" s="64">
        <v>11006</v>
      </c>
      <c r="EI287" s="100">
        <v>0.25794839859008789</v>
      </c>
      <c r="EJ287" s="100">
        <v>2.1729558706283569E-2</v>
      </c>
      <c r="EK287" s="61">
        <v>2672</v>
      </c>
      <c r="EL287" s="65">
        <v>569.20000000000005</v>
      </c>
      <c r="EM287" s="60">
        <v>2400</v>
      </c>
      <c r="EN287" s="65">
        <v>504.7</v>
      </c>
      <c r="EO287" s="66">
        <f>(EM287-EK287)/EK287</f>
        <v>-0.10179640718562874</v>
      </c>
      <c r="EP287" s="56">
        <v>6884</v>
      </c>
      <c r="EQ287" s="67">
        <v>16.298120176144703</v>
      </c>
      <c r="ER287" s="61">
        <v>32</v>
      </c>
      <c r="ES287" s="64">
        <v>52.459016390000002</v>
      </c>
      <c r="ET287" s="64">
        <v>279</v>
      </c>
      <c r="EU287" s="64">
        <v>40.909090910000003</v>
      </c>
      <c r="EV287" s="64">
        <v>0</v>
      </c>
      <c r="EW287" s="64">
        <v>0</v>
      </c>
      <c r="EX287" s="64">
        <v>4148</v>
      </c>
      <c r="EY287" s="64">
        <v>19.750499949999998</v>
      </c>
      <c r="EZ287" s="64">
        <v>3576</v>
      </c>
      <c r="FA287" s="64">
        <v>19.667803320000001</v>
      </c>
      <c r="FB287" s="64">
        <v>8035</v>
      </c>
      <c r="FC287" s="63">
        <v>20.124226709999999</v>
      </c>
      <c r="FD287" s="61">
        <v>553</v>
      </c>
      <c r="FE287" s="64">
        <v>165</v>
      </c>
      <c r="FF287" s="64">
        <v>353</v>
      </c>
      <c r="FG287" s="64">
        <v>13</v>
      </c>
      <c r="FH287" s="64">
        <v>22</v>
      </c>
      <c r="FI287" s="63">
        <v>1</v>
      </c>
      <c r="FJ287" s="47">
        <v>23</v>
      </c>
      <c r="FK287" s="47">
        <v>18</v>
      </c>
      <c r="FL287" s="68">
        <f>(FJ287-FK287)/FK287</f>
        <v>0.27777777777777779</v>
      </c>
      <c r="FM287" s="69">
        <v>2.4616980000000002</v>
      </c>
      <c r="FN287" s="62">
        <v>10.249269999999999</v>
      </c>
      <c r="FO287" s="62">
        <v>7.779477</v>
      </c>
      <c r="FP287" s="77">
        <v>1142</v>
      </c>
      <c r="FQ287" s="88">
        <v>906</v>
      </c>
      <c r="FR287" s="88">
        <v>2048</v>
      </c>
      <c r="FS287" s="88">
        <v>1622</v>
      </c>
      <c r="FT287" s="88">
        <v>1341</v>
      </c>
      <c r="FU287" s="88">
        <v>2963</v>
      </c>
      <c r="FV287" s="73">
        <f>(FU287-FR287)/FR287</f>
        <v>0.44677734375</v>
      </c>
      <c r="FW287" s="61">
        <v>10738</v>
      </c>
      <c r="FX287" s="70">
        <f t="shared" si="76"/>
        <v>49.373065976357204</v>
      </c>
      <c r="FY287" s="71">
        <v>8.8000000000000007</v>
      </c>
      <c r="FZ287" s="72">
        <v>19.2</v>
      </c>
      <c r="GA287" s="73">
        <v>67.222977137875503</v>
      </c>
      <c r="GB287" s="61">
        <v>84300</v>
      </c>
      <c r="GC287" s="64">
        <v>8700</v>
      </c>
      <c r="GD287" s="64">
        <v>42300</v>
      </c>
      <c r="GE287" s="64">
        <v>5600</v>
      </c>
      <c r="GF287" s="68">
        <v>4.3447052099999999</v>
      </c>
      <c r="GG287" s="74">
        <v>0.94143431480000006</v>
      </c>
      <c r="GH287" s="75">
        <v>606.4</v>
      </c>
      <c r="GI287" s="76">
        <v>699.8</v>
      </c>
      <c r="GJ287" s="76">
        <v>440.5</v>
      </c>
      <c r="GK287" s="68">
        <v>-37.053443841097447</v>
      </c>
      <c r="GL287" s="72">
        <v>693.5</v>
      </c>
      <c r="GM287" s="72">
        <v>766.6</v>
      </c>
      <c r="GN287" s="72">
        <v>610.70000000000005</v>
      </c>
      <c r="GO287" s="72">
        <v>-20.336551004435165</v>
      </c>
      <c r="GP287" s="72">
        <v>234.5</v>
      </c>
      <c r="GQ287" s="72" t="s">
        <v>211</v>
      </c>
      <c r="GR287" s="72">
        <v>233.4</v>
      </c>
      <c r="GS287" s="73" t="s">
        <v>211</v>
      </c>
      <c r="GT287" s="77">
        <v>220</v>
      </c>
      <c r="GU287" s="72">
        <v>4.4162775183455638</v>
      </c>
      <c r="GV287" s="73">
        <v>0.72140266733245262</v>
      </c>
      <c r="GW287" s="64">
        <v>70724</v>
      </c>
      <c r="GX287" s="68">
        <f t="shared" si="77"/>
        <v>325.18725257141807</v>
      </c>
      <c r="GY287" s="64">
        <v>712</v>
      </c>
      <c r="GZ287" s="100">
        <f t="shared" si="78"/>
        <v>3.2737588913360338</v>
      </c>
      <c r="HA287" s="100">
        <f t="shared" si="79"/>
        <v>0.14288581175998394</v>
      </c>
      <c r="HB287" s="63">
        <v>4983</v>
      </c>
    </row>
    <row r="288" spans="1:210" x14ac:dyDescent="0.3">
      <c r="A288" s="47" t="s">
        <v>712</v>
      </c>
      <c r="B288" s="47" t="s">
        <v>713</v>
      </c>
      <c r="C288" s="47" t="s">
        <v>713</v>
      </c>
      <c r="D288" s="47" t="s">
        <v>712</v>
      </c>
      <c r="E288" s="47" t="s">
        <v>576</v>
      </c>
      <c r="F288" s="47" t="s">
        <v>255</v>
      </c>
      <c r="G288" s="54" t="s">
        <v>209</v>
      </c>
      <c r="H288" s="47">
        <v>88</v>
      </c>
      <c r="I288" s="101">
        <v>3.4090909090909088E-2</v>
      </c>
      <c r="J288" s="97">
        <v>5.5454545454545459</v>
      </c>
      <c r="K288" s="57">
        <v>579</v>
      </c>
      <c r="L288" s="95">
        <f t="shared" si="72"/>
        <v>3.7253652981257361</v>
      </c>
      <c r="M288" s="57">
        <v>579</v>
      </c>
      <c r="N288" s="55">
        <f t="shared" si="73"/>
        <v>3.7253652981257361</v>
      </c>
      <c r="O288" s="56">
        <v>62530</v>
      </c>
      <c r="P288" s="57">
        <v>39247</v>
      </c>
      <c r="Q288" s="57">
        <v>23283</v>
      </c>
      <c r="R288" s="57">
        <v>19393</v>
      </c>
      <c r="S288" s="57">
        <v>39423</v>
      </c>
      <c r="T288" s="57">
        <v>3714</v>
      </c>
      <c r="U288" s="57">
        <v>5260</v>
      </c>
      <c r="V288" s="57">
        <v>17333</v>
      </c>
      <c r="W288" s="57">
        <v>1533</v>
      </c>
      <c r="X288" s="58">
        <v>323</v>
      </c>
      <c r="Y288" s="56">
        <v>7406</v>
      </c>
      <c r="Z288" s="58">
        <v>10.594622970662776</v>
      </c>
      <c r="AA288" s="59">
        <v>36.799999999999997</v>
      </c>
      <c r="AB288" s="96" t="s">
        <v>210</v>
      </c>
      <c r="AC288" s="59">
        <v>7.25</v>
      </c>
      <c r="AD288" s="98">
        <v>21000</v>
      </c>
      <c r="AE288" s="55">
        <f t="shared" si="74"/>
        <v>135.11687609782462</v>
      </c>
      <c r="AF288" s="61">
        <v>155421</v>
      </c>
      <c r="AG288" s="62">
        <v>48.18</v>
      </c>
      <c r="AH288" s="62">
        <v>80.067049863625343</v>
      </c>
      <c r="AI288" s="62">
        <v>83.625588470972303</v>
      </c>
      <c r="AJ288" s="62">
        <v>81.846319167298816</v>
      </c>
      <c r="AK288" s="62">
        <v>19.484993853870499</v>
      </c>
      <c r="AL288" s="62">
        <v>21.809151488793901</v>
      </c>
      <c r="AM288" s="62">
        <v>20.6470726713322</v>
      </c>
      <c r="AN288" s="63">
        <v>130.87039451503156</v>
      </c>
      <c r="AO288" s="64">
        <v>1357</v>
      </c>
      <c r="AP288" s="64">
        <v>1412</v>
      </c>
      <c r="AQ288" s="64">
        <v>1571</v>
      </c>
      <c r="AR288" s="64">
        <v>1503</v>
      </c>
      <c r="AS288" s="64">
        <v>1653</v>
      </c>
      <c r="AT288" s="64">
        <v>1601</v>
      </c>
      <c r="AU288" s="64">
        <v>1754</v>
      </c>
      <c r="AV288" s="64">
        <v>1682</v>
      </c>
      <c r="AW288" s="64">
        <v>1850</v>
      </c>
      <c r="AX288" s="64">
        <v>1807</v>
      </c>
      <c r="AY288" s="64">
        <v>1670</v>
      </c>
      <c r="AZ288" s="64">
        <v>1772</v>
      </c>
      <c r="BA288" s="64">
        <v>1721</v>
      </c>
      <c r="BB288" s="64">
        <v>1776</v>
      </c>
      <c r="BC288" s="64">
        <v>1753</v>
      </c>
      <c r="BD288" s="64">
        <v>1633</v>
      </c>
      <c r="BE288" s="64">
        <v>1625</v>
      </c>
      <c r="BF288" s="64">
        <v>1639</v>
      </c>
      <c r="BG288" s="64">
        <v>1552</v>
      </c>
      <c r="BH288" s="64">
        <v>1173</v>
      </c>
      <c r="BI288" s="64">
        <v>1141</v>
      </c>
      <c r="BJ288" s="64">
        <v>1278</v>
      </c>
      <c r="BK288" s="64">
        <v>1353</v>
      </c>
      <c r="BL288" s="64">
        <v>1432</v>
      </c>
      <c r="BM288" s="64">
        <v>1574</v>
      </c>
      <c r="BN288" s="64">
        <v>1525</v>
      </c>
      <c r="BO288" s="64">
        <v>1675</v>
      </c>
      <c r="BP288" s="64">
        <v>1545</v>
      </c>
      <c r="BQ288" s="64">
        <v>1565</v>
      </c>
      <c r="BR288" s="64">
        <v>1616</v>
      </c>
      <c r="BS288" s="64">
        <v>1683</v>
      </c>
      <c r="BT288" s="64">
        <v>1763</v>
      </c>
      <c r="BU288" s="64">
        <v>1683</v>
      </c>
      <c r="BV288" s="64">
        <v>1779</v>
      </c>
      <c r="BW288" s="64">
        <v>1647</v>
      </c>
      <c r="BX288" s="64">
        <v>1658</v>
      </c>
      <c r="BY288" s="64">
        <v>1682</v>
      </c>
      <c r="BZ288" s="64">
        <v>1668</v>
      </c>
      <c r="CA288" s="64">
        <v>1663</v>
      </c>
      <c r="CB288" s="64">
        <v>1737</v>
      </c>
      <c r="CC288" s="64">
        <v>1658</v>
      </c>
      <c r="CD288" s="64">
        <v>1725</v>
      </c>
      <c r="CE288" s="64">
        <v>1489</v>
      </c>
      <c r="CF288" s="64">
        <v>1507</v>
      </c>
      <c r="CG288" s="64">
        <v>1599</v>
      </c>
      <c r="CH288" s="64">
        <v>1579</v>
      </c>
      <c r="CI288" s="64">
        <v>1761</v>
      </c>
      <c r="CJ288" s="64">
        <v>1845</v>
      </c>
      <c r="CK288" s="64">
        <v>2041</v>
      </c>
      <c r="CL288" s="64">
        <v>2096</v>
      </c>
      <c r="CM288" s="64">
        <v>2091</v>
      </c>
      <c r="CN288" s="64">
        <v>2151</v>
      </c>
      <c r="CO288" s="64">
        <v>2190</v>
      </c>
      <c r="CP288" s="64">
        <v>2207</v>
      </c>
      <c r="CQ288" s="64">
        <v>2319</v>
      </c>
      <c r="CR288" s="64">
        <v>2369</v>
      </c>
      <c r="CS288" s="64">
        <v>2391</v>
      </c>
      <c r="CT288" s="64">
        <v>2297</v>
      </c>
      <c r="CU288" s="64">
        <v>2280</v>
      </c>
      <c r="CV288" s="64">
        <v>2272</v>
      </c>
      <c r="CW288" s="64">
        <v>2206</v>
      </c>
      <c r="CX288" s="64">
        <v>2171</v>
      </c>
      <c r="CY288" s="64">
        <v>2111</v>
      </c>
      <c r="CZ288" s="64">
        <v>2180</v>
      </c>
      <c r="DA288" s="64">
        <v>2035</v>
      </c>
      <c r="DB288" s="64">
        <v>2005</v>
      </c>
      <c r="DC288" s="64">
        <v>2116</v>
      </c>
      <c r="DD288" s="64">
        <v>2059</v>
      </c>
      <c r="DE288" s="64">
        <v>2172</v>
      </c>
      <c r="DF288" s="64">
        <v>2118</v>
      </c>
      <c r="DG288" s="64">
        <v>2090</v>
      </c>
      <c r="DH288" s="64">
        <v>2134</v>
      </c>
      <c r="DI288" s="64">
        <v>2197</v>
      </c>
      <c r="DJ288" s="64">
        <v>2408</v>
      </c>
      <c r="DK288" s="64">
        <v>1854</v>
      </c>
      <c r="DL288" s="64">
        <v>1806</v>
      </c>
      <c r="DM288" s="64">
        <v>1745</v>
      </c>
      <c r="DN288" s="64">
        <v>1673</v>
      </c>
      <c r="DO288" s="64">
        <v>1441</v>
      </c>
      <c r="DP288" s="64">
        <v>1241</v>
      </c>
      <c r="DQ288" s="64">
        <v>1170</v>
      </c>
      <c r="DR288" s="64">
        <v>1173</v>
      </c>
      <c r="DS288" s="64">
        <v>1102</v>
      </c>
      <c r="DT288" s="64">
        <v>1047</v>
      </c>
      <c r="DU288" s="64">
        <v>990</v>
      </c>
      <c r="DV288" s="64">
        <v>862</v>
      </c>
      <c r="DW288" s="64">
        <v>842</v>
      </c>
      <c r="DX288" s="64">
        <v>712</v>
      </c>
      <c r="DY288" s="64">
        <v>622</v>
      </c>
      <c r="DZ288" s="64">
        <v>560</v>
      </c>
      <c r="EA288" s="64">
        <v>2541</v>
      </c>
      <c r="EB288" s="64">
        <f t="shared" si="75"/>
        <v>40680</v>
      </c>
      <c r="EC288" s="61">
        <v>151646</v>
      </c>
      <c r="ED288" s="64">
        <v>1931</v>
      </c>
      <c r="EE288" s="64">
        <v>328</v>
      </c>
      <c r="EF288" s="64">
        <v>1306</v>
      </c>
      <c r="EG288" s="63">
        <v>210</v>
      </c>
      <c r="EH288" s="64">
        <v>7146</v>
      </c>
      <c r="EI288" s="100">
        <v>0.26997336745262146</v>
      </c>
      <c r="EJ288" s="100">
        <v>1.4021992683410645E-2</v>
      </c>
      <c r="EK288" s="61">
        <v>5314</v>
      </c>
      <c r="EL288" s="65">
        <v>480</v>
      </c>
      <c r="EM288" s="60">
        <v>4515</v>
      </c>
      <c r="EN288" s="65">
        <v>406.1</v>
      </c>
      <c r="EO288" s="66">
        <f>(EM288-EK288)/EK288</f>
        <v>-0.15035754610462929</v>
      </c>
      <c r="EP288" s="56">
        <v>12995</v>
      </c>
      <c r="EQ288" s="67">
        <v>16.389824309155347</v>
      </c>
      <c r="ER288" s="61">
        <v>24</v>
      </c>
      <c r="ES288" s="64">
        <v>60</v>
      </c>
      <c r="ET288" s="64">
        <v>343</v>
      </c>
      <c r="EU288" s="64">
        <v>40.882002380000003</v>
      </c>
      <c r="EV288" s="64">
        <v>0</v>
      </c>
      <c r="EW288" s="64">
        <v>0</v>
      </c>
      <c r="EX288" s="64">
        <v>6763</v>
      </c>
      <c r="EY288" s="64">
        <v>17.251230769999999</v>
      </c>
      <c r="EZ288" s="64">
        <v>4924</v>
      </c>
      <c r="FA288" s="64">
        <v>15.79724094</v>
      </c>
      <c r="FB288" s="64">
        <v>12054</v>
      </c>
      <c r="FC288" s="63">
        <v>16.917419859999999</v>
      </c>
      <c r="FD288" s="61">
        <v>0</v>
      </c>
      <c r="FE288" s="64">
        <v>0</v>
      </c>
      <c r="FF288" s="64">
        <v>0</v>
      </c>
      <c r="FG288" s="64">
        <v>0</v>
      </c>
      <c r="FH288" s="64">
        <v>0</v>
      </c>
      <c r="FI288" s="63">
        <v>18</v>
      </c>
      <c r="FJ288" s="47">
        <v>28</v>
      </c>
      <c r="FK288" s="47">
        <v>27</v>
      </c>
      <c r="FL288" s="68">
        <f>(FJ288-FK288)/FK288</f>
        <v>3.7037037037037035E-2</v>
      </c>
      <c r="FM288" s="69">
        <v>5.6157199999999996</v>
      </c>
      <c r="FN288" s="62">
        <v>19.8245</v>
      </c>
      <c r="FO288" s="62">
        <v>15.3529</v>
      </c>
      <c r="FP288" s="77">
        <v>4869</v>
      </c>
      <c r="FQ288" s="88">
        <v>2921</v>
      </c>
      <c r="FR288" s="88">
        <v>7790</v>
      </c>
      <c r="FS288" s="88">
        <v>5997</v>
      </c>
      <c r="FT288" s="88">
        <v>3165</v>
      </c>
      <c r="FU288" s="88">
        <v>9162</v>
      </c>
      <c r="FV288" s="73">
        <f>(FU288-FR288)/FR288</f>
        <v>0.17612323491655968</v>
      </c>
      <c r="FW288" s="61">
        <v>26945</v>
      </c>
      <c r="FX288" s="70">
        <f t="shared" si="76"/>
        <v>173.36782030742307</v>
      </c>
      <c r="FY288" s="71">
        <v>9.6999999999999993</v>
      </c>
      <c r="FZ288" s="72">
        <v>16.899999999999999</v>
      </c>
      <c r="GA288" s="73">
        <v>63.434922315391702</v>
      </c>
      <c r="GB288" s="61">
        <v>32100</v>
      </c>
      <c r="GC288" s="64">
        <v>9400</v>
      </c>
      <c r="GD288" s="64">
        <v>19800</v>
      </c>
      <c r="GE288" s="64">
        <v>6100</v>
      </c>
      <c r="GF288" s="68">
        <v>4.5999999999999996</v>
      </c>
      <c r="GG288" s="74">
        <v>0</v>
      </c>
      <c r="GH288" s="75">
        <v>437.9</v>
      </c>
      <c r="GI288" s="76">
        <v>515.4</v>
      </c>
      <c r="GJ288" s="76">
        <v>402.5</v>
      </c>
      <c r="GK288" s="68">
        <v>-21.905316259216139</v>
      </c>
      <c r="GL288" s="72">
        <v>547.6</v>
      </c>
      <c r="GM288" s="72">
        <v>580.4</v>
      </c>
      <c r="GN288" s="72">
        <v>495.4</v>
      </c>
      <c r="GO288" s="72">
        <v>-14.645072363886975</v>
      </c>
      <c r="GP288" s="72">
        <v>189.2</v>
      </c>
      <c r="GQ288" s="72" t="s">
        <v>211</v>
      </c>
      <c r="GR288" s="72">
        <v>191</v>
      </c>
      <c r="GS288" s="73" t="s">
        <v>211</v>
      </c>
      <c r="GT288" s="77">
        <v>780</v>
      </c>
      <c r="GU288" s="72">
        <v>6.8594170666042373</v>
      </c>
      <c r="GV288" s="73">
        <v>-0.95608774108807137</v>
      </c>
      <c r="GW288" s="64">
        <v>43525</v>
      </c>
      <c r="GX288" s="68">
        <f t="shared" si="77"/>
        <v>280.0458110551341</v>
      </c>
      <c r="GY288" s="64">
        <v>267</v>
      </c>
      <c r="GZ288" s="100">
        <f t="shared" si="78"/>
        <v>1.7179145675294845</v>
      </c>
      <c r="HA288" s="100">
        <f t="shared" si="79"/>
        <v>6.3662374821173109E-2</v>
      </c>
      <c r="HB288" s="63">
        <v>4194</v>
      </c>
    </row>
    <row r="289" spans="1:210" x14ac:dyDescent="0.3">
      <c r="A289" s="82" t="s">
        <v>965</v>
      </c>
      <c r="B289" s="47" t="s">
        <v>966</v>
      </c>
      <c r="C289" s="82" t="s">
        <v>966</v>
      </c>
      <c r="D289" s="82" t="s">
        <v>965</v>
      </c>
      <c r="E289" s="82" t="s">
        <v>965</v>
      </c>
      <c r="F289" s="47" t="s">
        <v>911</v>
      </c>
      <c r="G289" s="54" t="s">
        <v>911</v>
      </c>
      <c r="H289" s="47">
        <v>153</v>
      </c>
      <c r="I289" s="101">
        <v>0.13071895424836602</v>
      </c>
      <c r="J289" s="97">
        <v>4.9803921568627452</v>
      </c>
      <c r="K289" s="57">
        <v>332</v>
      </c>
      <c r="L289" s="95">
        <f t="shared" si="72"/>
        <v>2.9605849830568931</v>
      </c>
      <c r="M289" s="57">
        <v>332</v>
      </c>
      <c r="N289" s="55">
        <f t="shared" si="73"/>
        <v>2.9605849830568931</v>
      </c>
      <c r="O289" s="56">
        <v>52571</v>
      </c>
      <c r="P289" s="57">
        <v>35748.280000000006</v>
      </c>
      <c r="Q289" s="57">
        <v>16822.719999999994</v>
      </c>
      <c r="R289" s="57">
        <v>19898</v>
      </c>
      <c r="S289" s="57">
        <v>32537</v>
      </c>
      <c r="T289" s="57">
        <v>136</v>
      </c>
      <c r="U289" s="57">
        <v>3444</v>
      </c>
      <c r="V289" s="57">
        <v>13451</v>
      </c>
      <c r="W289" s="57">
        <v>3258</v>
      </c>
      <c r="X289" s="58">
        <v>773</v>
      </c>
      <c r="Y289" s="56">
        <v>11569.36</v>
      </c>
      <c r="Z289" s="58">
        <v>22</v>
      </c>
      <c r="AA289" s="59">
        <v>52</v>
      </c>
      <c r="AB289" s="96" t="s">
        <v>238</v>
      </c>
      <c r="AC289" s="59">
        <v>0</v>
      </c>
      <c r="AD289" s="98">
        <v>17000</v>
      </c>
      <c r="AE289" s="55">
        <f t="shared" si="74"/>
        <v>151.59621901194936</v>
      </c>
      <c r="AF289" s="61">
        <v>112140</v>
      </c>
      <c r="AG289" s="62">
        <v>49.3</v>
      </c>
      <c r="AH289" s="62">
        <v>77.300945064432995</v>
      </c>
      <c r="AI289" s="62">
        <v>81.256967964884296</v>
      </c>
      <c r="AJ289" s="62">
        <v>79.278956514658645</v>
      </c>
      <c r="AK289" s="62">
        <v>18.073246895901601</v>
      </c>
      <c r="AL289" s="62">
        <v>20.277560409615901</v>
      </c>
      <c r="AM289" s="62">
        <v>19.175403652758753</v>
      </c>
      <c r="AN289" s="63">
        <v>91.750475361389192</v>
      </c>
      <c r="AO289" s="64">
        <v>832</v>
      </c>
      <c r="AP289" s="64">
        <v>916</v>
      </c>
      <c r="AQ289" s="64">
        <v>964</v>
      </c>
      <c r="AR289" s="64">
        <v>979</v>
      </c>
      <c r="AS289" s="64">
        <v>1064</v>
      </c>
      <c r="AT289" s="64">
        <v>1117</v>
      </c>
      <c r="AU289" s="64">
        <v>1056</v>
      </c>
      <c r="AV289" s="64">
        <v>1078</v>
      </c>
      <c r="AW289" s="64">
        <v>1109</v>
      </c>
      <c r="AX289" s="64">
        <v>1221</v>
      </c>
      <c r="AY289" s="64">
        <v>1182</v>
      </c>
      <c r="AZ289" s="64">
        <v>1186</v>
      </c>
      <c r="BA289" s="64">
        <v>1221</v>
      </c>
      <c r="BB289" s="64">
        <v>1167</v>
      </c>
      <c r="BC289" s="64">
        <v>1134</v>
      </c>
      <c r="BD289" s="64">
        <v>1192</v>
      </c>
      <c r="BE289" s="64">
        <v>1129</v>
      </c>
      <c r="BF289" s="64">
        <v>1109</v>
      </c>
      <c r="BG289" s="64">
        <v>1063</v>
      </c>
      <c r="BH289" s="64">
        <v>1082</v>
      </c>
      <c r="BI289" s="64">
        <v>1126</v>
      </c>
      <c r="BJ289" s="64">
        <v>1107</v>
      </c>
      <c r="BK289" s="64">
        <v>1193</v>
      </c>
      <c r="BL289" s="64">
        <v>1162</v>
      </c>
      <c r="BM289" s="64">
        <v>1147</v>
      </c>
      <c r="BN289" s="64">
        <v>1141</v>
      </c>
      <c r="BO289" s="64">
        <v>1178</v>
      </c>
      <c r="BP289" s="64">
        <v>1105</v>
      </c>
      <c r="BQ289" s="64">
        <v>1115</v>
      </c>
      <c r="BR289" s="64">
        <v>1098</v>
      </c>
      <c r="BS289" s="64">
        <v>1096</v>
      </c>
      <c r="BT289" s="64">
        <v>1089</v>
      </c>
      <c r="BU289" s="64">
        <v>1157</v>
      </c>
      <c r="BV289" s="64">
        <v>1192</v>
      </c>
      <c r="BW289" s="64">
        <v>1095</v>
      </c>
      <c r="BX289" s="64">
        <v>1115</v>
      </c>
      <c r="BY289" s="64">
        <v>1112</v>
      </c>
      <c r="BZ289" s="64">
        <v>1029</v>
      </c>
      <c r="CA289" s="64">
        <v>1172</v>
      </c>
      <c r="CB289" s="64">
        <v>1196</v>
      </c>
      <c r="CC289" s="64">
        <v>1200</v>
      </c>
      <c r="CD289" s="64">
        <v>1162</v>
      </c>
      <c r="CE289" s="64">
        <v>1068</v>
      </c>
      <c r="CF289" s="64">
        <v>1110</v>
      </c>
      <c r="CG289" s="64">
        <v>1174</v>
      </c>
      <c r="CH289" s="64">
        <v>1267</v>
      </c>
      <c r="CI289" s="64">
        <v>1287</v>
      </c>
      <c r="CJ289" s="64">
        <v>1393</v>
      </c>
      <c r="CK289" s="64">
        <v>1511</v>
      </c>
      <c r="CL289" s="64">
        <v>1574</v>
      </c>
      <c r="CM289" s="64">
        <v>1625</v>
      </c>
      <c r="CN289" s="64">
        <v>1571</v>
      </c>
      <c r="CO289" s="64">
        <v>1722</v>
      </c>
      <c r="CP289" s="64">
        <v>1695</v>
      </c>
      <c r="CQ289" s="64">
        <v>1683</v>
      </c>
      <c r="CR289" s="64">
        <v>1827</v>
      </c>
      <c r="CS289" s="64">
        <v>1858</v>
      </c>
      <c r="CT289" s="64">
        <v>1836</v>
      </c>
      <c r="CU289" s="64">
        <v>1823</v>
      </c>
      <c r="CV289" s="64">
        <v>1845</v>
      </c>
      <c r="CW289" s="64">
        <v>1696</v>
      </c>
      <c r="CX289" s="64">
        <v>1755</v>
      </c>
      <c r="CY289" s="64">
        <v>1769</v>
      </c>
      <c r="CZ289" s="64">
        <v>1686</v>
      </c>
      <c r="DA289" s="64">
        <v>1622</v>
      </c>
      <c r="DB289" s="64">
        <v>1607</v>
      </c>
      <c r="DC289" s="64">
        <v>1621</v>
      </c>
      <c r="DD289" s="64">
        <v>1580</v>
      </c>
      <c r="DE289" s="64">
        <v>1552</v>
      </c>
      <c r="DF289" s="64">
        <v>1540</v>
      </c>
      <c r="DG289" s="64">
        <v>1537</v>
      </c>
      <c r="DH289" s="64">
        <v>1583</v>
      </c>
      <c r="DI289" s="64">
        <v>1593</v>
      </c>
      <c r="DJ289" s="64">
        <v>1751</v>
      </c>
      <c r="DK289" s="64">
        <v>1330</v>
      </c>
      <c r="DL289" s="64">
        <v>1219</v>
      </c>
      <c r="DM289" s="64">
        <v>1258</v>
      </c>
      <c r="DN289" s="64">
        <v>1198</v>
      </c>
      <c r="DO289" s="64">
        <v>1061</v>
      </c>
      <c r="DP289" s="64">
        <v>900</v>
      </c>
      <c r="DQ289" s="64">
        <v>915</v>
      </c>
      <c r="DR289" s="64">
        <v>816</v>
      </c>
      <c r="DS289" s="64">
        <v>812</v>
      </c>
      <c r="DT289" s="64">
        <v>757</v>
      </c>
      <c r="DU289" s="64">
        <v>685</v>
      </c>
      <c r="DV289" s="64">
        <v>618</v>
      </c>
      <c r="DW289" s="64">
        <v>510</v>
      </c>
      <c r="DX289" s="64">
        <v>480</v>
      </c>
      <c r="DY289" s="64">
        <v>388</v>
      </c>
      <c r="DZ289" s="64">
        <v>377</v>
      </c>
      <c r="EA289" s="64">
        <v>1267</v>
      </c>
      <c r="EB289" s="64">
        <f t="shared" si="75"/>
        <v>28955</v>
      </c>
      <c r="EC289" s="61">
        <v>110729</v>
      </c>
      <c r="ED289" s="64">
        <v>889</v>
      </c>
      <c r="EE289" s="64">
        <v>138</v>
      </c>
      <c r="EF289" s="64">
        <v>280</v>
      </c>
      <c r="EG289" s="63">
        <v>104</v>
      </c>
      <c r="EH289" s="64">
        <v>4366</v>
      </c>
      <c r="EI289" s="100">
        <v>0.24830558896064758</v>
      </c>
      <c r="EJ289" s="100">
        <v>2.1791011095046997E-2</v>
      </c>
      <c r="EK289" s="61">
        <v>355</v>
      </c>
      <c r="EL289" s="65">
        <v>180.60643060643062</v>
      </c>
      <c r="EM289" s="60">
        <v>345</v>
      </c>
      <c r="EN289" s="65">
        <v>175.51892551892553</v>
      </c>
      <c r="EO289" s="66" t="e" cm="1">
        <f t="array" ref="EO289">(EM357EK357)/EK289</f>
        <v>#NAME?</v>
      </c>
      <c r="EP289" s="56">
        <v>160</v>
      </c>
      <c r="EQ289" s="67">
        <v>9.1533180778032026</v>
      </c>
      <c r="ER289" s="61">
        <v>0</v>
      </c>
      <c r="ES289" s="64">
        <v>0</v>
      </c>
      <c r="ET289" s="64">
        <v>100</v>
      </c>
      <c r="EU289" s="64">
        <v>100</v>
      </c>
      <c r="EV289" s="64">
        <v>0</v>
      </c>
      <c r="EW289" s="64">
        <v>0</v>
      </c>
      <c r="EX289" s="64">
        <v>3915</v>
      </c>
      <c r="EY289" s="64">
        <v>67.031719512195124</v>
      </c>
      <c r="EZ289" s="64">
        <v>690</v>
      </c>
      <c r="FA289" s="64">
        <v>12.688500000000001</v>
      </c>
      <c r="FB289" s="64">
        <v>4705</v>
      </c>
      <c r="FC289" s="63">
        <v>59.906739837398369</v>
      </c>
      <c r="FD289" s="61">
        <v>845</v>
      </c>
      <c r="FE289" s="64">
        <v>155</v>
      </c>
      <c r="FF289" s="64">
        <v>630</v>
      </c>
      <c r="FG289" s="64">
        <v>25</v>
      </c>
      <c r="FH289" s="64">
        <v>35</v>
      </c>
      <c r="FI289" s="63">
        <v>95</v>
      </c>
      <c r="FJ289" s="47">
        <v>11</v>
      </c>
      <c r="FK289" s="47">
        <v>19</v>
      </c>
      <c r="FL289" s="68" t="e" cm="1">
        <f t="array" ref="FL289">(FJ357FK357)/FK289</f>
        <v>#NAME?</v>
      </c>
      <c r="FM289" s="69">
        <v>6.6846180000000004</v>
      </c>
      <c r="FN289" s="62">
        <v>12.07274</v>
      </c>
      <c r="FO289" s="62">
        <v>8.6749270000000003</v>
      </c>
      <c r="FP289" s="77">
        <v>4976.0000000000009</v>
      </c>
      <c r="FQ289" s="88">
        <v>2144</v>
      </c>
      <c r="FR289" s="88">
        <v>7120</v>
      </c>
      <c r="FS289" s="88">
        <v>4290</v>
      </c>
      <c r="FT289" s="88">
        <v>1583.9999999999998</v>
      </c>
      <c r="FU289" s="88">
        <v>5874</v>
      </c>
      <c r="FV289" s="73" t="e" cm="1">
        <f t="array" ref="FV289">(FU357FR357)/FR289</f>
        <v>#NAME?</v>
      </c>
      <c r="FW289" s="61">
        <v>36143</v>
      </c>
      <c r="FX289" s="70">
        <f t="shared" si="76"/>
        <v>322.30247904405206</v>
      </c>
      <c r="FY289" s="71">
        <v>5</v>
      </c>
      <c r="FZ289" s="72"/>
      <c r="GA289" s="73">
        <v>0</v>
      </c>
      <c r="GB289" s="61">
        <v>22100</v>
      </c>
      <c r="GC289" s="64">
        <v>6800</v>
      </c>
      <c r="GD289" s="64">
        <v>12600</v>
      </c>
      <c r="GE289" s="64">
        <v>4000</v>
      </c>
      <c r="GF289" s="68">
        <v>4.8968136600000003</v>
      </c>
      <c r="GG289" s="74">
        <v>1.1464510988000001</v>
      </c>
      <c r="GH289" s="75">
        <v>504.3</v>
      </c>
      <c r="GI289" s="76">
        <v>596.79999999999995</v>
      </c>
      <c r="GJ289" s="76">
        <v>422.2</v>
      </c>
      <c r="GK289" s="68">
        <v>29.256032171581801</v>
      </c>
      <c r="GL289" s="72">
        <v>670.7</v>
      </c>
      <c r="GM289" s="72">
        <v>686</v>
      </c>
      <c r="GN289" s="72">
        <v>617.29999999999995</v>
      </c>
      <c r="GO289" s="72">
        <v>10.0145772594752</v>
      </c>
      <c r="GP289" s="72">
        <v>222.9</v>
      </c>
      <c r="GQ289" s="72"/>
      <c r="GR289" s="72">
        <v>223</v>
      </c>
      <c r="GS289" s="73"/>
      <c r="GT289" s="77">
        <v>5</v>
      </c>
      <c r="GU289" s="72">
        <v>0.22512381809995496</v>
      </c>
      <c r="GV289" s="73">
        <v>0.85714285714285698</v>
      </c>
      <c r="GW289" s="64">
        <v>36373</v>
      </c>
      <c r="GX289" s="68">
        <f t="shared" si="77"/>
        <v>324.35348671303728</v>
      </c>
      <c r="GY289" s="64">
        <v>390</v>
      </c>
      <c r="GZ289" s="100">
        <f t="shared" si="78"/>
        <v>3.4777956126270735</v>
      </c>
      <c r="HA289" s="100">
        <f t="shared" si="79"/>
        <v>0.11390186915887851</v>
      </c>
      <c r="HB289" s="63">
        <v>3424</v>
      </c>
    </row>
    <row r="290" spans="1:210" x14ac:dyDescent="0.3">
      <c r="A290" s="47" t="s">
        <v>279</v>
      </c>
      <c r="B290" s="47" t="s">
        <v>280</v>
      </c>
      <c r="C290" s="47" t="s">
        <v>229</v>
      </c>
      <c r="D290" s="47" t="s">
        <v>230</v>
      </c>
      <c r="E290" s="47" t="s">
        <v>230</v>
      </c>
      <c r="F290" s="47" t="s">
        <v>208</v>
      </c>
      <c r="G290" s="54" t="s">
        <v>209</v>
      </c>
      <c r="H290" s="47">
        <v>40</v>
      </c>
      <c r="I290" s="101">
        <v>0</v>
      </c>
      <c r="J290" s="97">
        <v>8.1</v>
      </c>
      <c r="K290" s="57">
        <v>173</v>
      </c>
      <c r="L290" s="95">
        <f t="shared" si="72"/>
        <v>2.455990914253265</v>
      </c>
      <c r="M290" s="57">
        <v>243</v>
      </c>
      <c r="N290" s="55">
        <f t="shared" si="73"/>
        <v>3.4497444633730838</v>
      </c>
      <c r="O290" s="56">
        <v>26514</v>
      </c>
      <c r="P290" s="57">
        <v>17998</v>
      </c>
      <c r="Q290" s="57">
        <v>8516</v>
      </c>
      <c r="R290" s="57">
        <v>7136</v>
      </c>
      <c r="S290" s="57">
        <v>17460</v>
      </c>
      <c r="T290" s="57">
        <v>1918</v>
      </c>
      <c r="U290" s="57">
        <v>2027</v>
      </c>
      <c r="V290" s="57">
        <v>6595</v>
      </c>
      <c r="W290" s="57">
        <v>682</v>
      </c>
      <c r="X290" s="58">
        <v>147</v>
      </c>
      <c r="Y290" s="56">
        <v>1443</v>
      </c>
      <c r="Z290" s="58">
        <v>5.0335112287572894</v>
      </c>
      <c r="AA290" s="59">
        <v>35.1</v>
      </c>
      <c r="AB290" s="96" t="s">
        <v>210</v>
      </c>
      <c r="AC290" s="59">
        <v>0</v>
      </c>
      <c r="AD290" s="98">
        <v>30000</v>
      </c>
      <c r="AE290" s="55">
        <f t="shared" si="74"/>
        <v>425.89437819420783</v>
      </c>
      <c r="AF290" s="61">
        <v>70440</v>
      </c>
      <c r="AG290" s="62">
        <v>45</v>
      </c>
      <c r="AH290" s="62">
        <v>81.737927633354303</v>
      </c>
      <c r="AI290" s="62">
        <v>84.461748012945193</v>
      </c>
      <c r="AJ290" s="62">
        <v>83.099837823149755</v>
      </c>
      <c r="AK290" s="62">
        <v>20.039885331241901</v>
      </c>
      <c r="AL290" s="62">
        <v>22.175182877055601</v>
      </c>
      <c r="AM290" s="62">
        <v>21.107534104148751</v>
      </c>
      <c r="AN290" s="63">
        <v>499</v>
      </c>
      <c r="AO290" s="64">
        <v>704</v>
      </c>
      <c r="AP290" s="64">
        <v>744</v>
      </c>
      <c r="AQ290" s="64">
        <v>730</v>
      </c>
      <c r="AR290" s="64">
        <v>833</v>
      </c>
      <c r="AS290" s="64">
        <v>844</v>
      </c>
      <c r="AT290" s="64">
        <v>811</v>
      </c>
      <c r="AU290" s="64">
        <v>883</v>
      </c>
      <c r="AV290" s="64">
        <v>927</v>
      </c>
      <c r="AW290" s="64">
        <v>940</v>
      </c>
      <c r="AX290" s="64">
        <v>973</v>
      </c>
      <c r="AY290" s="64">
        <v>918</v>
      </c>
      <c r="AZ290" s="64">
        <v>952</v>
      </c>
      <c r="BA290" s="64">
        <v>929</v>
      </c>
      <c r="BB290" s="64">
        <v>853</v>
      </c>
      <c r="BC290" s="64">
        <v>813</v>
      </c>
      <c r="BD290" s="64">
        <v>781</v>
      </c>
      <c r="BE290" s="64">
        <v>763</v>
      </c>
      <c r="BF290" s="64">
        <v>822</v>
      </c>
      <c r="BG290" s="64">
        <v>749</v>
      </c>
      <c r="BH290" s="64">
        <v>497</v>
      </c>
      <c r="BI290" s="64">
        <v>459</v>
      </c>
      <c r="BJ290" s="64">
        <v>546</v>
      </c>
      <c r="BK290" s="64">
        <v>595</v>
      </c>
      <c r="BL290" s="64">
        <v>758</v>
      </c>
      <c r="BM290" s="64">
        <v>735</v>
      </c>
      <c r="BN290" s="64">
        <v>689</v>
      </c>
      <c r="BO290" s="64">
        <v>663</v>
      </c>
      <c r="BP290" s="64">
        <v>690</v>
      </c>
      <c r="BQ290" s="64">
        <v>560</v>
      </c>
      <c r="BR290" s="64">
        <v>649</v>
      </c>
      <c r="BS290" s="64">
        <v>718</v>
      </c>
      <c r="BT290" s="64">
        <v>698</v>
      </c>
      <c r="BU290" s="64">
        <v>724</v>
      </c>
      <c r="BV290" s="64">
        <v>777</v>
      </c>
      <c r="BW290" s="64">
        <v>808</v>
      </c>
      <c r="BX290" s="64">
        <v>853</v>
      </c>
      <c r="BY290" s="64">
        <v>817</v>
      </c>
      <c r="BZ290" s="64">
        <v>856</v>
      </c>
      <c r="CA290" s="64">
        <v>903</v>
      </c>
      <c r="CB290" s="64">
        <v>954</v>
      </c>
      <c r="CC290" s="64">
        <v>955</v>
      </c>
      <c r="CD290" s="64">
        <v>836</v>
      </c>
      <c r="CE290" s="64">
        <v>889</v>
      </c>
      <c r="CF290" s="64">
        <v>837</v>
      </c>
      <c r="CG290" s="64">
        <v>826</v>
      </c>
      <c r="CH290" s="64">
        <v>863</v>
      </c>
      <c r="CI290" s="64">
        <v>960</v>
      </c>
      <c r="CJ290" s="64">
        <v>1015</v>
      </c>
      <c r="CK290" s="64">
        <v>1101</v>
      </c>
      <c r="CL290" s="64">
        <v>1073</v>
      </c>
      <c r="CM290" s="64">
        <v>1143</v>
      </c>
      <c r="CN290" s="64">
        <v>1093</v>
      </c>
      <c r="CO290" s="64">
        <v>1162</v>
      </c>
      <c r="CP290" s="64">
        <v>1048</v>
      </c>
      <c r="CQ290" s="64">
        <v>1119</v>
      </c>
      <c r="CR290" s="64">
        <v>1046</v>
      </c>
      <c r="CS290" s="64">
        <v>1102</v>
      </c>
      <c r="CT290" s="64">
        <v>1097</v>
      </c>
      <c r="CU290" s="64">
        <v>1076</v>
      </c>
      <c r="CV290" s="64">
        <v>955</v>
      </c>
      <c r="CW290" s="64">
        <v>957</v>
      </c>
      <c r="CX290" s="64">
        <v>879</v>
      </c>
      <c r="CY290" s="64">
        <v>893</v>
      </c>
      <c r="CZ290" s="64">
        <v>858</v>
      </c>
      <c r="DA290" s="64">
        <v>839</v>
      </c>
      <c r="DB290" s="64">
        <v>753</v>
      </c>
      <c r="DC290" s="64">
        <v>766</v>
      </c>
      <c r="DD290" s="64">
        <v>667</v>
      </c>
      <c r="DE290" s="64">
        <v>706</v>
      </c>
      <c r="DF290" s="64">
        <v>728</v>
      </c>
      <c r="DG290" s="64">
        <v>722</v>
      </c>
      <c r="DH290" s="64">
        <v>780</v>
      </c>
      <c r="DI290" s="64">
        <v>837</v>
      </c>
      <c r="DJ290" s="64">
        <v>654</v>
      </c>
      <c r="DK290" s="64">
        <v>617</v>
      </c>
      <c r="DL290" s="64">
        <v>618</v>
      </c>
      <c r="DM290" s="64">
        <v>589</v>
      </c>
      <c r="DN290" s="64">
        <v>487</v>
      </c>
      <c r="DO290" s="64">
        <v>504</v>
      </c>
      <c r="DP290" s="64">
        <v>568</v>
      </c>
      <c r="DQ290" s="64">
        <v>521</v>
      </c>
      <c r="DR290" s="64">
        <v>514</v>
      </c>
      <c r="DS290" s="64">
        <v>455</v>
      </c>
      <c r="DT290" s="64">
        <v>441</v>
      </c>
      <c r="DU290" s="64">
        <v>390</v>
      </c>
      <c r="DV290" s="64">
        <v>368</v>
      </c>
      <c r="DW290" s="64">
        <v>354</v>
      </c>
      <c r="DX290" s="64">
        <v>300</v>
      </c>
      <c r="DY290" s="64">
        <v>291</v>
      </c>
      <c r="DZ290" s="64">
        <v>271</v>
      </c>
      <c r="EA290" s="64">
        <v>999</v>
      </c>
      <c r="EB290" s="64">
        <f t="shared" si="75"/>
        <v>14900</v>
      </c>
      <c r="EC290" s="61">
        <v>59376</v>
      </c>
      <c r="ED290" s="64">
        <v>7935</v>
      </c>
      <c r="EE290" s="64">
        <v>746</v>
      </c>
      <c r="EF290" s="64">
        <v>1692</v>
      </c>
      <c r="EG290" s="63">
        <v>691</v>
      </c>
      <c r="EH290" s="64">
        <v>2503</v>
      </c>
      <c r="EI290" s="100">
        <v>0.18334278464317322</v>
      </c>
      <c r="EJ290" s="100">
        <v>-7.2647929191589355E-3</v>
      </c>
      <c r="EK290" s="61">
        <v>5986</v>
      </c>
      <c r="EL290" s="65">
        <v>481.5</v>
      </c>
      <c r="EM290" s="60">
        <v>7046</v>
      </c>
      <c r="EN290" s="65">
        <v>560.4</v>
      </c>
      <c r="EO290" s="66">
        <f t="shared" ref="EO290:EO297" si="83">(EM290-EK290)/EK290</f>
        <v>0.17707985299031073</v>
      </c>
      <c r="EP290" s="56">
        <v>13357</v>
      </c>
      <c r="EQ290" s="67">
        <v>13.955991139716639</v>
      </c>
      <c r="ER290" s="61">
        <v>34</v>
      </c>
      <c r="ES290" s="64">
        <v>43.589743589999998</v>
      </c>
      <c r="ET290" s="64">
        <v>448</v>
      </c>
      <c r="EU290" s="64">
        <v>29.649238910000001</v>
      </c>
      <c r="EV290" s="64">
        <v>0</v>
      </c>
      <c r="EW290" s="64">
        <v>0</v>
      </c>
      <c r="EX290" s="64">
        <v>5354</v>
      </c>
      <c r="EY290" s="64">
        <v>11.920028500000001</v>
      </c>
      <c r="EZ290" s="64">
        <v>3064</v>
      </c>
      <c r="FA290" s="64">
        <v>7.6578940790000001</v>
      </c>
      <c r="FB290" s="64">
        <v>8900</v>
      </c>
      <c r="FC290" s="63">
        <v>10.26267844</v>
      </c>
      <c r="FD290" s="78">
        <v>729</v>
      </c>
      <c r="FE290" s="79">
        <v>94</v>
      </c>
      <c r="FF290" s="79">
        <v>578</v>
      </c>
      <c r="FG290" s="79">
        <v>19</v>
      </c>
      <c r="FH290" s="79">
        <v>38</v>
      </c>
      <c r="FI290" s="80">
        <v>5</v>
      </c>
      <c r="FJ290" s="47">
        <v>57</v>
      </c>
      <c r="FK290" s="47">
        <v>51</v>
      </c>
      <c r="FL290" s="68">
        <f t="shared" ref="FL290:FL297" si="84">(FJ290-FK290)/FK290</f>
        <v>0.11764705882352941</v>
      </c>
      <c r="FM290" s="69">
        <v>2.582112</v>
      </c>
      <c r="FN290" s="62">
        <v>7.767665</v>
      </c>
      <c r="FO290" s="62">
        <v>8.9067910000000001</v>
      </c>
      <c r="FP290" s="77">
        <v>5365</v>
      </c>
      <c r="FQ290" s="88">
        <v>3090.0000000000005</v>
      </c>
      <c r="FR290" s="88">
        <v>8455</v>
      </c>
      <c r="FS290" s="88">
        <v>13373.831732890772</v>
      </c>
      <c r="FT290" s="88">
        <v>7562.5361462141536</v>
      </c>
      <c r="FU290" s="88">
        <v>20936.367879104924</v>
      </c>
      <c r="FV290" s="73">
        <f>(FU290-FR290)/FR290</f>
        <v>1.4762114582028296</v>
      </c>
      <c r="FW290" s="61">
        <v>17509</v>
      </c>
      <c r="FX290" s="70">
        <f t="shared" si="76"/>
        <v>248.56615559341282</v>
      </c>
      <c r="FY290" s="71">
        <v>7.3</v>
      </c>
      <c r="FZ290" s="72">
        <v>16.8</v>
      </c>
      <c r="GA290" s="73">
        <v>63.1</v>
      </c>
      <c r="GB290" s="61">
        <v>23700</v>
      </c>
      <c r="GC290" s="64">
        <v>1000</v>
      </c>
      <c r="GD290" s="64">
        <v>11600</v>
      </c>
      <c r="GE290" s="64">
        <v>800</v>
      </c>
      <c r="GF290" s="68">
        <v>3.6586456199999997</v>
      </c>
      <c r="GG290" s="74">
        <v>1.1730154492</v>
      </c>
      <c r="GH290" s="69">
        <v>555.5</v>
      </c>
      <c r="GI290" s="68">
        <v>652.9</v>
      </c>
      <c r="GJ290" s="68">
        <v>444.7</v>
      </c>
      <c r="GK290" s="68">
        <v>-31.888497472813597</v>
      </c>
      <c r="GL290" s="72">
        <v>689.9</v>
      </c>
      <c r="GM290" s="72">
        <v>707.5</v>
      </c>
      <c r="GN290" s="72">
        <v>632.29999999999995</v>
      </c>
      <c r="GO290" s="72">
        <v>-10.628975265017674</v>
      </c>
      <c r="GP290" s="72">
        <v>229.8</v>
      </c>
      <c r="GQ290" s="72">
        <v>229</v>
      </c>
      <c r="GR290" s="72">
        <v>229.9</v>
      </c>
      <c r="GS290" s="73">
        <v>0.39301310043668369</v>
      </c>
      <c r="GT290" s="77">
        <v>870</v>
      </c>
      <c r="GU290" s="72">
        <v>7.0282904811799787</v>
      </c>
      <c r="GV290" s="73">
        <v>-3.2047159250788799</v>
      </c>
      <c r="GW290" s="64">
        <v>22723</v>
      </c>
      <c r="GX290" s="68">
        <f t="shared" si="77"/>
        <v>322.58659852356612</v>
      </c>
      <c r="GY290" s="64">
        <v>177</v>
      </c>
      <c r="GZ290" s="100">
        <f t="shared" si="78"/>
        <v>2.5127768313458265</v>
      </c>
      <c r="HA290" s="100">
        <f t="shared" si="79"/>
        <v>0.18690601900739176</v>
      </c>
      <c r="HB290" s="63">
        <v>947</v>
      </c>
    </row>
    <row r="291" spans="1:210" x14ac:dyDescent="0.3">
      <c r="A291" s="47" t="s">
        <v>324</v>
      </c>
      <c r="B291" s="47" t="s">
        <v>325</v>
      </c>
      <c r="C291" s="47" t="s">
        <v>325</v>
      </c>
      <c r="D291" s="47" t="s">
        <v>324</v>
      </c>
      <c r="E291" s="47" t="s">
        <v>248</v>
      </c>
      <c r="F291" s="47" t="s">
        <v>234</v>
      </c>
      <c r="G291" s="54" t="s">
        <v>209</v>
      </c>
      <c r="H291" s="47">
        <v>96</v>
      </c>
      <c r="I291" s="101">
        <v>0</v>
      </c>
      <c r="J291" s="97">
        <v>8.4270833333333339</v>
      </c>
      <c r="K291" s="57">
        <v>561</v>
      </c>
      <c r="L291" s="95">
        <f t="shared" si="72"/>
        <v>3.4865509869238802</v>
      </c>
      <c r="M291" s="57">
        <v>684</v>
      </c>
      <c r="N291" s="55">
        <f t="shared" si="73"/>
        <v>4.2509819519713616</v>
      </c>
      <c r="O291" s="56">
        <v>59960</v>
      </c>
      <c r="P291" s="57">
        <v>14162</v>
      </c>
      <c r="Q291" s="57">
        <v>45798</v>
      </c>
      <c r="R291" s="57">
        <v>14772</v>
      </c>
      <c r="S291" s="57">
        <v>41866</v>
      </c>
      <c r="T291" s="57">
        <v>3322</v>
      </c>
      <c r="U291" s="57">
        <v>4092</v>
      </c>
      <c r="V291" s="57">
        <v>12870</v>
      </c>
      <c r="W291" s="57">
        <v>1116</v>
      </c>
      <c r="X291" s="58">
        <v>249</v>
      </c>
      <c r="Y291" s="56">
        <v>6677</v>
      </c>
      <c r="Z291" s="58">
        <v>10.232432316813741</v>
      </c>
      <c r="AA291" s="59">
        <v>34.799999999999997</v>
      </c>
      <c r="AB291" s="96" t="s">
        <v>210</v>
      </c>
      <c r="AC291" s="59">
        <v>5.44</v>
      </c>
      <c r="AD291" s="98">
        <v>35000</v>
      </c>
      <c r="AE291" s="55">
        <f t="shared" si="74"/>
        <v>217.52100631432407</v>
      </c>
      <c r="AF291" s="61">
        <v>160904</v>
      </c>
      <c r="AG291" s="62">
        <v>43.25</v>
      </c>
      <c r="AH291" s="62">
        <v>82.794013903481101</v>
      </c>
      <c r="AI291" s="62">
        <v>85.6528480331814</v>
      </c>
      <c r="AJ291" s="62">
        <v>84.223430968331257</v>
      </c>
      <c r="AK291" s="62">
        <v>20.5273914918175</v>
      </c>
      <c r="AL291" s="62">
        <v>23.0810559511721</v>
      </c>
      <c r="AM291" s="62">
        <v>21.8042237214948</v>
      </c>
      <c r="AN291" s="63">
        <v>178.46000277277139</v>
      </c>
      <c r="AO291" s="64">
        <v>1563</v>
      </c>
      <c r="AP291" s="64">
        <v>1638</v>
      </c>
      <c r="AQ291" s="64">
        <v>1763</v>
      </c>
      <c r="AR291" s="64">
        <v>1867</v>
      </c>
      <c r="AS291" s="64">
        <v>2080</v>
      </c>
      <c r="AT291" s="64">
        <v>2028</v>
      </c>
      <c r="AU291" s="64">
        <v>2073</v>
      </c>
      <c r="AV291" s="64">
        <v>2113</v>
      </c>
      <c r="AW291" s="64">
        <v>2159</v>
      </c>
      <c r="AX291" s="64">
        <v>2216</v>
      </c>
      <c r="AY291" s="64">
        <v>2140</v>
      </c>
      <c r="AZ291" s="64">
        <v>2223</v>
      </c>
      <c r="BA291" s="64">
        <v>2234</v>
      </c>
      <c r="BB291" s="64">
        <v>2111</v>
      </c>
      <c r="BC291" s="64">
        <v>2058</v>
      </c>
      <c r="BD291" s="64">
        <v>2012</v>
      </c>
      <c r="BE291" s="64">
        <v>1930</v>
      </c>
      <c r="BF291" s="64">
        <v>1925</v>
      </c>
      <c r="BG291" s="64">
        <v>1784</v>
      </c>
      <c r="BH291" s="64">
        <v>1336</v>
      </c>
      <c r="BI291" s="64">
        <v>1000</v>
      </c>
      <c r="BJ291" s="64">
        <v>1048</v>
      </c>
      <c r="BK291" s="64">
        <v>1256</v>
      </c>
      <c r="BL291" s="64">
        <v>1489</v>
      </c>
      <c r="BM291" s="64">
        <v>1526</v>
      </c>
      <c r="BN291" s="64">
        <v>1488</v>
      </c>
      <c r="BO291" s="64">
        <v>1401</v>
      </c>
      <c r="BP291" s="64">
        <v>1389</v>
      </c>
      <c r="BQ291" s="64">
        <v>1393</v>
      </c>
      <c r="BR291" s="64">
        <v>1658</v>
      </c>
      <c r="BS291" s="64">
        <v>1632</v>
      </c>
      <c r="BT291" s="64">
        <v>1830</v>
      </c>
      <c r="BU291" s="64">
        <v>1852</v>
      </c>
      <c r="BV291" s="64">
        <v>1980</v>
      </c>
      <c r="BW291" s="64">
        <v>1940</v>
      </c>
      <c r="BX291" s="64">
        <v>1943</v>
      </c>
      <c r="BY291" s="64">
        <v>2023</v>
      </c>
      <c r="BZ291" s="64">
        <v>2115</v>
      </c>
      <c r="CA291" s="64">
        <v>2172</v>
      </c>
      <c r="CB291" s="64">
        <v>2358</v>
      </c>
      <c r="CC291" s="64">
        <v>2345</v>
      </c>
      <c r="CD291" s="64">
        <v>2460</v>
      </c>
      <c r="CE291" s="64">
        <v>2326</v>
      </c>
      <c r="CF291" s="64">
        <v>2284</v>
      </c>
      <c r="CG291" s="64">
        <v>2309</v>
      </c>
      <c r="CH291" s="64">
        <v>2364</v>
      </c>
      <c r="CI291" s="64">
        <v>2348</v>
      </c>
      <c r="CJ291" s="64">
        <v>2430</v>
      </c>
      <c r="CK291" s="64">
        <v>2527</v>
      </c>
      <c r="CL291" s="64">
        <v>2574</v>
      </c>
      <c r="CM291" s="64">
        <v>2325</v>
      </c>
      <c r="CN291" s="64">
        <v>2339</v>
      </c>
      <c r="CO291" s="64">
        <v>2401</v>
      </c>
      <c r="CP291" s="64">
        <v>2567</v>
      </c>
      <c r="CQ291" s="64">
        <v>2311</v>
      </c>
      <c r="CR291" s="64">
        <v>2347</v>
      </c>
      <c r="CS291" s="64">
        <v>2417</v>
      </c>
      <c r="CT291" s="64">
        <v>2278</v>
      </c>
      <c r="CU291" s="64">
        <v>2111</v>
      </c>
      <c r="CV291" s="64">
        <v>2062</v>
      </c>
      <c r="CW291" s="64">
        <v>1953</v>
      </c>
      <c r="CX291" s="64">
        <v>1908</v>
      </c>
      <c r="CY291" s="64">
        <v>1889</v>
      </c>
      <c r="CZ291" s="64">
        <v>1774</v>
      </c>
      <c r="DA291" s="64">
        <v>1724</v>
      </c>
      <c r="DB291" s="64">
        <v>1601</v>
      </c>
      <c r="DC291" s="64">
        <v>1652</v>
      </c>
      <c r="DD291" s="64">
        <v>1625</v>
      </c>
      <c r="DE291" s="64">
        <v>1633</v>
      </c>
      <c r="DF291" s="64">
        <v>1598</v>
      </c>
      <c r="DG291" s="64">
        <v>1642</v>
      </c>
      <c r="DH291" s="64">
        <v>1682</v>
      </c>
      <c r="DI291" s="64">
        <v>1764</v>
      </c>
      <c r="DJ291" s="64">
        <v>2008</v>
      </c>
      <c r="DK291" s="64">
        <v>1524</v>
      </c>
      <c r="DL291" s="64">
        <v>1496</v>
      </c>
      <c r="DM291" s="64">
        <v>1341</v>
      </c>
      <c r="DN291" s="64">
        <v>1320</v>
      </c>
      <c r="DO291" s="64">
        <v>1114</v>
      </c>
      <c r="DP291" s="64">
        <v>883</v>
      </c>
      <c r="DQ291" s="64">
        <v>1000</v>
      </c>
      <c r="DR291" s="64">
        <v>953</v>
      </c>
      <c r="DS291" s="64">
        <v>897</v>
      </c>
      <c r="DT291" s="64">
        <v>816</v>
      </c>
      <c r="DU291" s="64">
        <v>735</v>
      </c>
      <c r="DV291" s="64">
        <v>696</v>
      </c>
      <c r="DW291" s="64">
        <v>575</v>
      </c>
      <c r="DX291" s="64">
        <v>540</v>
      </c>
      <c r="DY291" s="64">
        <v>528</v>
      </c>
      <c r="DZ291" s="64">
        <v>433</v>
      </c>
      <c r="EA291" s="64">
        <v>1729</v>
      </c>
      <c r="EB291" s="64">
        <f t="shared" si="75"/>
        <v>31785</v>
      </c>
      <c r="EC291" s="61">
        <v>150121</v>
      </c>
      <c r="ED291" s="64">
        <v>5992</v>
      </c>
      <c r="EE291" s="64">
        <v>1371</v>
      </c>
      <c r="EF291" s="64">
        <v>2730</v>
      </c>
      <c r="EG291" s="63">
        <v>690</v>
      </c>
      <c r="EH291" s="64">
        <v>5468</v>
      </c>
      <c r="EI291" s="100">
        <v>0.17018488049507141</v>
      </c>
      <c r="EJ291" s="100">
        <v>-5.4335594177246094E-4</v>
      </c>
      <c r="EK291" s="61">
        <v>6539</v>
      </c>
      <c r="EL291" s="65">
        <v>481.8</v>
      </c>
      <c r="EM291" s="60">
        <v>6112</v>
      </c>
      <c r="EN291" s="65">
        <v>448</v>
      </c>
      <c r="EO291" s="66">
        <f t="shared" si="83"/>
        <v>-6.530050466432176E-2</v>
      </c>
      <c r="EP291" s="56">
        <v>14742</v>
      </c>
      <c r="EQ291" s="67">
        <v>14.790512882253793</v>
      </c>
      <c r="ER291" s="61">
        <v>4</v>
      </c>
      <c r="ES291" s="64">
        <v>25</v>
      </c>
      <c r="ET291" s="64">
        <v>611</v>
      </c>
      <c r="EU291" s="64">
        <v>42.137931029999997</v>
      </c>
      <c r="EV291" s="64">
        <v>12</v>
      </c>
      <c r="EW291" s="64">
        <v>2.3575638510000001</v>
      </c>
      <c r="EX291" s="64">
        <v>9224</v>
      </c>
      <c r="EY291" s="64">
        <v>17.853479140000001</v>
      </c>
      <c r="EZ291" s="64">
        <v>4974</v>
      </c>
      <c r="FA291" s="64">
        <v>14.22972393</v>
      </c>
      <c r="FB291" s="64">
        <v>14825</v>
      </c>
      <c r="FC291" s="63">
        <v>16.733449969999999</v>
      </c>
      <c r="FD291" s="61">
        <v>236</v>
      </c>
      <c r="FE291" s="64">
        <v>51</v>
      </c>
      <c r="FF291" s="64">
        <v>163</v>
      </c>
      <c r="FG291" s="64">
        <v>8</v>
      </c>
      <c r="FH291" s="64">
        <v>14</v>
      </c>
      <c r="FI291" s="63">
        <v>3</v>
      </c>
      <c r="FJ291" s="47">
        <v>9</v>
      </c>
      <c r="FK291" s="47">
        <v>21</v>
      </c>
      <c r="FL291" s="68">
        <f t="shared" si="84"/>
        <v>-0.5714285714285714</v>
      </c>
      <c r="FM291" s="69">
        <v>1.171449</v>
      </c>
      <c r="FN291" s="62">
        <v>4.3153670000000002</v>
      </c>
      <c r="FO291" s="62">
        <v>8.5604209999999998</v>
      </c>
      <c r="FP291" s="77">
        <v>5453</v>
      </c>
      <c r="FQ291" s="88">
        <v>3245</v>
      </c>
      <c r="FR291" s="88">
        <v>8698</v>
      </c>
      <c r="FS291" s="88">
        <v>5936</v>
      </c>
      <c r="FT291" s="88">
        <v>3518</v>
      </c>
      <c r="FU291" s="88">
        <v>9454</v>
      </c>
      <c r="FV291" s="73">
        <f>(FU291-FR291)/FR291</f>
        <v>8.6916532536215216E-2</v>
      </c>
      <c r="FW291" s="61">
        <v>25168</v>
      </c>
      <c r="FX291" s="70">
        <f t="shared" si="76"/>
        <v>156.4162481976831</v>
      </c>
      <c r="FY291" s="71">
        <v>8</v>
      </c>
      <c r="FZ291" s="72">
        <v>11.3</v>
      </c>
      <c r="GA291" s="73">
        <v>58.117530156823001</v>
      </c>
      <c r="GB291" s="61">
        <v>61300</v>
      </c>
      <c r="GC291" s="64">
        <v>4000</v>
      </c>
      <c r="GD291" s="64">
        <v>18900</v>
      </c>
      <c r="GE291" s="64">
        <v>3400</v>
      </c>
      <c r="GF291" s="68">
        <v>3.9118427599999999</v>
      </c>
      <c r="GG291" s="74">
        <v>1.0986102624</v>
      </c>
      <c r="GH291" s="75">
        <v>667</v>
      </c>
      <c r="GI291" s="76">
        <v>827.9</v>
      </c>
      <c r="GJ291" s="76">
        <v>477.2</v>
      </c>
      <c r="GK291" s="68">
        <v>-42.360188428554174</v>
      </c>
      <c r="GL291" s="72">
        <v>782.9</v>
      </c>
      <c r="GM291" s="72">
        <v>873.9</v>
      </c>
      <c r="GN291" s="72">
        <v>577.70000000000005</v>
      </c>
      <c r="GO291" s="72">
        <v>-33.89403821947591</v>
      </c>
      <c r="GP291" s="72">
        <v>224.1</v>
      </c>
      <c r="GQ291" s="72" t="s">
        <v>211</v>
      </c>
      <c r="GR291" s="72">
        <v>261.8</v>
      </c>
      <c r="GS291" s="73" t="s">
        <v>211</v>
      </c>
      <c r="GT291" s="77">
        <v>420</v>
      </c>
      <c r="GU291" s="72">
        <v>3.2163138874548269</v>
      </c>
      <c r="GV291" s="73">
        <v>0.19982374132263767</v>
      </c>
      <c r="GW291" s="64">
        <v>49756</v>
      </c>
      <c r="GX291" s="68">
        <f t="shared" si="77"/>
        <v>309.2278625764431</v>
      </c>
      <c r="GY291" s="64">
        <v>243</v>
      </c>
      <c r="GZ291" s="100">
        <f t="shared" si="78"/>
        <v>1.5102172724108784</v>
      </c>
      <c r="HA291" s="100">
        <f t="shared" si="79"/>
        <v>8.9272593681116827E-2</v>
      </c>
      <c r="HB291" s="63">
        <v>2722</v>
      </c>
    </row>
    <row r="292" spans="1:210" x14ac:dyDescent="0.3">
      <c r="A292" s="47" t="s">
        <v>343</v>
      </c>
      <c r="B292" s="47" t="s">
        <v>344</v>
      </c>
      <c r="C292" s="47" t="s">
        <v>344</v>
      </c>
      <c r="D292" s="47" t="s">
        <v>343</v>
      </c>
      <c r="E292" s="47" t="s">
        <v>219</v>
      </c>
      <c r="F292" s="47" t="s">
        <v>220</v>
      </c>
      <c r="G292" s="54" t="s">
        <v>209</v>
      </c>
      <c r="H292" s="47">
        <v>58</v>
      </c>
      <c r="I292" s="101">
        <v>0</v>
      </c>
      <c r="J292" s="97">
        <v>6.8620689655172411</v>
      </c>
      <c r="K292" s="57">
        <v>209</v>
      </c>
      <c r="L292" s="95">
        <f t="shared" si="72"/>
        <v>1.9083969465648853</v>
      </c>
      <c r="M292" s="57">
        <v>238</v>
      </c>
      <c r="N292" s="55">
        <f t="shared" si="73"/>
        <v>2.1731984367580992</v>
      </c>
      <c r="O292" s="56">
        <v>38992</v>
      </c>
      <c r="P292" s="57">
        <v>22153</v>
      </c>
      <c r="Q292" s="57">
        <v>16839</v>
      </c>
      <c r="R292" s="57">
        <v>10059</v>
      </c>
      <c r="S292" s="57">
        <v>27204</v>
      </c>
      <c r="T292" s="57">
        <v>1729</v>
      </c>
      <c r="U292" s="57">
        <v>3489</v>
      </c>
      <c r="V292" s="57">
        <v>7490</v>
      </c>
      <c r="W292" s="57">
        <v>684</v>
      </c>
      <c r="X292" s="58">
        <v>161</v>
      </c>
      <c r="Y292" s="56">
        <v>4916</v>
      </c>
      <c r="Z292" s="58">
        <v>11.441619464970005</v>
      </c>
      <c r="AA292" s="59">
        <v>45.1</v>
      </c>
      <c r="AB292" s="96" t="s">
        <v>216</v>
      </c>
      <c r="AC292" s="59">
        <v>7.09</v>
      </c>
      <c r="AD292" s="98">
        <v>55000</v>
      </c>
      <c r="AE292" s="55">
        <f t="shared" si="74"/>
        <v>502.20972278023299</v>
      </c>
      <c r="AF292" s="61">
        <v>109516</v>
      </c>
      <c r="AG292" s="62">
        <v>41.94</v>
      </c>
      <c r="AH292" s="62">
        <v>79.668639387611904</v>
      </c>
      <c r="AI292" s="62">
        <v>82.919615990392501</v>
      </c>
      <c r="AJ292" s="62">
        <v>81.29412768900221</v>
      </c>
      <c r="AK292" s="62">
        <v>18.702471882394601</v>
      </c>
      <c r="AL292" s="62">
        <v>20.934196395873801</v>
      </c>
      <c r="AM292" s="62">
        <v>19.818334139134201</v>
      </c>
      <c r="AN292" s="63">
        <v>323.89023174435391</v>
      </c>
      <c r="AO292" s="64">
        <v>1099</v>
      </c>
      <c r="AP292" s="64">
        <v>1158</v>
      </c>
      <c r="AQ292" s="64">
        <v>1198</v>
      </c>
      <c r="AR292" s="64">
        <v>1163</v>
      </c>
      <c r="AS292" s="64">
        <v>1337</v>
      </c>
      <c r="AT292" s="64">
        <v>1313</v>
      </c>
      <c r="AU292" s="64">
        <v>1225</v>
      </c>
      <c r="AV292" s="64">
        <v>1375</v>
      </c>
      <c r="AW292" s="64">
        <v>1364</v>
      </c>
      <c r="AX292" s="64">
        <v>1319</v>
      </c>
      <c r="AY292" s="64">
        <v>1364</v>
      </c>
      <c r="AZ292" s="64">
        <v>1281</v>
      </c>
      <c r="BA292" s="64">
        <v>1335</v>
      </c>
      <c r="BB292" s="64">
        <v>1328</v>
      </c>
      <c r="BC292" s="64">
        <v>1422</v>
      </c>
      <c r="BD292" s="64">
        <v>1277</v>
      </c>
      <c r="BE292" s="64">
        <v>1279</v>
      </c>
      <c r="BF292" s="64">
        <v>1278</v>
      </c>
      <c r="BG292" s="64">
        <v>1172</v>
      </c>
      <c r="BH292" s="64">
        <v>872</v>
      </c>
      <c r="BI292" s="64">
        <v>919</v>
      </c>
      <c r="BJ292" s="64">
        <v>956</v>
      </c>
      <c r="BK292" s="64">
        <v>1121</v>
      </c>
      <c r="BL292" s="64">
        <v>1254</v>
      </c>
      <c r="BM292" s="64">
        <v>1204</v>
      </c>
      <c r="BN292" s="64">
        <v>1179</v>
      </c>
      <c r="BO292" s="64">
        <v>1321</v>
      </c>
      <c r="BP292" s="64">
        <v>1364</v>
      </c>
      <c r="BQ292" s="64">
        <v>1375</v>
      </c>
      <c r="BR292" s="64">
        <v>1529</v>
      </c>
      <c r="BS292" s="64">
        <v>1583</v>
      </c>
      <c r="BT292" s="64">
        <v>1355</v>
      </c>
      <c r="BU292" s="64">
        <v>1426</v>
      </c>
      <c r="BV292" s="64">
        <v>1467</v>
      </c>
      <c r="BW292" s="64">
        <v>1488</v>
      </c>
      <c r="BX292" s="64">
        <v>1368</v>
      </c>
      <c r="BY292" s="64">
        <v>1459</v>
      </c>
      <c r="BZ292" s="64">
        <v>1527</v>
      </c>
      <c r="CA292" s="64">
        <v>1462</v>
      </c>
      <c r="CB292" s="64">
        <v>1426</v>
      </c>
      <c r="CC292" s="64">
        <v>1448</v>
      </c>
      <c r="CD292" s="64">
        <v>1450</v>
      </c>
      <c r="CE292" s="64">
        <v>1322</v>
      </c>
      <c r="CF292" s="64">
        <v>1301</v>
      </c>
      <c r="CG292" s="64">
        <v>1312</v>
      </c>
      <c r="CH292" s="64">
        <v>1462</v>
      </c>
      <c r="CI292" s="64">
        <v>1407</v>
      </c>
      <c r="CJ292" s="64">
        <v>1513</v>
      </c>
      <c r="CK292" s="64">
        <v>1710</v>
      </c>
      <c r="CL292" s="64">
        <v>1754</v>
      </c>
      <c r="CM292" s="64">
        <v>1617</v>
      </c>
      <c r="CN292" s="64">
        <v>1732</v>
      </c>
      <c r="CO292" s="64">
        <v>1777</v>
      </c>
      <c r="CP292" s="64">
        <v>1767</v>
      </c>
      <c r="CQ292" s="64">
        <v>1698</v>
      </c>
      <c r="CR292" s="64">
        <v>1696</v>
      </c>
      <c r="CS292" s="64">
        <v>1578</v>
      </c>
      <c r="CT292" s="64">
        <v>1550</v>
      </c>
      <c r="CU292" s="64">
        <v>1602</v>
      </c>
      <c r="CV292" s="64">
        <v>1412</v>
      </c>
      <c r="CW292" s="64">
        <v>1324</v>
      </c>
      <c r="CX292" s="64">
        <v>1314</v>
      </c>
      <c r="CY292" s="64">
        <v>1282</v>
      </c>
      <c r="CZ292" s="64">
        <v>1186</v>
      </c>
      <c r="DA292" s="64">
        <v>1272</v>
      </c>
      <c r="DB292" s="64">
        <v>1136</v>
      </c>
      <c r="DC292" s="64">
        <v>1207</v>
      </c>
      <c r="DD292" s="64">
        <v>1198</v>
      </c>
      <c r="DE292" s="64">
        <v>1132</v>
      </c>
      <c r="DF292" s="64">
        <v>1087</v>
      </c>
      <c r="DG292" s="64">
        <v>1130</v>
      </c>
      <c r="DH292" s="64">
        <v>1091</v>
      </c>
      <c r="DI292" s="64">
        <v>1209</v>
      </c>
      <c r="DJ292" s="64">
        <v>1303</v>
      </c>
      <c r="DK292" s="64">
        <v>947</v>
      </c>
      <c r="DL292" s="64">
        <v>935</v>
      </c>
      <c r="DM292" s="64">
        <v>903</v>
      </c>
      <c r="DN292" s="64">
        <v>801</v>
      </c>
      <c r="DO292" s="64">
        <v>657</v>
      </c>
      <c r="DP292" s="64">
        <v>592</v>
      </c>
      <c r="DQ292" s="64">
        <v>573</v>
      </c>
      <c r="DR292" s="64">
        <v>582</v>
      </c>
      <c r="DS292" s="64">
        <v>482</v>
      </c>
      <c r="DT292" s="64">
        <v>412</v>
      </c>
      <c r="DU292" s="64">
        <v>408</v>
      </c>
      <c r="DV292" s="64">
        <v>391</v>
      </c>
      <c r="DW292" s="64">
        <v>301</v>
      </c>
      <c r="DX292" s="64">
        <v>259</v>
      </c>
      <c r="DY292" s="64">
        <v>306</v>
      </c>
      <c r="DZ292" s="64">
        <v>249</v>
      </c>
      <c r="EA292" s="64">
        <v>797</v>
      </c>
      <c r="EB292" s="64">
        <f t="shared" si="75"/>
        <v>20088</v>
      </c>
      <c r="EC292" s="61">
        <v>104788</v>
      </c>
      <c r="ED292" s="64">
        <v>2749</v>
      </c>
      <c r="EE292" s="64">
        <v>491</v>
      </c>
      <c r="EF292" s="64">
        <v>1229</v>
      </c>
      <c r="EG292" s="63">
        <v>259</v>
      </c>
      <c r="EH292" s="64">
        <v>4593</v>
      </c>
      <c r="EI292" s="100">
        <v>0.22849477827548981</v>
      </c>
      <c r="EJ292" s="100">
        <v>2.5881946086883545E-2</v>
      </c>
      <c r="EK292" s="61">
        <v>10090</v>
      </c>
      <c r="EL292" s="65">
        <v>658.3</v>
      </c>
      <c r="EM292" s="60">
        <v>10098</v>
      </c>
      <c r="EN292" s="65">
        <v>654.6</v>
      </c>
      <c r="EO292" s="66">
        <f t="shared" si="83"/>
        <v>7.9286422200198212E-4</v>
      </c>
      <c r="EP292" s="56">
        <v>18019</v>
      </c>
      <c r="EQ292" s="67">
        <v>15.952511641907325</v>
      </c>
      <c r="ER292" s="61">
        <v>89</v>
      </c>
      <c r="ES292" s="64">
        <v>55.625</v>
      </c>
      <c r="ET292" s="64">
        <v>496</v>
      </c>
      <c r="EU292" s="64">
        <v>47.738209820000002</v>
      </c>
      <c r="EV292" s="64">
        <v>60</v>
      </c>
      <c r="EW292" s="64">
        <v>12.793176969999999</v>
      </c>
      <c r="EX292" s="64">
        <v>14042</v>
      </c>
      <c r="EY292" s="64">
        <v>22.83474811</v>
      </c>
      <c r="EZ292" s="64">
        <v>8151</v>
      </c>
      <c r="FA292" s="64">
        <v>18.148016210000002</v>
      </c>
      <c r="FB292" s="64">
        <v>22838</v>
      </c>
      <c r="FC292" s="63">
        <v>21.13142603</v>
      </c>
      <c r="FD292" s="61">
        <v>193</v>
      </c>
      <c r="FE292" s="64">
        <v>61</v>
      </c>
      <c r="FF292" s="64">
        <v>118</v>
      </c>
      <c r="FG292" s="64">
        <v>6</v>
      </c>
      <c r="FH292" s="64">
        <v>8</v>
      </c>
      <c r="FI292" s="63">
        <v>2</v>
      </c>
      <c r="FJ292" s="47">
        <v>11</v>
      </c>
      <c r="FK292" s="47">
        <v>9</v>
      </c>
      <c r="FL292" s="68">
        <f t="shared" si="84"/>
        <v>0.22222222222222221</v>
      </c>
      <c r="FM292" s="69">
        <v>3.423851</v>
      </c>
      <c r="FN292" s="62">
        <v>7.8842639999999999</v>
      </c>
      <c r="FO292" s="62">
        <v>8.7730499999999996</v>
      </c>
      <c r="FP292" s="77">
        <v>433.14161490683227</v>
      </c>
      <c r="FQ292" s="88">
        <v>154.58407079646017</v>
      </c>
      <c r="FR292" s="88">
        <v>587.72568570329247</v>
      </c>
      <c r="FS292" s="88">
        <v>520.391019172553</v>
      </c>
      <c r="FT292" s="88">
        <v>252.58234830575256</v>
      </c>
      <c r="FU292" s="88">
        <v>772.97336747830559</v>
      </c>
      <c r="FV292" s="73">
        <f>(FU292-FR292)/FR292</f>
        <v>0.3151941224983888</v>
      </c>
      <c r="FW292" s="61">
        <v>47518</v>
      </c>
      <c r="FX292" s="70">
        <f t="shared" si="76"/>
        <v>433.89093831038389</v>
      </c>
      <c r="FY292" s="71">
        <v>0</v>
      </c>
      <c r="FZ292" s="72">
        <v>0</v>
      </c>
      <c r="GA292" s="73">
        <v>70.360762393985496</v>
      </c>
      <c r="GB292" s="61">
        <v>20700</v>
      </c>
      <c r="GC292" s="64">
        <v>1800</v>
      </c>
      <c r="GD292" s="64">
        <v>7900</v>
      </c>
      <c r="GE292" s="64">
        <v>1700</v>
      </c>
      <c r="GF292" s="68">
        <v>4.59773006</v>
      </c>
      <c r="GG292" s="74">
        <v>1.3875465436000001</v>
      </c>
      <c r="GH292" s="75">
        <v>562.4</v>
      </c>
      <c r="GI292" s="76">
        <v>649.20000000000005</v>
      </c>
      <c r="GJ292" s="76">
        <v>479.1</v>
      </c>
      <c r="GK292" s="68">
        <v>-26.201478743068396</v>
      </c>
      <c r="GL292" s="72">
        <v>630.4</v>
      </c>
      <c r="GM292" s="72">
        <v>676.3</v>
      </c>
      <c r="GN292" s="72">
        <v>548.1</v>
      </c>
      <c r="GO292" s="72">
        <v>-18.956084577850056</v>
      </c>
      <c r="GP292" s="72">
        <v>218.4</v>
      </c>
      <c r="GQ292" s="72" t="s">
        <v>211</v>
      </c>
      <c r="GR292" s="72">
        <v>220.8</v>
      </c>
      <c r="GS292" s="73" t="s">
        <v>211</v>
      </c>
      <c r="GT292" s="77">
        <v>530</v>
      </c>
      <c r="GU292" s="72">
        <v>3.3177715530656711</v>
      </c>
      <c r="GV292" s="73">
        <v>-4.0388772283681647</v>
      </c>
      <c r="GW292" s="64">
        <v>35092</v>
      </c>
      <c r="GX292" s="68">
        <f t="shared" si="77"/>
        <v>320.42806530552616</v>
      </c>
      <c r="GY292" s="64">
        <v>302</v>
      </c>
      <c r="GZ292" s="100">
        <f t="shared" si="78"/>
        <v>2.7575879323569157</v>
      </c>
      <c r="HA292" s="100">
        <f t="shared" si="79"/>
        <v>0.15252525252525254</v>
      </c>
      <c r="HB292" s="63">
        <v>1980</v>
      </c>
    </row>
    <row r="293" spans="1:210" x14ac:dyDescent="0.3">
      <c r="A293" s="47" t="s">
        <v>844</v>
      </c>
      <c r="B293" s="47" t="s">
        <v>845</v>
      </c>
      <c r="C293" s="47" t="s">
        <v>845</v>
      </c>
      <c r="D293" s="47" t="s">
        <v>844</v>
      </c>
      <c r="E293" s="47" t="s">
        <v>844</v>
      </c>
      <c r="F293" s="47" t="s">
        <v>255</v>
      </c>
      <c r="G293" s="54" t="s">
        <v>209</v>
      </c>
      <c r="H293" s="47">
        <v>165</v>
      </c>
      <c r="I293" s="101">
        <v>0</v>
      </c>
      <c r="J293" s="97">
        <v>7.5636363636363635</v>
      </c>
      <c r="K293" s="57">
        <v>493</v>
      </c>
      <c r="L293" s="95">
        <f t="shared" si="72"/>
        <v>1.7128999082747312</v>
      </c>
      <c r="M293" s="57">
        <v>582</v>
      </c>
      <c r="N293" s="55">
        <f t="shared" si="73"/>
        <v>2.0221252466853823</v>
      </c>
      <c r="O293" s="56">
        <v>107538</v>
      </c>
      <c r="P293" s="57">
        <v>94022</v>
      </c>
      <c r="Q293" s="57">
        <v>13516</v>
      </c>
      <c r="R293" s="57">
        <v>28554</v>
      </c>
      <c r="S293" s="57">
        <v>72913</v>
      </c>
      <c r="T293" s="57">
        <v>6071</v>
      </c>
      <c r="U293" s="57">
        <v>10066</v>
      </c>
      <c r="V293" s="57">
        <v>23098</v>
      </c>
      <c r="W293" s="57">
        <v>2570</v>
      </c>
      <c r="X293" s="58">
        <v>813</v>
      </c>
      <c r="Y293" s="56">
        <v>9439</v>
      </c>
      <c r="Z293" s="58">
        <v>7.9080193550777347</v>
      </c>
      <c r="AA293" s="59">
        <v>33.1</v>
      </c>
      <c r="AB293" s="96" t="s">
        <v>210</v>
      </c>
      <c r="AC293" s="59">
        <v>5.43</v>
      </c>
      <c r="AD293" s="98">
        <v>11000</v>
      </c>
      <c r="AE293" s="55">
        <f t="shared" si="74"/>
        <v>38.218862050754652</v>
      </c>
      <c r="AF293" s="61">
        <v>287816</v>
      </c>
      <c r="AG293" s="62">
        <v>40.659999999999997</v>
      </c>
      <c r="AH293" s="62">
        <v>81.192092127671103</v>
      </c>
      <c r="AI293" s="62">
        <v>84.4655210643933</v>
      </c>
      <c r="AJ293" s="62">
        <v>82.828806596032194</v>
      </c>
      <c r="AK293" s="62">
        <v>19.5607170016693</v>
      </c>
      <c r="AL293" s="62">
        <v>22.0287682912269</v>
      </c>
      <c r="AM293" s="62">
        <v>20.7947426464481</v>
      </c>
      <c r="AN293" s="63">
        <v>579.04745349972268</v>
      </c>
      <c r="AO293" s="64">
        <v>2989</v>
      </c>
      <c r="AP293" s="64">
        <v>3224</v>
      </c>
      <c r="AQ293" s="64">
        <v>3312</v>
      </c>
      <c r="AR293" s="64">
        <v>3359</v>
      </c>
      <c r="AS293" s="64">
        <v>3369</v>
      </c>
      <c r="AT293" s="64">
        <v>3405</v>
      </c>
      <c r="AU293" s="64">
        <v>3411</v>
      </c>
      <c r="AV293" s="64">
        <v>3558</v>
      </c>
      <c r="AW293" s="64">
        <v>3469</v>
      </c>
      <c r="AX293" s="64">
        <v>3559</v>
      </c>
      <c r="AY293" s="64">
        <v>3499</v>
      </c>
      <c r="AZ293" s="64">
        <v>3587</v>
      </c>
      <c r="BA293" s="64">
        <v>3507</v>
      </c>
      <c r="BB293" s="64">
        <v>3247</v>
      </c>
      <c r="BC293" s="64">
        <v>3257</v>
      </c>
      <c r="BD293" s="64">
        <v>3209</v>
      </c>
      <c r="BE293" s="64">
        <v>3049</v>
      </c>
      <c r="BF293" s="64">
        <v>2917</v>
      </c>
      <c r="BG293" s="64">
        <v>2911</v>
      </c>
      <c r="BH293" s="64">
        <v>3437</v>
      </c>
      <c r="BI293" s="64">
        <v>3582</v>
      </c>
      <c r="BJ293" s="64">
        <v>3413</v>
      </c>
      <c r="BK293" s="64">
        <v>3420</v>
      </c>
      <c r="BL293" s="64">
        <v>3604</v>
      </c>
      <c r="BM293" s="64">
        <v>3527</v>
      </c>
      <c r="BN293" s="64">
        <v>3667</v>
      </c>
      <c r="BO293" s="64">
        <v>3928</v>
      </c>
      <c r="BP293" s="64">
        <v>3951</v>
      </c>
      <c r="BQ293" s="64">
        <v>3839</v>
      </c>
      <c r="BR293" s="64">
        <v>3421</v>
      </c>
      <c r="BS293" s="64">
        <v>3565</v>
      </c>
      <c r="BT293" s="64">
        <v>3900</v>
      </c>
      <c r="BU293" s="64">
        <v>3880</v>
      </c>
      <c r="BV293" s="64">
        <v>4045</v>
      </c>
      <c r="BW293" s="64">
        <v>3930</v>
      </c>
      <c r="BX293" s="64">
        <v>4099</v>
      </c>
      <c r="BY293" s="64">
        <v>3793</v>
      </c>
      <c r="BZ293" s="64">
        <v>3815</v>
      </c>
      <c r="CA293" s="64">
        <v>3809</v>
      </c>
      <c r="CB293" s="64">
        <v>3906</v>
      </c>
      <c r="CC293" s="64">
        <v>3838</v>
      </c>
      <c r="CD293" s="64">
        <v>3655</v>
      </c>
      <c r="CE293" s="64">
        <v>3408</v>
      </c>
      <c r="CF293" s="64">
        <v>3397</v>
      </c>
      <c r="CG293" s="64">
        <v>3434</v>
      </c>
      <c r="CH293" s="64">
        <v>3421</v>
      </c>
      <c r="CI293" s="64">
        <v>3495</v>
      </c>
      <c r="CJ293" s="64">
        <v>3757</v>
      </c>
      <c r="CK293" s="64">
        <v>3700</v>
      </c>
      <c r="CL293" s="64">
        <v>4190</v>
      </c>
      <c r="CM293" s="64">
        <v>3970</v>
      </c>
      <c r="CN293" s="64">
        <v>4080</v>
      </c>
      <c r="CO293" s="64">
        <v>4027</v>
      </c>
      <c r="CP293" s="64">
        <v>4214</v>
      </c>
      <c r="CQ293" s="64">
        <v>4326</v>
      </c>
      <c r="CR293" s="64">
        <v>4157</v>
      </c>
      <c r="CS293" s="64">
        <v>4128</v>
      </c>
      <c r="CT293" s="64">
        <v>3918</v>
      </c>
      <c r="CU293" s="64">
        <v>3704</v>
      </c>
      <c r="CV293" s="64">
        <v>3609</v>
      </c>
      <c r="CW293" s="64">
        <v>3423</v>
      </c>
      <c r="CX293" s="64">
        <v>3221</v>
      </c>
      <c r="CY293" s="64">
        <v>3156</v>
      </c>
      <c r="CZ293" s="64">
        <v>2965</v>
      </c>
      <c r="DA293" s="64">
        <v>2845</v>
      </c>
      <c r="DB293" s="64">
        <v>2754</v>
      </c>
      <c r="DC293" s="64">
        <v>2797</v>
      </c>
      <c r="DD293" s="64">
        <v>2765</v>
      </c>
      <c r="DE293" s="64">
        <v>2566</v>
      </c>
      <c r="DF293" s="64">
        <v>2685</v>
      </c>
      <c r="DG293" s="64">
        <v>2760</v>
      </c>
      <c r="DH293" s="64">
        <v>2695</v>
      </c>
      <c r="DI293" s="64">
        <v>2939</v>
      </c>
      <c r="DJ293" s="64">
        <v>3192</v>
      </c>
      <c r="DK293" s="64">
        <v>2425</v>
      </c>
      <c r="DL293" s="64">
        <v>2571</v>
      </c>
      <c r="DM293" s="64">
        <v>2585</v>
      </c>
      <c r="DN293" s="64">
        <v>2326</v>
      </c>
      <c r="DO293" s="64">
        <v>2029</v>
      </c>
      <c r="DP293" s="64">
        <v>1774</v>
      </c>
      <c r="DQ293" s="64">
        <v>1776</v>
      </c>
      <c r="DR293" s="64">
        <v>1706</v>
      </c>
      <c r="DS293" s="64">
        <v>1595</v>
      </c>
      <c r="DT293" s="64">
        <v>1454</v>
      </c>
      <c r="DU293" s="64">
        <v>1398</v>
      </c>
      <c r="DV293" s="64">
        <v>1235</v>
      </c>
      <c r="DW293" s="64">
        <v>1083</v>
      </c>
      <c r="DX293" s="64">
        <v>1010</v>
      </c>
      <c r="DY293" s="64">
        <v>806</v>
      </c>
      <c r="DZ293" s="64">
        <v>768</v>
      </c>
      <c r="EA293" s="64">
        <v>2715</v>
      </c>
      <c r="EB293" s="64">
        <f t="shared" si="75"/>
        <v>54409</v>
      </c>
      <c r="EC293" s="61">
        <v>273365</v>
      </c>
      <c r="ED293" s="64">
        <v>7053</v>
      </c>
      <c r="EE293" s="64">
        <v>2429</v>
      </c>
      <c r="EF293" s="64">
        <v>4016</v>
      </c>
      <c r="EG293" s="63">
        <v>953</v>
      </c>
      <c r="EH293" s="64">
        <v>11245</v>
      </c>
      <c r="EI293" s="100">
        <v>0.21044351160526276</v>
      </c>
      <c r="EJ293" s="100">
        <v>-5.3401291370391846E-3</v>
      </c>
      <c r="EK293" s="61">
        <v>2417</v>
      </c>
      <c r="EL293" s="65">
        <v>410.6</v>
      </c>
      <c r="EM293" s="60">
        <v>2633</v>
      </c>
      <c r="EN293" s="65">
        <v>444.4</v>
      </c>
      <c r="EO293" s="66">
        <f t="shared" si="83"/>
        <v>8.9366983864294577E-2</v>
      </c>
      <c r="EP293" s="56">
        <v>6195</v>
      </c>
      <c r="EQ293" s="67">
        <v>15.332640332640333</v>
      </c>
      <c r="ER293" s="61">
        <v>21</v>
      </c>
      <c r="ES293" s="64">
        <v>43.75</v>
      </c>
      <c r="ET293" s="64">
        <v>141</v>
      </c>
      <c r="EU293" s="64">
        <v>25.91911765</v>
      </c>
      <c r="EV293" s="64">
        <v>0</v>
      </c>
      <c r="EW293" s="64">
        <v>0</v>
      </c>
      <c r="EX293" s="64">
        <v>2635</v>
      </c>
      <c r="EY293" s="64">
        <v>11.39705882</v>
      </c>
      <c r="EZ293" s="64">
        <v>2026</v>
      </c>
      <c r="FA293" s="64">
        <v>12.39598629</v>
      </c>
      <c r="FB293" s="64">
        <v>4823</v>
      </c>
      <c r="FC293" s="63">
        <v>12.0406431</v>
      </c>
      <c r="FD293" s="61">
        <v>256</v>
      </c>
      <c r="FE293" s="64">
        <v>54</v>
      </c>
      <c r="FF293" s="64">
        <v>176</v>
      </c>
      <c r="FG293" s="64">
        <v>12</v>
      </c>
      <c r="FH293" s="64">
        <v>14</v>
      </c>
      <c r="FI293" s="63">
        <v>5</v>
      </c>
      <c r="FJ293" s="47">
        <v>19</v>
      </c>
      <c r="FK293" s="47">
        <v>21</v>
      </c>
      <c r="FL293" s="68">
        <f t="shared" si="84"/>
        <v>-9.5238095238095233E-2</v>
      </c>
      <c r="FM293" s="69">
        <v>2.244704</v>
      </c>
      <c r="FN293" s="62">
        <v>11.070349999999999</v>
      </c>
      <c r="FO293" s="62">
        <v>10.516909999999999</v>
      </c>
      <c r="FP293" s="77">
        <v>3997</v>
      </c>
      <c r="FQ293" s="88">
        <v>3069</v>
      </c>
      <c r="FR293" s="88">
        <v>7066</v>
      </c>
      <c r="FS293" s="88">
        <v>4527.9911616161617</v>
      </c>
      <c r="FT293" s="88">
        <v>3452.9703205381875</v>
      </c>
      <c r="FU293" s="88">
        <v>7980.9614821543491</v>
      </c>
      <c r="FV293" s="73">
        <f>(FU293-FR293)/FR293</f>
        <v>0.12948789727630189</v>
      </c>
      <c r="FW293" s="61">
        <v>11011</v>
      </c>
      <c r="FX293" s="70">
        <f t="shared" si="76"/>
        <v>38.257080912805407</v>
      </c>
      <c r="FY293" s="71">
        <v>8.3000000000000007</v>
      </c>
      <c r="FZ293" s="72">
        <v>15.9</v>
      </c>
      <c r="GA293" s="73">
        <v>66.014550695111197</v>
      </c>
      <c r="GB293" s="61">
        <v>88700</v>
      </c>
      <c r="GC293" s="64">
        <v>19600</v>
      </c>
      <c r="GD293" s="64">
        <v>39400</v>
      </c>
      <c r="GE293" s="64">
        <v>7300</v>
      </c>
      <c r="GF293" s="68">
        <v>3.32526835</v>
      </c>
      <c r="GG293" s="74">
        <v>0.7599725168</v>
      </c>
      <c r="GH293" s="69">
        <v>513.70000000000005</v>
      </c>
      <c r="GI293" s="68">
        <v>614.9</v>
      </c>
      <c r="GJ293" s="68">
        <v>404.1</v>
      </c>
      <c r="GK293" s="68">
        <v>-34.281997072694743</v>
      </c>
      <c r="GL293" s="72">
        <v>616.20000000000005</v>
      </c>
      <c r="GM293" s="72">
        <v>646.20000000000005</v>
      </c>
      <c r="GN293" s="72">
        <v>524.70000000000005</v>
      </c>
      <c r="GO293" s="72">
        <v>-18.802228412256266</v>
      </c>
      <c r="GP293" s="72">
        <v>212.5</v>
      </c>
      <c r="GQ293" s="72">
        <v>200.4</v>
      </c>
      <c r="GR293" s="72">
        <v>221.6</v>
      </c>
      <c r="GS293" s="73">
        <v>10.578842315369256</v>
      </c>
      <c r="GT293" s="77">
        <v>400</v>
      </c>
      <c r="GU293" s="72">
        <v>6.9487444100447204</v>
      </c>
      <c r="GV293" s="73">
        <v>0.50832563578286916</v>
      </c>
      <c r="GW293" s="64">
        <v>94248</v>
      </c>
      <c r="GX293" s="68">
        <f t="shared" si="77"/>
        <v>327.45921005086581</v>
      </c>
      <c r="GY293" s="64">
        <v>484</v>
      </c>
      <c r="GZ293" s="100">
        <f t="shared" si="78"/>
        <v>1.6816299302332045</v>
      </c>
      <c r="HA293" s="100">
        <f t="shared" si="79"/>
        <v>9.254302103250478E-2</v>
      </c>
      <c r="HB293" s="63">
        <v>5230</v>
      </c>
    </row>
    <row r="294" spans="1:210" x14ac:dyDescent="0.3">
      <c r="A294" s="47" t="s">
        <v>579</v>
      </c>
      <c r="B294" s="47" t="s">
        <v>580</v>
      </c>
      <c r="C294" s="47" t="s">
        <v>580</v>
      </c>
      <c r="D294" s="47" t="s">
        <v>579</v>
      </c>
      <c r="E294" s="47" t="s">
        <v>397</v>
      </c>
      <c r="F294" s="47" t="s">
        <v>255</v>
      </c>
      <c r="G294" s="54" t="s">
        <v>209</v>
      </c>
      <c r="H294" s="47">
        <v>49</v>
      </c>
      <c r="I294" s="101">
        <v>0</v>
      </c>
      <c r="J294" s="97">
        <v>6.8367346938775508</v>
      </c>
      <c r="K294" s="57">
        <v>397</v>
      </c>
      <c r="L294" s="95">
        <f t="shared" si="72"/>
        <v>4.5141336729356647</v>
      </c>
      <c r="M294" s="57">
        <v>468</v>
      </c>
      <c r="N294" s="55">
        <f t="shared" si="73"/>
        <v>5.3214472517226481</v>
      </c>
      <c r="O294" s="56">
        <v>36858</v>
      </c>
      <c r="P294" s="57">
        <v>7172</v>
      </c>
      <c r="Q294" s="57">
        <v>29686</v>
      </c>
      <c r="R294" s="57">
        <v>11242</v>
      </c>
      <c r="S294" s="57">
        <v>23781</v>
      </c>
      <c r="T294" s="57">
        <v>1835</v>
      </c>
      <c r="U294" s="57">
        <v>2808</v>
      </c>
      <c r="V294" s="57">
        <v>10577</v>
      </c>
      <c r="W294" s="57">
        <v>605</v>
      </c>
      <c r="X294" s="58">
        <v>152</v>
      </c>
      <c r="Y294" s="56">
        <v>3834</v>
      </c>
      <c r="Z294" s="58">
        <v>9.3070091352790261</v>
      </c>
      <c r="AA294" s="59">
        <v>46.5</v>
      </c>
      <c r="AB294" s="96" t="s">
        <v>216</v>
      </c>
      <c r="AC294" s="59">
        <v>10.55</v>
      </c>
      <c r="AD294" s="98">
        <v>71000</v>
      </c>
      <c r="AE294" s="55">
        <f t="shared" si="74"/>
        <v>807.31357878698293</v>
      </c>
      <c r="AF294" s="61">
        <v>87946</v>
      </c>
      <c r="AG294" s="62">
        <v>51.68</v>
      </c>
      <c r="AH294" s="62">
        <v>82.0699918032131</v>
      </c>
      <c r="AI294" s="62">
        <v>84.969700981845307</v>
      </c>
      <c r="AJ294" s="62">
        <v>83.519846392529203</v>
      </c>
      <c r="AK294" s="62">
        <v>20.241953068949101</v>
      </c>
      <c r="AL294" s="62">
        <v>22.258927640231601</v>
      </c>
      <c r="AM294" s="62">
        <v>21.250440354590353</v>
      </c>
      <c r="AN294" s="63">
        <v>99.200953274846285</v>
      </c>
      <c r="AO294" s="64">
        <v>589</v>
      </c>
      <c r="AP294" s="64">
        <v>676</v>
      </c>
      <c r="AQ294" s="64">
        <v>699</v>
      </c>
      <c r="AR294" s="64">
        <v>767</v>
      </c>
      <c r="AS294" s="64">
        <v>815</v>
      </c>
      <c r="AT294" s="64">
        <v>854</v>
      </c>
      <c r="AU294" s="64">
        <v>819</v>
      </c>
      <c r="AV294" s="64">
        <v>906</v>
      </c>
      <c r="AW294" s="64">
        <v>930</v>
      </c>
      <c r="AX294" s="64">
        <v>1015</v>
      </c>
      <c r="AY294" s="64">
        <v>1027</v>
      </c>
      <c r="AZ294" s="64">
        <v>945</v>
      </c>
      <c r="BA294" s="64">
        <v>923</v>
      </c>
      <c r="BB294" s="64">
        <v>1025</v>
      </c>
      <c r="BC294" s="64">
        <v>980</v>
      </c>
      <c r="BD294" s="64">
        <v>904</v>
      </c>
      <c r="BE294" s="64">
        <v>885</v>
      </c>
      <c r="BF294" s="64">
        <v>920</v>
      </c>
      <c r="BG294" s="64">
        <v>807</v>
      </c>
      <c r="BH294" s="64">
        <v>732</v>
      </c>
      <c r="BI294" s="64">
        <v>577</v>
      </c>
      <c r="BJ294" s="64">
        <v>615</v>
      </c>
      <c r="BK294" s="64">
        <v>645</v>
      </c>
      <c r="BL294" s="64">
        <v>663</v>
      </c>
      <c r="BM294" s="64">
        <v>795</v>
      </c>
      <c r="BN294" s="64">
        <v>679</v>
      </c>
      <c r="BO294" s="64">
        <v>679</v>
      </c>
      <c r="BP294" s="64">
        <v>666</v>
      </c>
      <c r="BQ294" s="64">
        <v>749</v>
      </c>
      <c r="BR294" s="64">
        <v>811</v>
      </c>
      <c r="BS294" s="64">
        <v>708</v>
      </c>
      <c r="BT294" s="64">
        <v>791</v>
      </c>
      <c r="BU294" s="64">
        <v>850</v>
      </c>
      <c r="BV294" s="64">
        <v>784</v>
      </c>
      <c r="BW294" s="64">
        <v>742</v>
      </c>
      <c r="BX294" s="64">
        <v>777</v>
      </c>
      <c r="BY294" s="64">
        <v>885</v>
      </c>
      <c r="BZ294" s="64">
        <v>838</v>
      </c>
      <c r="CA294" s="64">
        <v>902</v>
      </c>
      <c r="CB294" s="64">
        <v>862</v>
      </c>
      <c r="CC294" s="64">
        <v>904</v>
      </c>
      <c r="CD294" s="64">
        <v>987</v>
      </c>
      <c r="CE294" s="64">
        <v>844</v>
      </c>
      <c r="CF294" s="64">
        <v>860</v>
      </c>
      <c r="CG294" s="64">
        <v>929</v>
      </c>
      <c r="CH294" s="64">
        <v>946</v>
      </c>
      <c r="CI294" s="64">
        <v>925</v>
      </c>
      <c r="CJ294" s="64">
        <v>1040</v>
      </c>
      <c r="CK294" s="64">
        <v>1105</v>
      </c>
      <c r="CL294" s="64">
        <v>1142</v>
      </c>
      <c r="CM294" s="64">
        <v>1215</v>
      </c>
      <c r="CN294" s="64">
        <v>1237</v>
      </c>
      <c r="CO294" s="64">
        <v>1306</v>
      </c>
      <c r="CP294" s="64">
        <v>1403</v>
      </c>
      <c r="CQ294" s="64">
        <v>1450</v>
      </c>
      <c r="CR294" s="64">
        <v>1442</v>
      </c>
      <c r="CS294" s="64">
        <v>1475</v>
      </c>
      <c r="CT294" s="64">
        <v>1459</v>
      </c>
      <c r="CU294" s="64">
        <v>1527</v>
      </c>
      <c r="CV294" s="64">
        <v>1397</v>
      </c>
      <c r="CW294" s="64">
        <v>1478</v>
      </c>
      <c r="CX294" s="64">
        <v>1419</v>
      </c>
      <c r="CY294" s="64">
        <v>1395</v>
      </c>
      <c r="CZ294" s="64">
        <v>1405</v>
      </c>
      <c r="DA294" s="64">
        <v>1300</v>
      </c>
      <c r="DB294" s="64">
        <v>1359</v>
      </c>
      <c r="DC294" s="64">
        <v>1244</v>
      </c>
      <c r="DD294" s="64">
        <v>1389</v>
      </c>
      <c r="DE294" s="64">
        <v>1330</v>
      </c>
      <c r="DF294" s="64">
        <v>1349</v>
      </c>
      <c r="DG294" s="64">
        <v>1393</v>
      </c>
      <c r="DH294" s="64">
        <v>1334</v>
      </c>
      <c r="DI294" s="64">
        <v>1508</v>
      </c>
      <c r="DJ294" s="64">
        <v>1589</v>
      </c>
      <c r="DK294" s="64">
        <v>1281</v>
      </c>
      <c r="DL294" s="64">
        <v>1205</v>
      </c>
      <c r="DM294" s="64">
        <v>1114</v>
      </c>
      <c r="DN294" s="64">
        <v>1024</v>
      </c>
      <c r="DO294" s="64">
        <v>853</v>
      </c>
      <c r="DP294" s="64">
        <v>728</v>
      </c>
      <c r="DQ294" s="64">
        <v>732</v>
      </c>
      <c r="DR294" s="64">
        <v>723</v>
      </c>
      <c r="DS294" s="64">
        <v>645</v>
      </c>
      <c r="DT294" s="64">
        <v>606</v>
      </c>
      <c r="DU294" s="64">
        <v>565</v>
      </c>
      <c r="DV294" s="64">
        <v>519</v>
      </c>
      <c r="DW294" s="64">
        <v>454</v>
      </c>
      <c r="DX294" s="64">
        <v>404</v>
      </c>
      <c r="DY294" s="64">
        <v>373</v>
      </c>
      <c r="DZ294" s="64">
        <v>263</v>
      </c>
      <c r="EA294" s="64">
        <v>1136</v>
      </c>
      <c r="EB294" s="64">
        <f t="shared" si="75"/>
        <v>25120</v>
      </c>
      <c r="EC294" s="61">
        <v>86511</v>
      </c>
      <c r="ED294" s="64">
        <v>484</v>
      </c>
      <c r="EE294" s="64">
        <v>127</v>
      </c>
      <c r="EF294" s="64">
        <v>690</v>
      </c>
      <c r="EG294" s="63">
        <v>134</v>
      </c>
      <c r="EH294" s="64">
        <v>3642</v>
      </c>
      <c r="EI294" s="100">
        <v>0.26583588123321533</v>
      </c>
      <c r="EJ294" s="100">
        <v>5.9497058391571045E-3</v>
      </c>
      <c r="EK294" s="61">
        <v>7404</v>
      </c>
      <c r="EL294" s="65">
        <v>507.5</v>
      </c>
      <c r="EM294" s="60">
        <v>5416</v>
      </c>
      <c r="EN294" s="65">
        <v>368.8</v>
      </c>
      <c r="EO294" s="66">
        <f t="shared" si="83"/>
        <v>-0.26850351161534308</v>
      </c>
      <c r="EP294" s="56">
        <v>19901</v>
      </c>
      <c r="EQ294" s="67">
        <v>18.57285512967681</v>
      </c>
      <c r="ER294" s="61">
        <v>29</v>
      </c>
      <c r="ES294" s="64">
        <v>35.802469139999999</v>
      </c>
      <c r="ET294" s="64">
        <v>543</v>
      </c>
      <c r="EU294" s="64">
        <v>37.319587630000001</v>
      </c>
      <c r="EV294" s="64">
        <v>23</v>
      </c>
      <c r="EW294" s="64">
        <v>14.93506494</v>
      </c>
      <c r="EX294" s="64">
        <v>8409</v>
      </c>
      <c r="EY294" s="64">
        <v>14.681542009999999</v>
      </c>
      <c r="EZ294" s="64">
        <v>5726</v>
      </c>
      <c r="FA294" s="64">
        <v>14.08610086</v>
      </c>
      <c r="FB294" s="64">
        <v>14730</v>
      </c>
      <c r="FC294" s="63">
        <v>14.78678124</v>
      </c>
      <c r="FD294" s="61">
        <v>100</v>
      </c>
      <c r="FE294" s="64">
        <v>9</v>
      </c>
      <c r="FF294" s="64">
        <v>85</v>
      </c>
      <c r="FG294" s="64">
        <v>2</v>
      </c>
      <c r="FH294" s="64">
        <v>4</v>
      </c>
      <c r="FI294" s="63">
        <v>1</v>
      </c>
      <c r="FJ294" s="47">
        <v>11</v>
      </c>
      <c r="FK294" s="47">
        <v>6</v>
      </c>
      <c r="FL294" s="68">
        <f t="shared" si="84"/>
        <v>0.83333333333333337</v>
      </c>
      <c r="FM294" s="69">
        <v>3.33534</v>
      </c>
      <c r="FN294" s="62">
        <v>10.487769999999999</v>
      </c>
      <c r="FO294" s="62">
        <v>9.4574239999999996</v>
      </c>
      <c r="FP294" s="77" t="s">
        <v>269</v>
      </c>
      <c r="FQ294" s="88" t="s">
        <v>269</v>
      </c>
      <c r="FR294" s="88" t="s">
        <v>269</v>
      </c>
      <c r="FS294" s="88">
        <v>51.651935719503285</v>
      </c>
      <c r="FT294" s="88">
        <v>41.448250728862973</v>
      </c>
      <c r="FU294" s="88">
        <v>93.100186448366259</v>
      </c>
      <c r="FV294" s="89" t="s">
        <v>269</v>
      </c>
      <c r="FW294" s="61">
        <v>38810</v>
      </c>
      <c r="FX294" s="70">
        <f t="shared" si="76"/>
        <v>441.29352102426486</v>
      </c>
      <c r="FY294" s="71">
        <v>8.5</v>
      </c>
      <c r="FZ294" s="72">
        <v>11.5</v>
      </c>
      <c r="GA294" s="73">
        <v>51.359088232844897</v>
      </c>
      <c r="GB294" s="61">
        <v>20300</v>
      </c>
      <c r="GC294" s="64">
        <v>2000</v>
      </c>
      <c r="GD294" s="64">
        <v>11600</v>
      </c>
      <c r="GE294" s="64">
        <v>1900</v>
      </c>
      <c r="GF294" s="68">
        <v>3.5253350099999996</v>
      </c>
      <c r="GG294" s="74">
        <v>1.2164088104000002</v>
      </c>
      <c r="GH294" s="75">
        <v>494</v>
      </c>
      <c r="GI294" s="76">
        <v>575</v>
      </c>
      <c r="GJ294" s="76">
        <v>377</v>
      </c>
      <c r="GK294" s="68">
        <v>-34.434782608695649</v>
      </c>
      <c r="GL294" s="72">
        <v>579.1</v>
      </c>
      <c r="GM294" s="72">
        <v>623.79999999999995</v>
      </c>
      <c r="GN294" s="72">
        <v>523.9</v>
      </c>
      <c r="GO294" s="72">
        <v>-16.014748316768195</v>
      </c>
      <c r="GP294" s="72">
        <v>194.6</v>
      </c>
      <c r="GQ294" s="72" t="s">
        <v>211</v>
      </c>
      <c r="GR294" s="72">
        <v>195.3</v>
      </c>
      <c r="GS294" s="73" t="s">
        <v>211</v>
      </c>
      <c r="GT294" s="77">
        <v>790</v>
      </c>
      <c r="GU294" s="72">
        <v>5.0710284752837946</v>
      </c>
      <c r="GV294" s="73">
        <v>-6.9508618370017761E-3</v>
      </c>
      <c r="GW294" s="64">
        <v>23146</v>
      </c>
      <c r="GX294" s="68">
        <f t="shared" si="77"/>
        <v>263.18422668455645</v>
      </c>
      <c r="GY294" s="64">
        <v>77</v>
      </c>
      <c r="GZ294" s="100">
        <f t="shared" si="78"/>
        <v>0.87553726150137579</v>
      </c>
      <c r="HA294" s="100">
        <f t="shared" si="79"/>
        <v>3.9285714285714285E-2</v>
      </c>
      <c r="HB294" s="63">
        <v>1960</v>
      </c>
    </row>
    <row r="295" spans="1:210" x14ac:dyDescent="0.3">
      <c r="A295" s="47" t="s">
        <v>724</v>
      </c>
      <c r="B295" s="47" t="s">
        <v>725</v>
      </c>
      <c r="C295" s="47" t="s">
        <v>725</v>
      </c>
      <c r="D295" s="47" t="s">
        <v>724</v>
      </c>
      <c r="E295" s="47" t="s">
        <v>276</v>
      </c>
      <c r="F295" s="47" t="s">
        <v>220</v>
      </c>
      <c r="G295" s="54" t="s">
        <v>209</v>
      </c>
      <c r="H295" s="47">
        <v>49</v>
      </c>
      <c r="I295" s="101">
        <v>0</v>
      </c>
      <c r="J295" s="97">
        <v>5.6734693877551017</v>
      </c>
      <c r="K295" s="57">
        <v>228</v>
      </c>
      <c r="L295" s="95">
        <f t="shared" si="72"/>
        <v>2.3785430380671211</v>
      </c>
      <c r="M295" s="57">
        <v>238</v>
      </c>
      <c r="N295" s="55">
        <f t="shared" si="73"/>
        <v>2.4828651011402401</v>
      </c>
      <c r="O295" s="56">
        <v>37264</v>
      </c>
      <c r="P295" s="57">
        <v>13356</v>
      </c>
      <c r="Q295" s="57">
        <v>23908</v>
      </c>
      <c r="R295" s="57">
        <v>9441</v>
      </c>
      <c r="S295" s="57">
        <v>25144</v>
      </c>
      <c r="T295" s="57">
        <v>2679</v>
      </c>
      <c r="U295" s="57">
        <v>2905</v>
      </c>
      <c r="V295" s="57">
        <v>10108</v>
      </c>
      <c r="W295" s="57">
        <v>1138</v>
      </c>
      <c r="X295" s="58">
        <v>207</v>
      </c>
      <c r="Y295" s="56">
        <v>5711</v>
      </c>
      <c r="Z295" s="58">
        <v>14.388145289160285</v>
      </c>
      <c r="AA295" s="59">
        <v>49.1</v>
      </c>
      <c r="AB295" s="96" t="s">
        <v>216</v>
      </c>
      <c r="AC295" s="59">
        <v>12.73</v>
      </c>
      <c r="AD295" s="98">
        <v>77000</v>
      </c>
      <c r="AE295" s="55">
        <f t="shared" si="74"/>
        <v>803.27988566301894</v>
      </c>
      <c r="AF295" s="61">
        <v>95857</v>
      </c>
      <c r="AG295" s="62">
        <v>46.47</v>
      </c>
      <c r="AH295" s="62">
        <v>79.5520885893919</v>
      </c>
      <c r="AI295" s="62">
        <v>83.106002458421898</v>
      </c>
      <c r="AJ295" s="62">
        <v>81.329045523906899</v>
      </c>
      <c r="AK295" s="62">
        <v>18.9134752859425</v>
      </c>
      <c r="AL295" s="62">
        <v>21.144954508124599</v>
      </c>
      <c r="AM295" s="62">
        <v>20.029214897033548</v>
      </c>
      <c r="AN295" s="63">
        <v>127.79636626203661</v>
      </c>
      <c r="AO295" s="64">
        <v>868</v>
      </c>
      <c r="AP295" s="64">
        <v>972</v>
      </c>
      <c r="AQ295" s="64">
        <v>1016</v>
      </c>
      <c r="AR295" s="64">
        <v>1044</v>
      </c>
      <c r="AS295" s="64">
        <v>1137</v>
      </c>
      <c r="AT295" s="64">
        <v>1097</v>
      </c>
      <c r="AU295" s="64">
        <v>1145</v>
      </c>
      <c r="AV295" s="64">
        <v>1099</v>
      </c>
      <c r="AW295" s="64">
        <v>1175</v>
      </c>
      <c r="AX295" s="64">
        <v>1129</v>
      </c>
      <c r="AY295" s="64">
        <v>1119</v>
      </c>
      <c r="AZ295" s="64">
        <v>1059</v>
      </c>
      <c r="BA295" s="64">
        <v>1065</v>
      </c>
      <c r="BB295" s="64">
        <v>1040</v>
      </c>
      <c r="BC295" s="64">
        <v>1021</v>
      </c>
      <c r="BD295" s="64">
        <v>938</v>
      </c>
      <c r="BE295" s="64">
        <v>974</v>
      </c>
      <c r="BF295" s="64">
        <v>938</v>
      </c>
      <c r="BG295" s="64">
        <v>893</v>
      </c>
      <c r="BH295" s="64">
        <v>703</v>
      </c>
      <c r="BI295" s="64">
        <v>656</v>
      </c>
      <c r="BJ295" s="64">
        <v>786</v>
      </c>
      <c r="BK295" s="64">
        <v>936</v>
      </c>
      <c r="BL295" s="64">
        <v>983</v>
      </c>
      <c r="BM295" s="64">
        <v>1056</v>
      </c>
      <c r="BN295" s="64">
        <v>986</v>
      </c>
      <c r="BO295" s="64">
        <v>952</v>
      </c>
      <c r="BP295" s="64">
        <v>1017</v>
      </c>
      <c r="BQ295" s="64">
        <v>964</v>
      </c>
      <c r="BR295" s="64">
        <v>1012</v>
      </c>
      <c r="BS295" s="64">
        <v>1201</v>
      </c>
      <c r="BT295" s="64">
        <v>1078</v>
      </c>
      <c r="BU295" s="64">
        <v>1223</v>
      </c>
      <c r="BV295" s="64">
        <v>1108</v>
      </c>
      <c r="BW295" s="64">
        <v>1159</v>
      </c>
      <c r="BX295" s="64">
        <v>1114</v>
      </c>
      <c r="BY295" s="64">
        <v>1065</v>
      </c>
      <c r="BZ295" s="64">
        <v>1094</v>
      </c>
      <c r="CA295" s="64">
        <v>1075</v>
      </c>
      <c r="CB295" s="64">
        <v>1052</v>
      </c>
      <c r="CC295" s="64">
        <v>1109</v>
      </c>
      <c r="CD295" s="64">
        <v>1148</v>
      </c>
      <c r="CE295" s="64">
        <v>984</v>
      </c>
      <c r="CF295" s="64">
        <v>1004</v>
      </c>
      <c r="CG295" s="64">
        <v>1054</v>
      </c>
      <c r="CH295" s="64">
        <v>1110</v>
      </c>
      <c r="CI295" s="64">
        <v>1209</v>
      </c>
      <c r="CJ295" s="64">
        <v>1217</v>
      </c>
      <c r="CK295" s="64">
        <v>1290</v>
      </c>
      <c r="CL295" s="64">
        <v>1407</v>
      </c>
      <c r="CM295" s="64">
        <v>1256</v>
      </c>
      <c r="CN295" s="64">
        <v>1265</v>
      </c>
      <c r="CO295" s="64">
        <v>1347</v>
      </c>
      <c r="CP295" s="64">
        <v>1461</v>
      </c>
      <c r="CQ295" s="64">
        <v>1448</v>
      </c>
      <c r="CR295" s="64">
        <v>1492</v>
      </c>
      <c r="CS295" s="64">
        <v>1446</v>
      </c>
      <c r="CT295" s="64">
        <v>1342</v>
      </c>
      <c r="CU295" s="64">
        <v>1476</v>
      </c>
      <c r="CV295" s="64">
        <v>1337</v>
      </c>
      <c r="CW295" s="64">
        <v>1269</v>
      </c>
      <c r="CX295" s="64">
        <v>1264</v>
      </c>
      <c r="CY295" s="64">
        <v>1284</v>
      </c>
      <c r="CZ295" s="64">
        <v>1193</v>
      </c>
      <c r="DA295" s="64">
        <v>1204</v>
      </c>
      <c r="DB295" s="64">
        <v>1172</v>
      </c>
      <c r="DC295" s="64">
        <v>1196</v>
      </c>
      <c r="DD295" s="64">
        <v>1143</v>
      </c>
      <c r="DE295" s="64">
        <v>1173</v>
      </c>
      <c r="DF295" s="64">
        <v>1221</v>
      </c>
      <c r="DG295" s="64">
        <v>1158</v>
      </c>
      <c r="DH295" s="64">
        <v>1286</v>
      </c>
      <c r="DI295" s="64">
        <v>1356</v>
      </c>
      <c r="DJ295" s="64">
        <v>1524</v>
      </c>
      <c r="DK295" s="64">
        <v>1090</v>
      </c>
      <c r="DL295" s="64">
        <v>1062</v>
      </c>
      <c r="DM295" s="64">
        <v>982</v>
      </c>
      <c r="DN295" s="64">
        <v>982</v>
      </c>
      <c r="DO295" s="64">
        <v>831</v>
      </c>
      <c r="DP295" s="64">
        <v>720</v>
      </c>
      <c r="DQ295" s="64">
        <v>738</v>
      </c>
      <c r="DR295" s="64">
        <v>695</v>
      </c>
      <c r="DS295" s="64">
        <v>665</v>
      </c>
      <c r="DT295" s="64">
        <v>675</v>
      </c>
      <c r="DU295" s="64">
        <v>538</v>
      </c>
      <c r="DV295" s="64">
        <v>487</v>
      </c>
      <c r="DW295" s="64">
        <v>446</v>
      </c>
      <c r="DX295" s="64">
        <v>384</v>
      </c>
      <c r="DY295" s="64">
        <v>333</v>
      </c>
      <c r="DZ295" s="64">
        <v>330</v>
      </c>
      <c r="EA295" s="64">
        <v>1105</v>
      </c>
      <c r="EB295" s="64">
        <f t="shared" si="75"/>
        <v>23292</v>
      </c>
      <c r="EC295" s="61">
        <v>93793</v>
      </c>
      <c r="ED295" s="64">
        <v>811</v>
      </c>
      <c r="EE295" s="64">
        <v>279</v>
      </c>
      <c r="EF295" s="64">
        <v>864</v>
      </c>
      <c r="EG295" s="63">
        <v>110</v>
      </c>
      <c r="EH295" s="64">
        <v>4571</v>
      </c>
      <c r="EI295" s="100">
        <v>0.2738405168056488</v>
      </c>
      <c r="EJ295" s="100">
        <v>6.3724219799041748E-3</v>
      </c>
      <c r="EK295" s="61">
        <v>6212</v>
      </c>
      <c r="EL295" s="65">
        <v>426.5</v>
      </c>
      <c r="EM295" s="60">
        <v>6265</v>
      </c>
      <c r="EN295" s="65">
        <v>427.9</v>
      </c>
      <c r="EO295" s="66">
        <f t="shared" si="83"/>
        <v>8.5318737926593693E-3</v>
      </c>
      <c r="EP295" s="56">
        <v>19190</v>
      </c>
      <c r="EQ295" s="67">
        <v>17.197189661970821</v>
      </c>
      <c r="ER295" s="61">
        <v>52</v>
      </c>
      <c r="ES295" s="64">
        <v>58.426966290000003</v>
      </c>
      <c r="ET295" s="64">
        <v>831</v>
      </c>
      <c r="EU295" s="64">
        <v>42.012133470000002</v>
      </c>
      <c r="EV295" s="64">
        <v>2</v>
      </c>
      <c r="EW295" s="64">
        <v>0.62305295999999999</v>
      </c>
      <c r="EX295" s="64">
        <v>12002</v>
      </c>
      <c r="EY295" s="64">
        <v>21.263553259999998</v>
      </c>
      <c r="EZ295" s="64">
        <v>7741</v>
      </c>
      <c r="FA295" s="64">
        <v>15.99380165</v>
      </c>
      <c r="FB295" s="64">
        <v>20628</v>
      </c>
      <c r="FC295" s="63">
        <v>19.23679499</v>
      </c>
      <c r="FD295" s="61">
        <v>196</v>
      </c>
      <c r="FE295" s="64">
        <v>55</v>
      </c>
      <c r="FF295" s="64">
        <v>123</v>
      </c>
      <c r="FG295" s="64">
        <v>10</v>
      </c>
      <c r="FH295" s="64">
        <v>8</v>
      </c>
      <c r="FI295" s="63">
        <v>6</v>
      </c>
      <c r="FJ295" s="47">
        <v>7</v>
      </c>
      <c r="FK295" s="47">
        <v>12</v>
      </c>
      <c r="FL295" s="68">
        <f t="shared" si="84"/>
        <v>-0.41666666666666669</v>
      </c>
      <c r="FM295" s="69">
        <v>3.8295300000000001</v>
      </c>
      <c r="FN295" s="62">
        <v>8.6698229999999992</v>
      </c>
      <c r="FO295" s="62">
        <v>9.4698499999999992</v>
      </c>
      <c r="FP295" s="77">
        <v>1578</v>
      </c>
      <c r="FQ295" s="88">
        <v>925</v>
      </c>
      <c r="FR295" s="88">
        <v>2503</v>
      </c>
      <c r="FS295" s="88">
        <v>1030</v>
      </c>
      <c r="FT295" s="88">
        <v>531</v>
      </c>
      <c r="FU295" s="88">
        <v>1561</v>
      </c>
      <c r="FV295" s="73">
        <f>(FU295-FR295)/FR295</f>
        <v>-0.37634838194166997</v>
      </c>
      <c r="FW295" s="61">
        <v>42050</v>
      </c>
      <c r="FX295" s="70">
        <f t="shared" si="76"/>
        <v>438.6742752224668</v>
      </c>
      <c r="FY295" s="71">
        <v>10.9</v>
      </c>
      <c r="FZ295" s="72">
        <v>24.9</v>
      </c>
      <c r="GA295" s="73">
        <v>67.342162214861702</v>
      </c>
      <c r="GB295" s="61">
        <v>26900</v>
      </c>
      <c r="GC295" s="64">
        <v>1600</v>
      </c>
      <c r="GD295" s="64">
        <v>8500</v>
      </c>
      <c r="GE295" s="64">
        <v>1100</v>
      </c>
      <c r="GF295" s="68">
        <v>4.3243916799999997</v>
      </c>
      <c r="GG295" s="74">
        <v>1.315156276</v>
      </c>
      <c r="GH295" s="75">
        <v>504.3</v>
      </c>
      <c r="GI295" s="76">
        <v>589</v>
      </c>
      <c r="GJ295" s="76">
        <v>397.5</v>
      </c>
      <c r="GK295" s="68">
        <v>-32.512733446519526</v>
      </c>
      <c r="GL295" s="72">
        <v>575.70000000000005</v>
      </c>
      <c r="GM295" s="72">
        <v>608.29999999999995</v>
      </c>
      <c r="GN295" s="72">
        <v>501.6</v>
      </c>
      <c r="GO295" s="72">
        <v>-17.540687160940315</v>
      </c>
      <c r="GP295" s="72">
        <v>231.3</v>
      </c>
      <c r="GQ295" s="72" t="s">
        <v>211</v>
      </c>
      <c r="GR295" s="72">
        <v>210.8</v>
      </c>
      <c r="GS295" s="73" t="s">
        <v>211</v>
      </c>
      <c r="GT295" s="77">
        <v>720</v>
      </c>
      <c r="GU295" s="72">
        <v>4.5795574288724969</v>
      </c>
      <c r="GV295" s="73">
        <v>-0.25824290073111072</v>
      </c>
      <c r="GW295" s="64">
        <v>26880</v>
      </c>
      <c r="GX295" s="68">
        <f t="shared" si="77"/>
        <v>280.41770554054477</v>
      </c>
      <c r="GY295" s="64">
        <v>235</v>
      </c>
      <c r="GZ295" s="100">
        <f t="shared" si="78"/>
        <v>2.4515684822183044</v>
      </c>
      <c r="HA295" s="100">
        <f t="shared" si="79"/>
        <v>9.7794423637120265E-2</v>
      </c>
      <c r="HB295" s="63">
        <v>2403</v>
      </c>
    </row>
    <row r="296" spans="1:210" x14ac:dyDescent="0.3">
      <c r="A296" s="47" t="s">
        <v>726</v>
      </c>
      <c r="B296" s="47" t="s">
        <v>727</v>
      </c>
      <c r="C296" s="47" t="s">
        <v>727</v>
      </c>
      <c r="D296" s="47" t="s">
        <v>726</v>
      </c>
      <c r="E296" s="47" t="s">
        <v>276</v>
      </c>
      <c r="F296" s="47" t="s">
        <v>220</v>
      </c>
      <c r="G296" s="54" t="s">
        <v>209</v>
      </c>
      <c r="H296" s="47">
        <v>81</v>
      </c>
      <c r="I296" s="101">
        <v>1.2345679012345678E-2</v>
      </c>
      <c r="J296" s="97">
        <v>7.2098765432098766</v>
      </c>
      <c r="K296" s="57">
        <v>376</v>
      </c>
      <c r="L296" s="95">
        <f t="shared" si="72"/>
        <v>2.6252400069820214</v>
      </c>
      <c r="M296" s="57">
        <v>416</v>
      </c>
      <c r="N296" s="55">
        <f t="shared" si="73"/>
        <v>2.9045208587886195</v>
      </c>
      <c r="O296" s="56">
        <v>57344</v>
      </c>
      <c r="P296" s="57">
        <v>39232</v>
      </c>
      <c r="Q296" s="57">
        <v>18112</v>
      </c>
      <c r="R296" s="57">
        <v>15599</v>
      </c>
      <c r="S296" s="57">
        <v>38961</v>
      </c>
      <c r="T296" s="57">
        <v>2784</v>
      </c>
      <c r="U296" s="57">
        <v>5118</v>
      </c>
      <c r="V296" s="57">
        <v>13427</v>
      </c>
      <c r="W296" s="57">
        <v>850</v>
      </c>
      <c r="X296" s="58">
        <v>196</v>
      </c>
      <c r="Y296" s="56">
        <v>7450</v>
      </c>
      <c r="Z296" s="58">
        <v>11.813754589373994</v>
      </c>
      <c r="AA296" s="59">
        <v>49.7</v>
      </c>
      <c r="AB296" s="96" t="s">
        <v>216</v>
      </c>
      <c r="AC296" s="59">
        <v>7.38</v>
      </c>
      <c r="AD296" s="98">
        <v>77000</v>
      </c>
      <c r="AE296" s="55">
        <f t="shared" si="74"/>
        <v>537.61563972770125</v>
      </c>
      <c r="AF296" s="61">
        <v>143225</v>
      </c>
      <c r="AG296" s="62">
        <v>46.75</v>
      </c>
      <c r="AH296" s="62">
        <v>80.659633913193005</v>
      </c>
      <c r="AI296" s="62">
        <v>83.843913590173301</v>
      </c>
      <c r="AJ296" s="62">
        <v>82.251773751683146</v>
      </c>
      <c r="AK296" s="62">
        <v>19.247011115208799</v>
      </c>
      <c r="AL296" s="62">
        <v>21.210230844907802</v>
      </c>
      <c r="AM296" s="62">
        <v>20.228620980058302</v>
      </c>
      <c r="AN296" s="63">
        <v>151.94899987905612</v>
      </c>
      <c r="AO296" s="64">
        <v>1249</v>
      </c>
      <c r="AP296" s="64">
        <v>1320</v>
      </c>
      <c r="AQ296" s="64">
        <v>1458</v>
      </c>
      <c r="AR296" s="64">
        <v>1434</v>
      </c>
      <c r="AS296" s="64">
        <v>1653</v>
      </c>
      <c r="AT296" s="64">
        <v>1702</v>
      </c>
      <c r="AU296" s="64">
        <v>1669</v>
      </c>
      <c r="AV296" s="64">
        <v>1657</v>
      </c>
      <c r="AW296" s="64">
        <v>1786</v>
      </c>
      <c r="AX296" s="64">
        <v>1868</v>
      </c>
      <c r="AY296" s="64">
        <v>1727</v>
      </c>
      <c r="AZ296" s="64">
        <v>1699</v>
      </c>
      <c r="BA296" s="64">
        <v>1916</v>
      </c>
      <c r="BB296" s="64">
        <v>1777</v>
      </c>
      <c r="BC296" s="64">
        <v>1706</v>
      </c>
      <c r="BD296" s="64">
        <v>1619</v>
      </c>
      <c r="BE296" s="64">
        <v>1634</v>
      </c>
      <c r="BF296" s="64">
        <v>1593</v>
      </c>
      <c r="BG296" s="64">
        <v>1545</v>
      </c>
      <c r="BH296" s="64">
        <v>946</v>
      </c>
      <c r="BI296" s="64">
        <v>930</v>
      </c>
      <c r="BJ296" s="64">
        <v>1040</v>
      </c>
      <c r="BK296" s="64">
        <v>1070</v>
      </c>
      <c r="BL296" s="64">
        <v>1293</v>
      </c>
      <c r="BM296" s="64">
        <v>1419</v>
      </c>
      <c r="BN296" s="64">
        <v>1369</v>
      </c>
      <c r="BO296" s="64">
        <v>1354</v>
      </c>
      <c r="BP296" s="64">
        <v>1313</v>
      </c>
      <c r="BQ296" s="64">
        <v>1363</v>
      </c>
      <c r="BR296" s="64">
        <v>1421</v>
      </c>
      <c r="BS296" s="64">
        <v>1507</v>
      </c>
      <c r="BT296" s="64">
        <v>1598</v>
      </c>
      <c r="BU296" s="64">
        <v>1434</v>
      </c>
      <c r="BV296" s="64">
        <v>1546</v>
      </c>
      <c r="BW296" s="64">
        <v>1553</v>
      </c>
      <c r="BX296" s="64">
        <v>1601</v>
      </c>
      <c r="BY296" s="64">
        <v>1463</v>
      </c>
      <c r="BZ296" s="64">
        <v>1673</v>
      </c>
      <c r="CA296" s="64">
        <v>1644</v>
      </c>
      <c r="CB296" s="64">
        <v>1750</v>
      </c>
      <c r="CC296" s="64">
        <v>1800</v>
      </c>
      <c r="CD296" s="64">
        <v>1655</v>
      </c>
      <c r="CE296" s="64">
        <v>1559</v>
      </c>
      <c r="CF296" s="64">
        <v>1624</v>
      </c>
      <c r="CG296" s="64">
        <v>1653</v>
      </c>
      <c r="CH296" s="64">
        <v>1702</v>
      </c>
      <c r="CI296" s="64">
        <v>1751</v>
      </c>
      <c r="CJ296" s="64">
        <v>2015</v>
      </c>
      <c r="CK296" s="64">
        <v>2088</v>
      </c>
      <c r="CL296" s="64">
        <v>2212</v>
      </c>
      <c r="CM296" s="64">
        <v>2136</v>
      </c>
      <c r="CN296" s="64">
        <v>2245</v>
      </c>
      <c r="CO296" s="64">
        <v>2075</v>
      </c>
      <c r="CP296" s="64">
        <v>2078</v>
      </c>
      <c r="CQ296" s="64">
        <v>2144</v>
      </c>
      <c r="CR296" s="64">
        <v>2287</v>
      </c>
      <c r="CS296" s="64">
        <v>2291</v>
      </c>
      <c r="CT296" s="64">
        <v>2167</v>
      </c>
      <c r="CU296" s="64">
        <v>2077</v>
      </c>
      <c r="CV296" s="64">
        <v>2153</v>
      </c>
      <c r="CW296" s="64">
        <v>2030</v>
      </c>
      <c r="CX296" s="64">
        <v>2012</v>
      </c>
      <c r="CY296" s="64">
        <v>1958</v>
      </c>
      <c r="CZ296" s="64">
        <v>1892</v>
      </c>
      <c r="DA296" s="64">
        <v>1766</v>
      </c>
      <c r="DB296" s="64">
        <v>1736</v>
      </c>
      <c r="DC296" s="64">
        <v>1782</v>
      </c>
      <c r="DD296" s="64">
        <v>1814</v>
      </c>
      <c r="DE296" s="64">
        <v>1718</v>
      </c>
      <c r="DF296" s="64">
        <v>1752</v>
      </c>
      <c r="DG296" s="64">
        <v>1850</v>
      </c>
      <c r="DH296" s="64">
        <v>1755</v>
      </c>
      <c r="DI296" s="64">
        <v>1985</v>
      </c>
      <c r="DJ296" s="64">
        <v>2124</v>
      </c>
      <c r="DK296" s="64">
        <v>1679</v>
      </c>
      <c r="DL296" s="64">
        <v>1552</v>
      </c>
      <c r="DM296" s="64">
        <v>1506</v>
      </c>
      <c r="DN296" s="64">
        <v>1344</v>
      </c>
      <c r="DO296" s="64">
        <v>1306</v>
      </c>
      <c r="DP296" s="64">
        <v>1002</v>
      </c>
      <c r="DQ296" s="64">
        <v>1004</v>
      </c>
      <c r="DR296" s="64">
        <v>972</v>
      </c>
      <c r="DS296" s="64">
        <v>853</v>
      </c>
      <c r="DT296" s="64">
        <v>849</v>
      </c>
      <c r="DU296" s="64">
        <v>740</v>
      </c>
      <c r="DV296" s="64">
        <v>655</v>
      </c>
      <c r="DW296" s="64">
        <v>594</v>
      </c>
      <c r="DX296" s="64">
        <v>507</v>
      </c>
      <c r="DY296" s="64">
        <v>439</v>
      </c>
      <c r="DZ296" s="64">
        <v>430</v>
      </c>
      <c r="EA296" s="64">
        <v>1608</v>
      </c>
      <c r="EB296" s="64">
        <f t="shared" si="75"/>
        <v>33556</v>
      </c>
      <c r="EC296" s="61">
        <v>139591</v>
      </c>
      <c r="ED296" s="64">
        <v>1691</v>
      </c>
      <c r="EE296" s="64">
        <v>544</v>
      </c>
      <c r="EF296" s="64">
        <v>1222</v>
      </c>
      <c r="EG296" s="63">
        <v>177</v>
      </c>
      <c r="EH296" s="64">
        <v>6107</v>
      </c>
      <c r="EI296" s="100">
        <v>0.23418836295604706</v>
      </c>
      <c r="EJ296" s="100">
        <v>1.6450583934783936E-3</v>
      </c>
      <c r="EK296" s="61">
        <v>6212</v>
      </c>
      <c r="EL296" s="65">
        <v>426.5</v>
      </c>
      <c r="EM296" s="60">
        <v>6265</v>
      </c>
      <c r="EN296" s="65">
        <v>427.9</v>
      </c>
      <c r="EO296" s="66">
        <f t="shared" si="83"/>
        <v>8.5318737926593693E-3</v>
      </c>
      <c r="EP296" s="56">
        <v>19190</v>
      </c>
      <c r="EQ296" s="67">
        <v>17.197189661970821</v>
      </c>
      <c r="ER296" s="61">
        <v>52</v>
      </c>
      <c r="ES296" s="64">
        <v>58.426966290000003</v>
      </c>
      <c r="ET296" s="64">
        <v>831</v>
      </c>
      <c r="EU296" s="64">
        <v>42.012133470000002</v>
      </c>
      <c r="EV296" s="64">
        <v>2</v>
      </c>
      <c r="EW296" s="64">
        <v>0.62305295999999999</v>
      </c>
      <c r="EX296" s="64">
        <v>12002</v>
      </c>
      <c r="EY296" s="64">
        <v>21.263553259999998</v>
      </c>
      <c r="EZ296" s="64">
        <v>7741</v>
      </c>
      <c r="FA296" s="64">
        <v>15.99380165</v>
      </c>
      <c r="FB296" s="64">
        <v>20628</v>
      </c>
      <c r="FC296" s="63">
        <v>19.23679499</v>
      </c>
      <c r="FD296" s="61">
        <v>428</v>
      </c>
      <c r="FE296" s="64">
        <v>105</v>
      </c>
      <c r="FF296" s="64">
        <v>264</v>
      </c>
      <c r="FG296" s="64">
        <v>17</v>
      </c>
      <c r="FH296" s="64">
        <v>42</v>
      </c>
      <c r="FI296" s="63">
        <v>6</v>
      </c>
      <c r="FJ296" s="47">
        <v>13</v>
      </c>
      <c r="FK296" s="47">
        <v>9</v>
      </c>
      <c r="FL296" s="68">
        <f t="shared" si="84"/>
        <v>0.44444444444444442</v>
      </c>
      <c r="FM296" s="69">
        <v>1.974221</v>
      </c>
      <c r="FN296" s="62">
        <v>6.3838739999999996</v>
      </c>
      <c r="FO296" s="62">
        <v>7.252084</v>
      </c>
      <c r="FP296" s="77">
        <v>1578</v>
      </c>
      <c r="FQ296" s="88">
        <v>925</v>
      </c>
      <c r="FR296" s="88">
        <v>2503</v>
      </c>
      <c r="FS296" s="88">
        <v>1030</v>
      </c>
      <c r="FT296" s="88">
        <v>531</v>
      </c>
      <c r="FU296" s="88">
        <v>1561</v>
      </c>
      <c r="FV296" s="73">
        <f>(FU296-FR296)/FR296</f>
        <v>-0.37634838194166997</v>
      </c>
      <c r="FW296" s="61">
        <v>42050</v>
      </c>
      <c r="FX296" s="70">
        <f t="shared" si="76"/>
        <v>293.59399546168618</v>
      </c>
      <c r="FY296" s="71">
        <v>8.3000000000000007</v>
      </c>
      <c r="FZ296" s="72">
        <v>22.6</v>
      </c>
      <c r="GA296" s="73">
        <v>66.258184675398894</v>
      </c>
      <c r="GB296" s="61">
        <v>31800</v>
      </c>
      <c r="GC296" s="64">
        <v>3600</v>
      </c>
      <c r="GD296" s="64">
        <v>16800</v>
      </c>
      <c r="GE296" s="64">
        <v>2900</v>
      </c>
      <c r="GF296" s="68">
        <v>4.1965379</v>
      </c>
      <c r="GG296" s="74">
        <v>1.1424376655999999</v>
      </c>
      <c r="GH296" s="75">
        <v>485.6</v>
      </c>
      <c r="GI296" s="76">
        <v>582.70000000000005</v>
      </c>
      <c r="GJ296" s="76">
        <v>373.7</v>
      </c>
      <c r="GK296" s="68">
        <v>-35.867513300154457</v>
      </c>
      <c r="GL296" s="72">
        <v>583</v>
      </c>
      <c r="GM296" s="72">
        <v>622.4</v>
      </c>
      <c r="GN296" s="72">
        <v>484.6</v>
      </c>
      <c r="GO296" s="72">
        <v>-22.140102827763489</v>
      </c>
      <c r="GP296" s="72">
        <v>227.2</v>
      </c>
      <c r="GQ296" s="72" t="s">
        <v>211</v>
      </c>
      <c r="GR296" s="72">
        <v>228.5</v>
      </c>
      <c r="GS296" s="73" t="s">
        <v>211</v>
      </c>
      <c r="GT296" s="77">
        <v>720</v>
      </c>
      <c r="GU296" s="72">
        <v>4.5795574288724969</v>
      </c>
      <c r="GV296" s="73">
        <v>-0.25824290073111072</v>
      </c>
      <c r="GW296" s="64">
        <v>43249</v>
      </c>
      <c r="GX296" s="68">
        <f t="shared" si="77"/>
        <v>301.96543899458896</v>
      </c>
      <c r="GY296" s="64">
        <v>342</v>
      </c>
      <c r="GZ296" s="100">
        <f t="shared" si="78"/>
        <v>2.3878512829464129</v>
      </c>
      <c r="HA296" s="100">
        <f t="shared" si="79"/>
        <v>0.10621118012422361</v>
      </c>
      <c r="HB296" s="63">
        <v>3220</v>
      </c>
    </row>
    <row r="297" spans="1:210" x14ac:dyDescent="0.3">
      <c r="A297" s="47" t="s">
        <v>728</v>
      </c>
      <c r="B297" s="47" t="s">
        <v>729</v>
      </c>
      <c r="C297" s="47" t="s">
        <v>729</v>
      </c>
      <c r="D297" s="47" t="s">
        <v>728</v>
      </c>
      <c r="E297" s="47" t="s">
        <v>214</v>
      </c>
      <c r="F297" s="47" t="s">
        <v>215</v>
      </c>
      <c r="G297" s="54" t="s">
        <v>209</v>
      </c>
      <c r="H297" s="47">
        <v>59</v>
      </c>
      <c r="I297" s="101">
        <v>0</v>
      </c>
      <c r="J297" s="97">
        <v>7.2711864406779663</v>
      </c>
      <c r="K297" s="57">
        <v>568</v>
      </c>
      <c r="L297" s="95">
        <f t="shared" si="72"/>
        <v>5.4144225728039652</v>
      </c>
      <c r="M297" s="57">
        <v>634</v>
      </c>
      <c r="N297" s="55">
        <f t="shared" si="73"/>
        <v>6.0435632238692145</v>
      </c>
      <c r="O297" s="56">
        <v>46552</v>
      </c>
      <c r="P297" s="57">
        <v>18381</v>
      </c>
      <c r="Q297" s="57">
        <v>28171</v>
      </c>
      <c r="R297" s="57">
        <v>15091</v>
      </c>
      <c r="S297" s="57">
        <v>29315</v>
      </c>
      <c r="T297" s="57">
        <v>2146</v>
      </c>
      <c r="U297" s="57">
        <v>3089</v>
      </c>
      <c r="V297" s="57">
        <v>13589</v>
      </c>
      <c r="W297" s="57">
        <v>658</v>
      </c>
      <c r="X297" s="58">
        <v>153</v>
      </c>
      <c r="Y297" s="56">
        <v>5883</v>
      </c>
      <c r="Z297" s="58">
        <v>11.949465633087662</v>
      </c>
      <c r="AA297" s="59">
        <v>34.4</v>
      </c>
      <c r="AB297" s="96" t="s">
        <v>210</v>
      </c>
      <c r="AC297" s="59">
        <v>2.94</v>
      </c>
      <c r="AD297" s="98">
        <v>36000</v>
      </c>
      <c r="AE297" s="55">
        <f t="shared" si="74"/>
        <v>343.16762785377244</v>
      </c>
      <c r="AF297" s="61">
        <v>104905</v>
      </c>
      <c r="AG297" s="62">
        <v>51.6</v>
      </c>
      <c r="AH297" s="62">
        <v>81.9187944479512</v>
      </c>
      <c r="AI297" s="62">
        <v>84.748105121727093</v>
      </c>
      <c r="AJ297" s="62">
        <v>83.333449784839146</v>
      </c>
      <c r="AK297" s="62">
        <v>20.426791779626502</v>
      </c>
      <c r="AL297" s="62">
        <v>21.9673930188128</v>
      </c>
      <c r="AM297" s="62">
        <v>21.197092399219649</v>
      </c>
      <c r="AN297" s="63">
        <v>68.32142074689142</v>
      </c>
      <c r="AO297" s="64">
        <v>660</v>
      </c>
      <c r="AP297" s="64">
        <v>837</v>
      </c>
      <c r="AQ297" s="64">
        <v>766</v>
      </c>
      <c r="AR297" s="64">
        <v>892</v>
      </c>
      <c r="AS297" s="64">
        <v>894</v>
      </c>
      <c r="AT297" s="64">
        <v>861</v>
      </c>
      <c r="AU297" s="64">
        <v>955</v>
      </c>
      <c r="AV297" s="64">
        <v>953</v>
      </c>
      <c r="AW297" s="64">
        <v>965</v>
      </c>
      <c r="AX297" s="64">
        <v>1011</v>
      </c>
      <c r="AY297" s="64">
        <v>1010</v>
      </c>
      <c r="AZ297" s="64">
        <v>1072</v>
      </c>
      <c r="BA297" s="64">
        <v>1079</v>
      </c>
      <c r="BB297" s="64">
        <v>1124</v>
      </c>
      <c r="BC297" s="64">
        <v>1144</v>
      </c>
      <c r="BD297" s="64">
        <v>1168</v>
      </c>
      <c r="BE297" s="64">
        <v>1155</v>
      </c>
      <c r="BF297" s="64">
        <v>1156</v>
      </c>
      <c r="BG297" s="64">
        <v>1115</v>
      </c>
      <c r="BH297" s="64">
        <v>810</v>
      </c>
      <c r="BI297" s="64">
        <v>802</v>
      </c>
      <c r="BJ297" s="64">
        <v>845</v>
      </c>
      <c r="BK297" s="64">
        <v>905</v>
      </c>
      <c r="BL297" s="64">
        <v>949</v>
      </c>
      <c r="BM297" s="64">
        <v>1015</v>
      </c>
      <c r="BN297" s="64">
        <v>901</v>
      </c>
      <c r="BO297" s="64">
        <v>955</v>
      </c>
      <c r="BP297" s="64">
        <v>820</v>
      </c>
      <c r="BQ297" s="64">
        <v>923</v>
      </c>
      <c r="BR297" s="64">
        <v>943</v>
      </c>
      <c r="BS297" s="64">
        <v>827</v>
      </c>
      <c r="BT297" s="64">
        <v>843</v>
      </c>
      <c r="BU297" s="64">
        <v>936</v>
      </c>
      <c r="BV297" s="64">
        <v>880</v>
      </c>
      <c r="BW297" s="64">
        <v>834</v>
      </c>
      <c r="BX297" s="64">
        <v>979</v>
      </c>
      <c r="BY297" s="64">
        <v>991</v>
      </c>
      <c r="BZ297" s="64">
        <v>1031</v>
      </c>
      <c r="CA297" s="64">
        <v>1036</v>
      </c>
      <c r="CB297" s="64">
        <v>1112</v>
      </c>
      <c r="CC297" s="64">
        <v>1053</v>
      </c>
      <c r="CD297" s="64">
        <v>1028</v>
      </c>
      <c r="CE297" s="64">
        <v>989</v>
      </c>
      <c r="CF297" s="64">
        <v>1067</v>
      </c>
      <c r="CG297" s="64">
        <v>1090</v>
      </c>
      <c r="CH297" s="64">
        <v>1105</v>
      </c>
      <c r="CI297" s="64">
        <v>1284</v>
      </c>
      <c r="CJ297" s="64">
        <v>1233</v>
      </c>
      <c r="CK297" s="64">
        <v>1402</v>
      </c>
      <c r="CL297" s="64">
        <v>1542</v>
      </c>
      <c r="CM297" s="64">
        <v>1540</v>
      </c>
      <c r="CN297" s="64">
        <v>1600</v>
      </c>
      <c r="CO297" s="64">
        <v>1546</v>
      </c>
      <c r="CP297" s="64">
        <v>1679</v>
      </c>
      <c r="CQ297" s="64">
        <v>1692</v>
      </c>
      <c r="CR297" s="64">
        <v>1725</v>
      </c>
      <c r="CS297" s="64">
        <v>1779</v>
      </c>
      <c r="CT297" s="64">
        <v>1748</v>
      </c>
      <c r="CU297" s="64">
        <v>1805</v>
      </c>
      <c r="CV297" s="64">
        <v>1671</v>
      </c>
      <c r="CW297" s="64">
        <v>1640</v>
      </c>
      <c r="CX297" s="64">
        <v>1690</v>
      </c>
      <c r="CY297" s="64">
        <v>1632</v>
      </c>
      <c r="CZ297" s="64">
        <v>1615</v>
      </c>
      <c r="DA297" s="64">
        <v>1501</v>
      </c>
      <c r="DB297" s="64">
        <v>1525</v>
      </c>
      <c r="DC297" s="64">
        <v>1530</v>
      </c>
      <c r="DD297" s="64">
        <v>1527</v>
      </c>
      <c r="DE297" s="64">
        <v>1442</v>
      </c>
      <c r="DF297" s="64">
        <v>1392</v>
      </c>
      <c r="DG297" s="64">
        <v>1623</v>
      </c>
      <c r="DH297" s="64">
        <v>1677</v>
      </c>
      <c r="DI297" s="64">
        <v>1698</v>
      </c>
      <c r="DJ297" s="64">
        <v>1922</v>
      </c>
      <c r="DK297" s="64">
        <v>1453</v>
      </c>
      <c r="DL297" s="64">
        <v>1307</v>
      </c>
      <c r="DM297" s="64">
        <v>1375</v>
      </c>
      <c r="DN297" s="64">
        <v>1231</v>
      </c>
      <c r="DO297" s="64">
        <v>1036</v>
      </c>
      <c r="DP297" s="64">
        <v>928</v>
      </c>
      <c r="DQ297" s="64">
        <v>943</v>
      </c>
      <c r="DR297" s="64">
        <v>929</v>
      </c>
      <c r="DS297" s="64">
        <v>880</v>
      </c>
      <c r="DT297" s="64">
        <v>793</v>
      </c>
      <c r="DU297" s="64">
        <v>713</v>
      </c>
      <c r="DV297" s="64">
        <v>608</v>
      </c>
      <c r="DW297" s="64">
        <v>582</v>
      </c>
      <c r="DX297" s="64">
        <v>515</v>
      </c>
      <c r="DY297" s="64">
        <v>432</v>
      </c>
      <c r="DZ297" s="64">
        <v>465</v>
      </c>
      <c r="EA297" s="64">
        <v>1569</v>
      </c>
      <c r="EB297" s="64">
        <f t="shared" si="75"/>
        <v>30095</v>
      </c>
      <c r="EC297" s="61">
        <v>103188</v>
      </c>
      <c r="ED297" s="64">
        <v>796</v>
      </c>
      <c r="EE297" s="64">
        <v>185</v>
      </c>
      <c r="EF297" s="64">
        <v>640</v>
      </c>
      <c r="EG297" s="63">
        <v>96</v>
      </c>
      <c r="EH297" s="64">
        <v>3719</v>
      </c>
      <c r="EI297" s="100">
        <v>0.23851294815540314</v>
      </c>
      <c r="EJ297" s="100">
        <v>6.005898118019104E-3</v>
      </c>
      <c r="EK297" s="61">
        <v>4981</v>
      </c>
      <c r="EL297" s="65">
        <v>538.5</v>
      </c>
      <c r="EM297" s="60">
        <v>4812</v>
      </c>
      <c r="EN297" s="65">
        <v>520.1</v>
      </c>
      <c r="EO297" s="66">
        <f t="shared" si="83"/>
        <v>-3.3928929933748242E-2</v>
      </c>
      <c r="EP297" s="56">
        <v>11560</v>
      </c>
      <c r="EQ297" s="67">
        <v>15.95913577690343</v>
      </c>
      <c r="ER297" s="61">
        <v>67</v>
      </c>
      <c r="ES297" s="64">
        <v>51.937984499999999</v>
      </c>
      <c r="ET297" s="64">
        <v>206</v>
      </c>
      <c r="EU297" s="64">
        <v>34.105960260000003</v>
      </c>
      <c r="EV297" s="64">
        <v>2</v>
      </c>
      <c r="EW297" s="64">
        <v>0.80971659900000004</v>
      </c>
      <c r="EX297" s="64">
        <v>5769</v>
      </c>
      <c r="EY297" s="64">
        <v>15.17319376</v>
      </c>
      <c r="EZ297" s="64">
        <v>4168</v>
      </c>
      <c r="FA297" s="64">
        <v>13.628486410000001</v>
      </c>
      <c r="FB297" s="64">
        <v>10212</v>
      </c>
      <c r="FC297" s="63">
        <v>14.67578754</v>
      </c>
      <c r="FD297" s="61">
        <v>231</v>
      </c>
      <c r="FE297" s="64">
        <v>45</v>
      </c>
      <c r="FF297" s="64">
        <v>160</v>
      </c>
      <c r="FG297" s="64">
        <v>6</v>
      </c>
      <c r="FH297" s="64">
        <v>20</v>
      </c>
      <c r="FI297" s="63">
        <v>4</v>
      </c>
      <c r="FJ297" s="47">
        <v>7</v>
      </c>
      <c r="FK297" s="47">
        <v>9</v>
      </c>
      <c r="FL297" s="68">
        <f t="shared" si="84"/>
        <v>-0.22222222222222221</v>
      </c>
      <c r="FM297" s="69">
        <v>1.7673140000000001</v>
      </c>
      <c r="FN297" s="62">
        <v>5.7564349999999997</v>
      </c>
      <c r="FO297" s="62">
        <v>6.764837</v>
      </c>
      <c r="FP297" s="77">
        <v>2910.2638857401948</v>
      </c>
      <c r="FQ297" s="88">
        <v>1640.6797385620916</v>
      </c>
      <c r="FR297" s="88">
        <v>4550.9436243022865</v>
      </c>
      <c r="FS297" s="88">
        <v>2636</v>
      </c>
      <c r="FT297" s="88">
        <v>1379</v>
      </c>
      <c r="FU297" s="88">
        <v>4015</v>
      </c>
      <c r="FV297" s="73">
        <f>(FU297-FR297)/FR297</f>
        <v>-0.11776538418105607</v>
      </c>
      <c r="FW297" s="61">
        <v>30085</v>
      </c>
      <c r="FX297" s="70">
        <f t="shared" si="76"/>
        <v>286.78328011057624</v>
      </c>
      <c r="FY297" s="71">
        <v>8.5</v>
      </c>
      <c r="FZ297" s="72">
        <v>16.100000000000001</v>
      </c>
      <c r="GA297" s="73">
        <v>49.240122497502199</v>
      </c>
      <c r="GB297" s="61">
        <v>29500</v>
      </c>
      <c r="GC297" s="64">
        <v>3000</v>
      </c>
      <c r="GD297" s="64">
        <v>16700</v>
      </c>
      <c r="GE297" s="64">
        <v>3000</v>
      </c>
      <c r="GF297" s="68">
        <v>3.3064817799999999</v>
      </c>
      <c r="GG297" s="74">
        <v>1.0518219851999999</v>
      </c>
      <c r="GH297" s="75">
        <v>477.8</v>
      </c>
      <c r="GI297" s="76">
        <v>513.70000000000005</v>
      </c>
      <c r="GJ297" s="76">
        <v>421.6</v>
      </c>
      <c r="GK297" s="68">
        <v>-17.928752189994164</v>
      </c>
      <c r="GL297" s="72">
        <v>550.29999999999995</v>
      </c>
      <c r="GM297" s="72">
        <v>566.29999999999995</v>
      </c>
      <c r="GN297" s="72">
        <v>527.79999999999995</v>
      </c>
      <c r="GO297" s="72">
        <v>-6.7985166872682328</v>
      </c>
      <c r="GP297" s="72">
        <v>221.3</v>
      </c>
      <c r="GQ297" s="72" t="s">
        <v>211</v>
      </c>
      <c r="GR297" s="72">
        <v>221.7</v>
      </c>
      <c r="GS297" s="73" t="s">
        <v>211</v>
      </c>
      <c r="GT297" s="77">
        <v>480</v>
      </c>
      <c r="GU297" s="72">
        <v>4.766604164610678</v>
      </c>
      <c r="GV297" s="73">
        <v>0.78794148453457047</v>
      </c>
      <c r="GW297" s="64">
        <v>27327</v>
      </c>
      <c r="GX297" s="68">
        <f t="shared" si="77"/>
        <v>260.49282684333446</v>
      </c>
      <c r="GY297" s="64">
        <v>326</v>
      </c>
      <c r="GZ297" s="100">
        <f t="shared" si="78"/>
        <v>3.1075735188980507</v>
      </c>
      <c r="HA297" s="100">
        <f t="shared" si="79"/>
        <v>0.11214310285517716</v>
      </c>
      <c r="HB297" s="63">
        <v>2907</v>
      </c>
    </row>
    <row r="298" spans="1:210" x14ac:dyDescent="0.3">
      <c r="A298" s="82" t="s">
        <v>967</v>
      </c>
      <c r="B298" s="47" t="s">
        <v>968</v>
      </c>
      <c r="C298" s="82" t="s">
        <v>968</v>
      </c>
      <c r="D298" s="82" t="s">
        <v>967</v>
      </c>
      <c r="E298" s="82" t="s">
        <v>967</v>
      </c>
      <c r="F298" s="47" t="s">
        <v>911</v>
      </c>
      <c r="G298" s="54" t="s">
        <v>911</v>
      </c>
      <c r="H298" s="47">
        <v>431</v>
      </c>
      <c r="I298" s="101">
        <v>0.13921113689095127</v>
      </c>
      <c r="J298" s="97">
        <v>4.7331786542923435</v>
      </c>
      <c r="K298" s="57">
        <v>550</v>
      </c>
      <c r="L298" s="95">
        <f t="shared" si="72"/>
        <v>1.7143569602892588</v>
      </c>
      <c r="M298" s="57">
        <v>550</v>
      </c>
      <c r="N298" s="55">
        <f t="shared" si="73"/>
        <v>1.7143569602892588</v>
      </c>
      <c r="O298" s="56">
        <v>148483</v>
      </c>
      <c r="P298" s="57">
        <v>111362.25</v>
      </c>
      <c r="Q298" s="57">
        <v>37120.75</v>
      </c>
      <c r="R298" s="57">
        <v>59188</v>
      </c>
      <c r="S298" s="57">
        <v>88830</v>
      </c>
      <c r="T298" s="57">
        <v>465</v>
      </c>
      <c r="U298" s="57">
        <v>10822</v>
      </c>
      <c r="V298" s="57">
        <v>29023</v>
      </c>
      <c r="W298" s="57">
        <v>10700</v>
      </c>
      <c r="X298" s="58">
        <v>2750</v>
      </c>
      <c r="Y298" s="56">
        <v>35384.159999999996</v>
      </c>
      <c r="Z298" s="58">
        <v>24</v>
      </c>
      <c r="AA298" s="59">
        <v>49.4</v>
      </c>
      <c r="AB298" s="96" t="s">
        <v>216</v>
      </c>
      <c r="AC298" s="59">
        <v>6.7</v>
      </c>
      <c r="AD298" s="98">
        <v>18000</v>
      </c>
      <c r="AE298" s="55">
        <f t="shared" si="74"/>
        <v>56.10622779128483</v>
      </c>
      <c r="AF298" s="61">
        <v>320820</v>
      </c>
      <c r="AG298" s="62">
        <v>44.24</v>
      </c>
      <c r="AH298" s="62">
        <v>76.828394324885807</v>
      </c>
      <c r="AI298" s="62">
        <v>80.633697736531303</v>
      </c>
      <c r="AJ298" s="62">
        <v>78.731046030708555</v>
      </c>
      <c r="AK298" s="62">
        <v>17.317074081981701</v>
      </c>
      <c r="AL298" s="62">
        <v>19.2418290169337</v>
      </c>
      <c r="AM298" s="62">
        <v>18.279451549457701</v>
      </c>
      <c r="AN298" s="63">
        <v>181.0605945167118</v>
      </c>
      <c r="AO298" s="64">
        <v>3078</v>
      </c>
      <c r="AP298" s="64">
        <v>3139</v>
      </c>
      <c r="AQ298" s="64">
        <v>3292</v>
      </c>
      <c r="AR298" s="64">
        <v>3441</v>
      </c>
      <c r="AS298" s="64">
        <v>3430</v>
      </c>
      <c r="AT298" s="64">
        <v>3551</v>
      </c>
      <c r="AU298" s="64">
        <v>3443</v>
      </c>
      <c r="AV298" s="64">
        <v>3576</v>
      </c>
      <c r="AW298" s="64">
        <v>3646</v>
      </c>
      <c r="AX298" s="64">
        <v>3694</v>
      </c>
      <c r="AY298" s="64">
        <v>3494</v>
      </c>
      <c r="AZ298" s="64">
        <v>3640</v>
      </c>
      <c r="BA298" s="64">
        <v>3644</v>
      </c>
      <c r="BB298" s="64">
        <v>3589</v>
      </c>
      <c r="BC298" s="64">
        <v>3515</v>
      </c>
      <c r="BD298" s="64">
        <v>3378</v>
      </c>
      <c r="BE298" s="64">
        <v>3384</v>
      </c>
      <c r="BF298" s="64">
        <v>3178</v>
      </c>
      <c r="BG298" s="64">
        <v>3209</v>
      </c>
      <c r="BH298" s="64">
        <v>3293</v>
      </c>
      <c r="BI298" s="64">
        <v>3412</v>
      </c>
      <c r="BJ298" s="64">
        <v>3518</v>
      </c>
      <c r="BK298" s="64">
        <v>3356</v>
      </c>
      <c r="BL298" s="64">
        <v>3603</v>
      </c>
      <c r="BM298" s="64">
        <v>3561</v>
      </c>
      <c r="BN298" s="64">
        <v>3596</v>
      </c>
      <c r="BO298" s="64">
        <v>3810</v>
      </c>
      <c r="BP298" s="64">
        <v>3812</v>
      </c>
      <c r="BQ298" s="64">
        <v>3946</v>
      </c>
      <c r="BR298" s="64">
        <v>3760</v>
      </c>
      <c r="BS298" s="64">
        <v>3619</v>
      </c>
      <c r="BT298" s="64">
        <v>3637</v>
      </c>
      <c r="BU298" s="64">
        <v>3730</v>
      </c>
      <c r="BV298" s="64">
        <v>3710</v>
      </c>
      <c r="BW298" s="64">
        <v>3917</v>
      </c>
      <c r="BX298" s="64">
        <v>3942</v>
      </c>
      <c r="BY298" s="64">
        <v>3925</v>
      </c>
      <c r="BZ298" s="64">
        <v>3947</v>
      </c>
      <c r="CA298" s="64">
        <v>4187</v>
      </c>
      <c r="CB298" s="64">
        <v>4304</v>
      </c>
      <c r="CC298" s="64">
        <v>4246</v>
      </c>
      <c r="CD298" s="64">
        <v>3898</v>
      </c>
      <c r="CE298" s="64">
        <v>3775</v>
      </c>
      <c r="CF298" s="64">
        <v>3676</v>
      </c>
      <c r="CG298" s="64">
        <v>3805</v>
      </c>
      <c r="CH298" s="64">
        <v>3990</v>
      </c>
      <c r="CI298" s="64">
        <v>4102</v>
      </c>
      <c r="CJ298" s="64">
        <v>4287</v>
      </c>
      <c r="CK298" s="64">
        <v>4624</v>
      </c>
      <c r="CL298" s="64">
        <v>4843</v>
      </c>
      <c r="CM298" s="64">
        <v>4839</v>
      </c>
      <c r="CN298" s="64">
        <v>4919</v>
      </c>
      <c r="CO298" s="64">
        <v>5011</v>
      </c>
      <c r="CP298" s="64">
        <v>4992</v>
      </c>
      <c r="CQ298" s="64">
        <v>4807</v>
      </c>
      <c r="CR298" s="64">
        <v>5033</v>
      </c>
      <c r="CS298" s="64">
        <v>5166</v>
      </c>
      <c r="CT298" s="64">
        <v>5077</v>
      </c>
      <c r="CU298" s="64">
        <v>4914</v>
      </c>
      <c r="CV298" s="64">
        <v>4892</v>
      </c>
      <c r="CW298" s="64">
        <v>4818</v>
      </c>
      <c r="CX298" s="64">
        <v>4653</v>
      </c>
      <c r="CY298" s="64">
        <v>4414</v>
      </c>
      <c r="CZ298" s="64">
        <v>4386</v>
      </c>
      <c r="DA298" s="64">
        <v>4267</v>
      </c>
      <c r="DB298" s="64">
        <v>4009</v>
      </c>
      <c r="DC298" s="64">
        <v>4004</v>
      </c>
      <c r="DD298" s="64">
        <v>3796</v>
      </c>
      <c r="DE298" s="64">
        <v>3604</v>
      </c>
      <c r="DF298" s="64">
        <v>3465</v>
      </c>
      <c r="DG298" s="64">
        <v>3415</v>
      </c>
      <c r="DH298" s="64">
        <v>3435</v>
      </c>
      <c r="DI298" s="64">
        <v>3572</v>
      </c>
      <c r="DJ298" s="64">
        <v>3710</v>
      </c>
      <c r="DK298" s="64">
        <v>2821</v>
      </c>
      <c r="DL298" s="64">
        <v>2545</v>
      </c>
      <c r="DM298" s="64">
        <v>2671</v>
      </c>
      <c r="DN298" s="64">
        <v>2451</v>
      </c>
      <c r="DO298" s="64">
        <v>2197</v>
      </c>
      <c r="DP298" s="64">
        <v>2018</v>
      </c>
      <c r="DQ298" s="64">
        <v>1918</v>
      </c>
      <c r="DR298" s="64">
        <v>1774</v>
      </c>
      <c r="DS298" s="64">
        <v>1732</v>
      </c>
      <c r="DT298" s="64">
        <v>1560</v>
      </c>
      <c r="DU298" s="64">
        <v>1497</v>
      </c>
      <c r="DV298" s="64">
        <v>1236</v>
      </c>
      <c r="DW298" s="64">
        <v>1106</v>
      </c>
      <c r="DX298" s="64">
        <v>985</v>
      </c>
      <c r="DY298" s="64">
        <v>816</v>
      </c>
      <c r="DZ298" s="64">
        <v>742</v>
      </c>
      <c r="EA298" s="64">
        <v>2401</v>
      </c>
      <c r="EB298" s="64">
        <f t="shared" si="75"/>
        <v>63480</v>
      </c>
      <c r="EC298" s="61">
        <v>313454</v>
      </c>
      <c r="ED298" s="64">
        <v>5270</v>
      </c>
      <c r="EE298" s="64">
        <v>890</v>
      </c>
      <c r="EF298" s="64">
        <v>796</v>
      </c>
      <c r="EG298" s="63">
        <v>410</v>
      </c>
      <c r="EH298" s="64">
        <v>12840</v>
      </c>
      <c r="EI298" s="100">
        <v>0.23081029951572418</v>
      </c>
      <c r="EJ298" s="100">
        <v>1.5451356768608093E-2</v>
      </c>
      <c r="EK298" s="61">
        <v>655</v>
      </c>
      <c r="EL298" s="65">
        <v>105.45466254507986</v>
      </c>
      <c r="EM298" s="60">
        <v>725</v>
      </c>
      <c r="EN298" s="65">
        <v>116.72462648119527</v>
      </c>
      <c r="EO298" s="66" t="e" cm="1">
        <f t="array" ref="EO298">(EM358EK358)/EK298</f>
        <v>#NAME?</v>
      </c>
      <c r="EP298" s="56">
        <v>450</v>
      </c>
      <c r="EQ298" s="67">
        <v>7.6180802437785671</v>
      </c>
      <c r="ER298" s="61">
        <v>0</v>
      </c>
      <c r="ES298" s="64">
        <v>0</v>
      </c>
      <c r="ET298" s="64">
        <v>368</v>
      </c>
      <c r="EU298" s="64">
        <v>90.857142857142861</v>
      </c>
      <c r="EV298" s="64">
        <v>0</v>
      </c>
      <c r="EW298" s="64">
        <v>0</v>
      </c>
      <c r="EX298" s="64">
        <v>12973</v>
      </c>
      <c r="EY298" s="64">
        <v>64.901883999999995</v>
      </c>
      <c r="EZ298" s="64">
        <v>2828</v>
      </c>
      <c r="FA298" s="64">
        <v>14.808882352941177</v>
      </c>
      <c r="FB298" s="64">
        <v>16169</v>
      </c>
      <c r="FC298" s="63">
        <v>56.855969736694682</v>
      </c>
      <c r="FD298" s="61">
        <v>1830</v>
      </c>
      <c r="FE298" s="64">
        <v>595</v>
      </c>
      <c r="FF298" s="64">
        <v>1125</v>
      </c>
      <c r="FG298" s="64">
        <v>70</v>
      </c>
      <c r="FH298" s="64">
        <v>40</v>
      </c>
      <c r="FI298" s="63">
        <v>100</v>
      </c>
      <c r="FJ298" s="47">
        <v>50</v>
      </c>
      <c r="FK298" s="47">
        <v>55</v>
      </c>
      <c r="FL298" s="68" t="e" cm="1">
        <f t="array" ref="FL298">(FJ358FK358)/FK298</f>
        <v>#NAME?</v>
      </c>
      <c r="FM298" s="69">
        <v>3.2975850000000002</v>
      </c>
      <c r="FN298" s="62">
        <v>11.95726</v>
      </c>
      <c r="FO298" s="62">
        <v>6.9926409999999999</v>
      </c>
      <c r="FP298" s="77">
        <v>10166</v>
      </c>
      <c r="FQ298" s="88">
        <v>5502</v>
      </c>
      <c r="FR298" s="88">
        <v>15667.999999999998</v>
      </c>
      <c r="FS298" s="88">
        <v>8594</v>
      </c>
      <c r="FT298" s="88">
        <v>5414</v>
      </c>
      <c r="FU298" s="88">
        <v>14008</v>
      </c>
      <c r="FV298" s="73" t="e" cm="1">
        <f t="array" ref="FV298">(FU358FR358)/FR298</f>
        <v>#NAME?</v>
      </c>
      <c r="FW298" s="61">
        <v>95903</v>
      </c>
      <c r="FX298" s="70">
        <f t="shared" si="76"/>
        <v>298.93086465931049</v>
      </c>
      <c r="FY298" s="71">
        <v>6.2871114215857391</v>
      </c>
      <c r="FZ298" s="72"/>
      <c r="GA298" s="73">
        <v>31</v>
      </c>
      <c r="GB298" s="61">
        <v>58200</v>
      </c>
      <c r="GC298" s="64">
        <v>18800</v>
      </c>
      <c r="GD298" s="64">
        <v>27900</v>
      </c>
      <c r="GE298" s="64">
        <v>11800</v>
      </c>
      <c r="GF298" s="68">
        <v>4.4214033200000005</v>
      </c>
      <c r="GG298" s="74">
        <v>0.98566967240000003</v>
      </c>
      <c r="GH298" s="69">
        <v>529.1</v>
      </c>
      <c r="GI298" s="68">
        <v>620.4</v>
      </c>
      <c r="GJ298" s="68">
        <v>467.2</v>
      </c>
      <c r="GK298" s="68">
        <v>24.693745970341698</v>
      </c>
      <c r="GL298" s="72">
        <v>651</v>
      </c>
      <c r="GM298" s="72">
        <v>665.7</v>
      </c>
      <c r="GN298" s="72">
        <v>630.79999999999995</v>
      </c>
      <c r="GO298" s="72">
        <v>5.2426017725702403</v>
      </c>
      <c r="GP298" s="72">
        <v>220.7</v>
      </c>
      <c r="GQ298" s="72">
        <v>192.5</v>
      </c>
      <c r="GR298" s="72">
        <v>227.1</v>
      </c>
      <c r="GS298" s="73">
        <v>17.97402597402597</v>
      </c>
      <c r="GT298" s="77">
        <v>95</v>
      </c>
      <c r="GU298" s="72">
        <v>1.3880771478667446</v>
      </c>
      <c r="GV298" s="73">
        <v>0.484375</v>
      </c>
      <c r="GW298" s="64">
        <v>123071</v>
      </c>
      <c r="GX298" s="68">
        <f t="shared" si="77"/>
        <v>383.61386447228972</v>
      </c>
      <c r="GY298" s="64">
        <v>1075</v>
      </c>
      <c r="GZ298" s="100">
        <f t="shared" si="78"/>
        <v>3.3507886042017327</v>
      </c>
      <c r="HA298" s="100">
        <f t="shared" si="79"/>
        <v>0.13434141464633842</v>
      </c>
      <c r="HB298" s="63">
        <v>8002</v>
      </c>
    </row>
    <row r="299" spans="1:210" x14ac:dyDescent="0.3">
      <c r="A299" s="47" t="s">
        <v>730</v>
      </c>
      <c r="B299" s="47" t="s">
        <v>731</v>
      </c>
      <c r="C299" s="47" t="s">
        <v>731</v>
      </c>
      <c r="D299" s="47" t="s">
        <v>730</v>
      </c>
      <c r="E299" s="47" t="s">
        <v>287</v>
      </c>
      <c r="F299" s="47" t="s">
        <v>234</v>
      </c>
      <c r="G299" s="54" t="s">
        <v>209</v>
      </c>
      <c r="H299" s="47">
        <v>81</v>
      </c>
      <c r="I299" s="101">
        <v>0</v>
      </c>
      <c r="J299" s="97">
        <v>6.9259259259259256</v>
      </c>
      <c r="K299" s="57">
        <v>509</v>
      </c>
      <c r="L299" s="95">
        <f t="shared" si="72"/>
        <v>3.5577984985950541</v>
      </c>
      <c r="M299" s="57">
        <v>571</v>
      </c>
      <c r="N299" s="55">
        <f t="shared" si="73"/>
        <v>3.9911649168915049</v>
      </c>
      <c r="O299" s="56">
        <v>52809</v>
      </c>
      <c r="P299" s="57">
        <v>17581</v>
      </c>
      <c r="Q299" s="57">
        <v>35228</v>
      </c>
      <c r="R299" s="57">
        <v>13870</v>
      </c>
      <c r="S299" s="57">
        <v>36687</v>
      </c>
      <c r="T299" s="57">
        <v>2252</v>
      </c>
      <c r="U299" s="57">
        <v>3958</v>
      </c>
      <c r="V299" s="57">
        <v>13893</v>
      </c>
      <c r="W299" s="57">
        <v>754</v>
      </c>
      <c r="X299" s="58">
        <v>181</v>
      </c>
      <c r="Y299" s="56">
        <v>7571</v>
      </c>
      <c r="Z299" s="58">
        <v>13.45867204503627</v>
      </c>
      <c r="AA299" s="59">
        <v>38.9</v>
      </c>
      <c r="AB299" s="96" t="s">
        <v>210</v>
      </c>
      <c r="AC299" s="59">
        <v>6.8</v>
      </c>
      <c r="AD299" s="98">
        <v>14000</v>
      </c>
      <c r="AE299" s="55">
        <f t="shared" si="74"/>
        <v>97.856933163714643</v>
      </c>
      <c r="AF299" s="61">
        <v>143066</v>
      </c>
      <c r="AG299" s="62">
        <v>46.26</v>
      </c>
      <c r="AH299" s="62">
        <v>81.075236124197303</v>
      </c>
      <c r="AI299" s="62">
        <v>84.983911629599007</v>
      </c>
      <c r="AJ299" s="62">
        <v>83.029573876898155</v>
      </c>
      <c r="AK299" s="62">
        <v>19.919378432883601</v>
      </c>
      <c r="AL299" s="62">
        <v>22.394526412479301</v>
      </c>
      <c r="AM299" s="62">
        <v>21.156952422681449</v>
      </c>
      <c r="AN299" s="63">
        <v>157.63517922343965</v>
      </c>
      <c r="AO299" s="64">
        <v>1195</v>
      </c>
      <c r="AP299" s="64">
        <v>1349</v>
      </c>
      <c r="AQ299" s="64">
        <v>1418</v>
      </c>
      <c r="AR299" s="64">
        <v>1534</v>
      </c>
      <c r="AS299" s="64">
        <v>1622</v>
      </c>
      <c r="AT299" s="64">
        <v>1596</v>
      </c>
      <c r="AU299" s="64">
        <v>1576</v>
      </c>
      <c r="AV299" s="64">
        <v>1726</v>
      </c>
      <c r="AW299" s="64">
        <v>1677</v>
      </c>
      <c r="AX299" s="64">
        <v>1763</v>
      </c>
      <c r="AY299" s="64">
        <v>1797</v>
      </c>
      <c r="AZ299" s="64">
        <v>1789</v>
      </c>
      <c r="BA299" s="64">
        <v>1777</v>
      </c>
      <c r="BB299" s="64">
        <v>1723</v>
      </c>
      <c r="BC299" s="64">
        <v>1734</v>
      </c>
      <c r="BD299" s="64">
        <v>1590</v>
      </c>
      <c r="BE299" s="64">
        <v>1624</v>
      </c>
      <c r="BF299" s="64">
        <v>1527</v>
      </c>
      <c r="BG299" s="64">
        <v>1385</v>
      </c>
      <c r="BH299" s="64">
        <v>1130</v>
      </c>
      <c r="BI299" s="64">
        <v>1074</v>
      </c>
      <c r="BJ299" s="64">
        <v>1059</v>
      </c>
      <c r="BK299" s="64">
        <v>1127</v>
      </c>
      <c r="BL299" s="64">
        <v>1429</v>
      </c>
      <c r="BM299" s="64">
        <v>1361</v>
      </c>
      <c r="BN299" s="64">
        <v>1448</v>
      </c>
      <c r="BO299" s="64">
        <v>1397</v>
      </c>
      <c r="BP299" s="64">
        <v>1387</v>
      </c>
      <c r="BQ299" s="64">
        <v>1430</v>
      </c>
      <c r="BR299" s="64">
        <v>1386</v>
      </c>
      <c r="BS299" s="64">
        <v>1478</v>
      </c>
      <c r="BT299" s="64">
        <v>1518</v>
      </c>
      <c r="BU299" s="64">
        <v>1522</v>
      </c>
      <c r="BV299" s="64">
        <v>1522</v>
      </c>
      <c r="BW299" s="64">
        <v>1597</v>
      </c>
      <c r="BX299" s="64">
        <v>1566</v>
      </c>
      <c r="BY299" s="64">
        <v>1684</v>
      </c>
      <c r="BZ299" s="64">
        <v>1648</v>
      </c>
      <c r="CA299" s="64">
        <v>1741</v>
      </c>
      <c r="CB299" s="64">
        <v>1820</v>
      </c>
      <c r="CC299" s="64">
        <v>1777</v>
      </c>
      <c r="CD299" s="64">
        <v>1730</v>
      </c>
      <c r="CE299" s="64">
        <v>1653</v>
      </c>
      <c r="CF299" s="64">
        <v>1608</v>
      </c>
      <c r="CG299" s="64">
        <v>1787</v>
      </c>
      <c r="CH299" s="64">
        <v>1761</v>
      </c>
      <c r="CI299" s="64">
        <v>1868</v>
      </c>
      <c r="CJ299" s="64">
        <v>1874</v>
      </c>
      <c r="CK299" s="64">
        <v>2026</v>
      </c>
      <c r="CL299" s="64">
        <v>2064</v>
      </c>
      <c r="CM299" s="64">
        <v>2126</v>
      </c>
      <c r="CN299" s="64">
        <v>2022</v>
      </c>
      <c r="CO299" s="64">
        <v>2063</v>
      </c>
      <c r="CP299" s="64">
        <v>2053</v>
      </c>
      <c r="CQ299" s="64">
        <v>2146</v>
      </c>
      <c r="CR299" s="64">
        <v>2129</v>
      </c>
      <c r="CS299" s="64">
        <v>2113</v>
      </c>
      <c r="CT299" s="64">
        <v>2012</v>
      </c>
      <c r="CU299" s="64">
        <v>1973</v>
      </c>
      <c r="CV299" s="64">
        <v>2029</v>
      </c>
      <c r="CW299" s="64">
        <v>1895</v>
      </c>
      <c r="CX299" s="64">
        <v>1906</v>
      </c>
      <c r="CY299" s="64">
        <v>1806</v>
      </c>
      <c r="CZ299" s="64">
        <v>1825</v>
      </c>
      <c r="DA299" s="64">
        <v>1685</v>
      </c>
      <c r="DB299" s="64">
        <v>1707</v>
      </c>
      <c r="DC299" s="64">
        <v>1709</v>
      </c>
      <c r="DD299" s="64">
        <v>1760</v>
      </c>
      <c r="DE299" s="64">
        <v>1649</v>
      </c>
      <c r="DF299" s="64">
        <v>1690</v>
      </c>
      <c r="DG299" s="64">
        <v>1758</v>
      </c>
      <c r="DH299" s="64">
        <v>1779</v>
      </c>
      <c r="DI299" s="64">
        <v>1985</v>
      </c>
      <c r="DJ299" s="64">
        <v>2257</v>
      </c>
      <c r="DK299" s="64">
        <v>1648</v>
      </c>
      <c r="DL299" s="64">
        <v>1618</v>
      </c>
      <c r="DM299" s="64">
        <v>1606</v>
      </c>
      <c r="DN299" s="64">
        <v>1435</v>
      </c>
      <c r="DO299" s="64">
        <v>1220</v>
      </c>
      <c r="DP299" s="64">
        <v>1052</v>
      </c>
      <c r="DQ299" s="64">
        <v>1030</v>
      </c>
      <c r="DR299" s="64">
        <v>1075</v>
      </c>
      <c r="DS299" s="64">
        <v>942</v>
      </c>
      <c r="DT299" s="64">
        <v>948</v>
      </c>
      <c r="DU299" s="64">
        <v>829</v>
      </c>
      <c r="DV299" s="64">
        <v>730</v>
      </c>
      <c r="DW299" s="64">
        <v>686</v>
      </c>
      <c r="DX299" s="64">
        <v>580</v>
      </c>
      <c r="DY299" s="64">
        <v>558</v>
      </c>
      <c r="DZ299" s="64">
        <v>421</v>
      </c>
      <c r="EA299" s="64">
        <v>1737</v>
      </c>
      <c r="EB299" s="64">
        <f t="shared" si="75"/>
        <v>34409</v>
      </c>
      <c r="EC299" s="61">
        <v>139569</v>
      </c>
      <c r="ED299" s="64">
        <v>1465</v>
      </c>
      <c r="EE299" s="64">
        <v>436</v>
      </c>
      <c r="EF299" s="64">
        <v>1400</v>
      </c>
      <c r="EG299" s="63">
        <v>196</v>
      </c>
      <c r="EH299" s="64">
        <v>5597</v>
      </c>
      <c r="EI299" s="100">
        <v>0.21882598102092743</v>
      </c>
      <c r="EJ299" s="100">
        <v>-5.6730210781097412E-3</v>
      </c>
      <c r="EK299" s="61">
        <v>8294</v>
      </c>
      <c r="EL299" s="65">
        <v>485.6</v>
      </c>
      <c r="EM299" s="60">
        <v>8454</v>
      </c>
      <c r="EN299" s="65">
        <v>492.5</v>
      </c>
      <c r="EO299" s="66">
        <f t="shared" ref="EO299:EO314" si="85">(EM299-EK299)/EK299</f>
        <v>1.9291053773812395E-2</v>
      </c>
      <c r="EP299" s="56">
        <v>20806</v>
      </c>
      <c r="EQ299" s="67">
        <v>16.883464656382625</v>
      </c>
      <c r="ER299" s="61">
        <v>170</v>
      </c>
      <c r="ES299" s="64">
        <v>55.016181230000001</v>
      </c>
      <c r="ET299" s="64">
        <v>649</v>
      </c>
      <c r="EU299" s="64">
        <v>40.360696519999998</v>
      </c>
      <c r="EV299" s="64">
        <v>0</v>
      </c>
      <c r="EW299" s="64">
        <v>0</v>
      </c>
      <c r="EX299" s="64">
        <v>12482</v>
      </c>
      <c r="EY299" s="64">
        <v>18.913840650000001</v>
      </c>
      <c r="EZ299" s="64">
        <v>8026</v>
      </c>
      <c r="FA299" s="64">
        <v>16.43560707</v>
      </c>
      <c r="FB299" s="64">
        <v>21327</v>
      </c>
      <c r="FC299" s="63">
        <v>18.237557720000002</v>
      </c>
      <c r="FD299" s="61">
        <v>141</v>
      </c>
      <c r="FE299" s="64">
        <v>23</v>
      </c>
      <c r="FF299" s="64">
        <v>104</v>
      </c>
      <c r="FG299" s="64">
        <v>5</v>
      </c>
      <c r="FH299" s="64">
        <v>9</v>
      </c>
      <c r="FI299" s="63">
        <v>2</v>
      </c>
      <c r="FJ299" s="47">
        <v>5</v>
      </c>
      <c r="FK299" s="47">
        <v>7</v>
      </c>
      <c r="FL299" s="68">
        <f t="shared" ref="FL299:FL314" si="86">(FJ299-FK299)/FK299</f>
        <v>-0.2857142857142857</v>
      </c>
      <c r="FM299" s="69">
        <v>1.481304</v>
      </c>
      <c r="FN299" s="62">
        <v>5.4316839999999997</v>
      </c>
      <c r="FO299" s="62">
        <v>8.2805029999999995</v>
      </c>
      <c r="FP299" s="77">
        <v>4592.022143489814</v>
      </c>
      <c r="FQ299" s="88">
        <v>3071.2933526011561</v>
      </c>
      <c r="FR299" s="88">
        <v>7663.3154960909706</v>
      </c>
      <c r="FS299" s="88">
        <v>3578.3599999999997</v>
      </c>
      <c r="FT299" s="88">
        <v>2708.2432872253867</v>
      </c>
      <c r="FU299" s="88">
        <v>6286.6032872253863</v>
      </c>
      <c r="FV299" s="73">
        <f t="shared" ref="FV299:FV304" si="87">(FU299-FR299)/FR299</f>
        <v>-0.17964968420885713</v>
      </c>
      <c r="FW299" s="61">
        <v>48233</v>
      </c>
      <c r="FX299" s="70">
        <f t="shared" si="76"/>
        <v>337.13810409181775</v>
      </c>
      <c r="FY299" s="71">
        <v>6.8</v>
      </c>
      <c r="FZ299" s="72">
        <v>14.6</v>
      </c>
      <c r="GA299" s="73">
        <v>58.659680808175999</v>
      </c>
      <c r="GB299" s="61">
        <v>25100</v>
      </c>
      <c r="GC299" s="64">
        <v>9700</v>
      </c>
      <c r="GD299" s="64">
        <v>13900</v>
      </c>
      <c r="GE299" s="64">
        <v>7800</v>
      </c>
      <c r="GF299" s="68">
        <v>3.6927060400000005</v>
      </c>
      <c r="GG299" s="74">
        <v>1.0398930527999999</v>
      </c>
      <c r="GH299" s="75">
        <v>510</v>
      </c>
      <c r="GI299" s="76">
        <v>601.1</v>
      </c>
      <c r="GJ299" s="76">
        <v>425.1</v>
      </c>
      <c r="GK299" s="68">
        <v>-29.279653967725832</v>
      </c>
      <c r="GL299" s="72">
        <v>615</v>
      </c>
      <c r="GM299" s="72">
        <v>667.3</v>
      </c>
      <c r="GN299" s="72">
        <v>559.29999999999995</v>
      </c>
      <c r="GO299" s="72">
        <v>-16.184624606623711</v>
      </c>
      <c r="GP299" s="72">
        <v>240.9</v>
      </c>
      <c r="GQ299" s="72" t="s">
        <v>211</v>
      </c>
      <c r="GR299" s="72">
        <v>254.1</v>
      </c>
      <c r="GS299" s="73" t="s">
        <v>211</v>
      </c>
      <c r="GT299" s="77">
        <v>950</v>
      </c>
      <c r="GU299" s="72">
        <v>5.5368151680818896</v>
      </c>
      <c r="GV299" s="73">
        <v>1.1551130916932792</v>
      </c>
      <c r="GW299" s="64">
        <v>38764</v>
      </c>
      <c r="GX299" s="68">
        <f t="shared" si="77"/>
        <v>270.95186836844533</v>
      </c>
      <c r="GY299" s="64">
        <v>272</v>
      </c>
      <c r="GZ299" s="100">
        <f t="shared" si="78"/>
        <v>1.9012204157521702</v>
      </c>
      <c r="HA299" s="100">
        <f t="shared" si="79"/>
        <v>8.5453974238140121E-2</v>
      </c>
      <c r="HB299" s="63">
        <v>3183</v>
      </c>
    </row>
    <row r="300" spans="1:210" x14ac:dyDescent="0.3">
      <c r="A300" s="47" t="s">
        <v>732</v>
      </c>
      <c r="B300" s="47" t="s">
        <v>733</v>
      </c>
      <c r="C300" s="47" t="s">
        <v>386</v>
      </c>
      <c r="D300" s="47" t="s">
        <v>387</v>
      </c>
      <c r="E300" s="47" t="s">
        <v>387</v>
      </c>
      <c r="F300" s="47" t="s">
        <v>220</v>
      </c>
      <c r="G300" s="54" t="s">
        <v>209</v>
      </c>
      <c r="H300" s="47">
        <v>51</v>
      </c>
      <c r="I300" s="101">
        <v>0</v>
      </c>
      <c r="J300" s="97">
        <v>8.7843137254901968</v>
      </c>
      <c r="K300" s="57">
        <v>337</v>
      </c>
      <c r="L300" s="95">
        <f t="shared" si="72"/>
        <v>3.5665149751296434</v>
      </c>
      <c r="M300" s="57">
        <v>390</v>
      </c>
      <c r="N300" s="55">
        <f t="shared" si="73"/>
        <v>4.1274208910995869</v>
      </c>
      <c r="O300" s="56">
        <v>34717</v>
      </c>
      <c r="P300" s="57">
        <v>5400</v>
      </c>
      <c r="Q300" s="57">
        <v>29317</v>
      </c>
      <c r="R300" s="57">
        <v>8264</v>
      </c>
      <c r="S300" s="57">
        <v>24885</v>
      </c>
      <c r="T300" s="57">
        <v>1568</v>
      </c>
      <c r="U300" s="57">
        <v>2580</v>
      </c>
      <c r="V300" s="57">
        <v>7286</v>
      </c>
      <c r="W300" s="57">
        <v>410</v>
      </c>
      <c r="X300" s="58">
        <v>84</v>
      </c>
      <c r="Y300" s="56">
        <v>3921</v>
      </c>
      <c r="Z300" s="58">
        <v>10.147275322870232</v>
      </c>
      <c r="AA300" s="59">
        <v>39.450000000000003</v>
      </c>
      <c r="AB300" s="96" t="s">
        <v>210</v>
      </c>
      <c r="AC300" s="59">
        <v>5</v>
      </c>
      <c r="AD300" s="98">
        <v>19000</v>
      </c>
      <c r="AE300" s="55">
        <f t="shared" si="74"/>
        <v>201.07947930997989</v>
      </c>
      <c r="AF300" s="61">
        <v>94490</v>
      </c>
      <c r="AG300" s="62">
        <v>45.1</v>
      </c>
      <c r="AH300" s="62">
        <v>81.395114311587704</v>
      </c>
      <c r="AI300" s="62">
        <v>84.631830466186301</v>
      </c>
      <c r="AJ300" s="62">
        <v>83.01347238888701</v>
      </c>
      <c r="AK300" s="62">
        <v>19.830689172971901</v>
      </c>
      <c r="AL300" s="62">
        <v>21.8228342297982</v>
      </c>
      <c r="AM300" s="62">
        <v>20.826761701385053</v>
      </c>
      <c r="AN300" s="63">
        <v>149</v>
      </c>
      <c r="AO300" s="64">
        <v>872</v>
      </c>
      <c r="AP300" s="64">
        <v>973</v>
      </c>
      <c r="AQ300" s="64">
        <v>999</v>
      </c>
      <c r="AR300" s="64">
        <v>1067</v>
      </c>
      <c r="AS300" s="64">
        <v>1141</v>
      </c>
      <c r="AT300" s="64">
        <v>1160</v>
      </c>
      <c r="AU300" s="64">
        <v>1139</v>
      </c>
      <c r="AV300" s="64">
        <v>1244</v>
      </c>
      <c r="AW300" s="64">
        <v>1185</v>
      </c>
      <c r="AX300" s="64">
        <v>1173</v>
      </c>
      <c r="AY300" s="64">
        <v>1213</v>
      </c>
      <c r="AZ300" s="64">
        <v>1301</v>
      </c>
      <c r="BA300" s="64">
        <v>1185</v>
      </c>
      <c r="BB300" s="64">
        <v>1116</v>
      </c>
      <c r="BC300" s="64">
        <v>1089</v>
      </c>
      <c r="BD300" s="64">
        <v>1151</v>
      </c>
      <c r="BE300" s="64">
        <v>1070</v>
      </c>
      <c r="BF300" s="64">
        <v>1128</v>
      </c>
      <c r="BG300" s="64">
        <v>1010</v>
      </c>
      <c r="BH300" s="64">
        <v>696</v>
      </c>
      <c r="BI300" s="64">
        <v>648</v>
      </c>
      <c r="BJ300" s="64">
        <v>696</v>
      </c>
      <c r="BK300" s="64">
        <v>888</v>
      </c>
      <c r="BL300" s="64">
        <v>840</v>
      </c>
      <c r="BM300" s="64">
        <v>867</v>
      </c>
      <c r="BN300" s="64">
        <v>865</v>
      </c>
      <c r="BO300" s="64">
        <v>892</v>
      </c>
      <c r="BP300" s="64">
        <v>950</v>
      </c>
      <c r="BQ300" s="64">
        <v>1048</v>
      </c>
      <c r="BR300" s="64">
        <v>1044</v>
      </c>
      <c r="BS300" s="64">
        <v>1024</v>
      </c>
      <c r="BT300" s="64">
        <v>1040</v>
      </c>
      <c r="BU300" s="64">
        <v>1045</v>
      </c>
      <c r="BV300" s="64">
        <v>1029</v>
      </c>
      <c r="BW300" s="64">
        <v>907</v>
      </c>
      <c r="BX300" s="64">
        <v>1077</v>
      </c>
      <c r="BY300" s="64">
        <v>994</v>
      </c>
      <c r="BZ300" s="64">
        <v>1125</v>
      </c>
      <c r="CA300" s="64">
        <v>1227</v>
      </c>
      <c r="CB300" s="64">
        <v>1201</v>
      </c>
      <c r="CC300" s="64">
        <v>1128</v>
      </c>
      <c r="CD300" s="64">
        <v>1130</v>
      </c>
      <c r="CE300" s="64">
        <v>1138</v>
      </c>
      <c r="CF300" s="64">
        <v>1211</v>
      </c>
      <c r="CG300" s="64">
        <v>1244</v>
      </c>
      <c r="CH300" s="64">
        <v>1318</v>
      </c>
      <c r="CI300" s="64">
        <v>1393</v>
      </c>
      <c r="CJ300" s="64">
        <v>1495</v>
      </c>
      <c r="CK300" s="64">
        <v>1560</v>
      </c>
      <c r="CL300" s="64">
        <v>1489</v>
      </c>
      <c r="CM300" s="64">
        <v>1574</v>
      </c>
      <c r="CN300" s="64">
        <v>1521</v>
      </c>
      <c r="CO300" s="64">
        <v>1569</v>
      </c>
      <c r="CP300" s="64">
        <v>1501</v>
      </c>
      <c r="CQ300" s="64">
        <v>1532</v>
      </c>
      <c r="CR300" s="64">
        <v>1593</v>
      </c>
      <c r="CS300" s="64">
        <v>1479</v>
      </c>
      <c r="CT300" s="64">
        <v>1410</v>
      </c>
      <c r="CU300" s="64">
        <v>1421</v>
      </c>
      <c r="CV300" s="64">
        <v>1327</v>
      </c>
      <c r="CW300" s="64">
        <v>1252</v>
      </c>
      <c r="CX300" s="64">
        <v>1208</v>
      </c>
      <c r="CY300" s="64">
        <v>1153</v>
      </c>
      <c r="CZ300" s="64">
        <v>1153</v>
      </c>
      <c r="DA300" s="64">
        <v>1063</v>
      </c>
      <c r="DB300" s="64">
        <v>1055</v>
      </c>
      <c r="DC300" s="64">
        <v>1025</v>
      </c>
      <c r="DD300" s="64">
        <v>1062</v>
      </c>
      <c r="DE300" s="64">
        <v>1040</v>
      </c>
      <c r="DF300" s="64">
        <v>1060</v>
      </c>
      <c r="DG300" s="64">
        <v>1206</v>
      </c>
      <c r="DH300" s="64">
        <v>1269</v>
      </c>
      <c r="DI300" s="64">
        <v>1416</v>
      </c>
      <c r="DJ300" s="64">
        <v>996</v>
      </c>
      <c r="DK300" s="64">
        <v>917</v>
      </c>
      <c r="DL300" s="64">
        <v>959</v>
      </c>
      <c r="DM300" s="64">
        <v>780</v>
      </c>
      <c r="DN300" s="64">
        <v>703</v>
      </c>
      <c r="DO300" s="64">
        <v>606</v>
      </c>
      <c r="DP300" s="64">
        <v>562</v>
      </c>
      <c r="DQ300" s="64">
        <v>580</v>
      </c>
      <c r="DR300" s="64">
        <v>525</v>
      </c>
      <c r="DS300" s="64">
        <v>466</v>
      </c>
      <c r="DT300" s="64">
        <v>414</v>
      </c>
      <c r="DU300" s="64">
        <v>387</v>
      </c>
      <c r="DV300" s="64">
        <v>386</v>
      </c>
      <c r="DW300" s="64">
        <v>293</v>
      </c>
      <c r="DX300" s="64">
        <v>297</v>
      </c>
      <c r="DY300" s="64">
        <v>248</v>
      </c>
      <c r="DZ300" s="64">
        <v>238</v>
      </c>
      <c r="EA300" s="64">
        <v>819</v>
      </c>
      <c r="EB300" s="64">
        <f t="shared" si="75"/>
        <v>19309</v>
      </c>
      <c r="EC300" s="61">
        <v>91587</v>
      </c>
      <c r="ED300" s="64">
        <v>1252</v>
      </c>
      <c r="EE300" s="64">
        <v>417</v>
      </c>
      <c r="EF300" s="64">
        <v>1112</v>
      </c>
      <c r="EG300" s="63">
        <v>122</v>
      </c>
      <c r="EH300" s="64">
        <v>2779</v>
      </c>
      <c r="EI300" s="100">
        <v>0.1541597843170166</v>
      </c>
      <c r="EJ300" s="100">
        <v>-6.2175393104553223E-3</v>
      </c>
      <c r="EK300" s="61">
        <v>4246</v>
      </c>
      <c r="EL300" s="65">
        <v>210.13560328615264</v>
      </c>
      <c r="EM300" s="60">
        <v>4373</v>
      </c>
      <c r="EN300" s="65">
        <v>216.42086508957738</v>
      </c>
      <c r="EO300" s="66">
        <f t="shared" si="85"/>
        <v>2.9910504003768254E-2</v>
      </c>
      <c r="EP300" s="56">
        <v>8923</v>
      </c>
      <c r="EQ300" s="67">
        <v>14.2</v>
      </c>
      <c r="ER300" s="61">
        <v>96</v>
      </c>
      <c r="ES300" s="64">
        <v>57.142857139999997</v>
      </c>
      <c r="ET300" s="64">
        <v>754</v>
      </c>
      <c r="EU300" s="64">
        <v>35.853542560000001</v>
      </c>
      <c r="EV300" s="64">
        <v>0</v>
      </c>
      <c r="EW300" s="64">
        <v>0</v>
      </c>
      <c r="EX300" s="64">
        <v>9093</v>
      </c>
      <c r="EY300" s="64">
        <v>13.89347268</v>
      </c>
      <c r="EZ300" s="64">
        <v>6713</v>
      </c>
      <c r="FA300" s="64">
        <v>12.906636929999999</v>
      </c>
      <c r="FB300" s="64">
        <v>16656</v>
      </c>
      <c r="FC300" s="63">
        <v>13.832853030000001</v>
      </c>
      <c r="FD300" s="61">
        <v>79</v>
      </c>
      <c r="FE300" s="64">
        <v>16</v>
      </c>
      <c r="FF300" s="64">
        <v>56</v>
      </c>
      <c r="FG300" s="64">
        <v>1</v>
      </c>
      <c r="FH300" s="64">
        <v>6</v>
      </c>
      <c r="FI300" s="63">
        <v>3</v>
      </c>
      <c r="FJ300" s="47">
        <v>19</v>
      </c>
      <c r="FK300" s="47">
        <v>38</v>
      </c>
      <c r="FL300" s="68">
        <f t="shared" si="86"/>
        <v>-0.5</v>
      </c>
      <c r="FM300" s="69">
        <v>3.3736549999999998</v>
      </c>
      <c r="FN300" s="62">
        <v>7.3416090000000001</v>
      </c>
      <c r="FO300" s="62">
        <v>8.2388650000000005</v>
      </c>
      <c r="FP300" s="77">
        <v>1566</v>
      </c>
      <c r="FQ300" s="88">
        <v>1462</v>
      </c>
      <c r="FR300" s="88">
        <v>3028</v>
      </c>
      <c r="FS300" s="88">
        <v>3988</v>
      </c>
      <c r="FT300" s="88">
        <v>3159</v>
      </c>
      <c r="FU300" s="88">
        <v>7147</v>
      </c>
      <c r="FV300" s="73">
        <f t="shared" si="87"/>
        <v>1.3603038309114928</v>
      </c>
      <c r="FW300" s="61">
        <v>15812</v>
      </c>
      <c r="FX300" s="70">
        <f t="shared" si="76"/>
        <v>167.34045930786326</v>
      </c>
      <c r="FY300" s="71">
        <v>6.5</v>
      </c>
      <c r="FZ300" s="72">
        <v>13.3</v>
      </c>
      <c r="GA300" s="73">
        <v>0</v>
      </c>
      <c r="GB300" s="61">
        <v>22000</v>
      </c>
      <c r="GC300" s="64">
        <v>1600</v>
      </c>
      <c r="GD300" s="64">
        <v>9000</v>
      </c>
      <c r="GE300" s="64">
        <v>1800</v>
      </c>
      <c r="GF300" s="68">
        <v>4.18494352</v>
      </c>
      <c r="GG300" s="74">
        <v>1.2863490192</v>
      </c>
      <c r="GH300" s="69">
        <v>515.29999999999995</v>
      </c>
      <c r="GI300" s="68">
        <v>620.9</v>
      </c>
      <c r="GJ300" s="68">
        <v>440.6</v>
      </c>
      <c r="GK300" s="68">
        <v>-29.038492510871311</v>
      </c>
      <c r="GL300" s="72">
        <v>598.79999999999995</v>
      </c>
      <c r="GM300" s="72">
        <v>679.2</v>
      </c>
      <c r="GN300" s="72">
        <v>530.6</v>
      </c>
      <c r="GO300" s="72">
        <v>-21.878680800942288</v>
      </c>
      <c r="GP300" s="72">
        <v>224.6</v>
      </c>
      <c r="GQ300" s="72">
        <v>207.8</v>
      </c>
      <c r="GR300" s="72">
        <v>227.6</v>
      </c>
      <c r="GS300" s="73">
        <v>9.5283926852742944</v>
      </c>
      <c r="GT300" s="77">
        <v>280</v>
      </c>
      <c r="GU300" s="72">
        <v>3.4</v>
      </c>
      <c r="GV300" s="73">
        <v>-0.13354863504095454</v>
      </c>
      <c r="GW300" s="64">
        <v>29133</v>
      </c>
      <c r="GX300" s="68">
        <f t="shared" si="77"/>
        <v>308.31834056513918</v>
      </c>
      <c r="GY300" s="64">
        <v>111</v>
      </c>
      <c r="GZ300" s="100">
        <f t="shared" si="78"/>
        <v>1.1747274843898825</v>
      </c>
      <c r="HA300" s="100">
        <f t="shared" si="79"/>
        <v>7.0835992342054885E-2</v>
      </c>
      <c r="HB300" s="63">
        <v>1567</v>
      </c>
    </row>
    <row r="301" spans="1:210" x14ac:dyDescent="0.3">
      <c r="A301" s="47" t="s">
        <v>734</v>
      </c>
      <c r="B301" s="47" t="s">
        <v>735</v>
      </c>
      <c r="C301" s="47" t="s">
        <v>735</v>
      </c>
      <c r="D301" s="47" t="s">
        <v>734</v>
      </c>
      <c r="E301" s="47" t="s">
        <v>338</v>
      </c>
      <c r="F301" s="47" t="s">
        <v>208</v>
      </c>
      <c r="G301" s="54" t="s">
        <v>209</v>
      </c>
      <c r="H301" s="47">
        <v>89</v>
      </c>
      <c r="I301" s="101">
        <v>0</v>
      </c>
      <c r="J301" s="97">
        <v>8.5056179775280896</v>
      </c>
      <c r="K301" s="57">
        <v>512</v>
      </c>
      <c r="L301" s="95">
        <f t="shared" si="72"/>
        <v>3.5609464327940912</v>
      </c>
      <c r="M301" s="57">
        <v>676</v>
      </c>
      <c r="N301" s="55">
        <f t="shared" si="73"/>
        <v>4.7015620870484485</v>
      </c>
      <c r="O301" s="56">
        <v>54104</v>
      </c>
      <c r="P301" s="57">
        <v>28063</v>
      </c>
      <c r="Q301" s="57">
        <v>26041</v>
      </c>
      <c r="R301" s="57">
        <v>13734</v>
      </c>
      <c r="S301" s="57">
        <v>37232</v>
      </c>
      <c r="T301" s="57">
        <v>3138</v>
      </c>
      <c r="U301" s="57">
        <v>4059</v>
      </c>
      <c r="V301" s="57">
        <v>12407</v>
      </c>
      <c r="W301" s="57">
        <v>43</v>
      </c>
      <c r="X301" s="58">
        <v>261</v>
      </c>
      <c r="Y301" s="56">
        <v>3748</v>
      </c>
      <c r="Z301" s="58">
        <v>6.4562635609929044</v>
      </c>
      <c r="AA301" s="59">
        <v>33.75</v>
      </c>
      <c r="AB301" s="96" t="s">
        <v>210</v>
      </c>
      <c r="AC301" s="59">
        <v>4.05</v>
      </c>
      <c r="AD301" s="98">
        <v>19000</v>
      </c>
      <c r="AE301" s="55">
        <f t="shared" si="74"/>
        <v>132.14449652946823</v>
      </c>
      <c r="AF301" s="61">
        <v>143782</v>
      </c>
      <c r="AG301" s="62">
        <v>44.39</v>
      </c>
      <c r="AH301" s="62">
        <v>82.218335403693004</v>
      </c>
      <c r="AI301" s="62">
        <v>85.494838544546596</v>
      </c>
      <c r="AJ301" s="62">
        <v>83.856586974119807</v>
      </c>
      <c r="AK301" s="62">
        <v>20.104282821739801</v>
      </c>
      <c r="AL301" s="62">
        <v>22.2561453662919</v>
      </c>
      <c r="AM301" s="62">
        <v>21.180214094015852</v>
      </c>
      <c r="AN301" s="63">
        <v>211.90491735484207</v>
      </c>
      <c r="AO301" s="64">
        <v>1435</v>
      </c>
      <c r="AP301" s="64">
        <v>1514</v>
      </c>
      <c r="AQ301" s="64">
        <v>1625</v>
      </c>
      <c r="AR301" s="64">
        <v>1657</v>
      </c>
      <c r="AS301" s="64">
        <v>1743</v>
      </c>
      <c r="AT301" s="64">
        <v>1761</v>
      </c>
      <c r="AU301" s="64">
        <v>1757</v>
      </c>
      <c r="AV301" s="64">
        <v>1707</v>
      </c>
      <c r="AW301" s="64">
        <v>1872</v>
      </c>
      <c r="AX301" s="64">
        <v>1931</v>
      </c>
      <c r="AY301" s="64">
        <v>1899</v>
      </c>
      <c r="AZ301" s="64">
        <v>1697</v>
      </c>
      <c r="BA301" s="64">
        <v>1882</v>
      </c>
      <c r="BB301" s="64">
        <v>1751</v>
      </c>
      <c r="BC301" s="64">
        <v>1814</v>
      </c>
      <c r="BD301" s="64">
        <v>1657</v>
      </c>
      <c r="BE301" s="64">
        <v>1625</v>
      </c>
      <c r="BF301" s="64">
        <v>1578</v>
      </c>
      <c r="BG301" s="64">
        <v>1522</v>
      </c>
      <c r="BH301" s="64">
        <v>1127</v>
      </c>
      <c r="BI301" s="64">
        <v>906</v>
      </c>
      <c r="BJ301" s="64">
        <v>1026</v>
      </c>
      <c r="BK301" s="64">
        <v>1203</v>
      </c>
      <c r="BL301" s="64">
        <v>1380</v>
      </c>
      <c r="BM301" s="64">
        <v>1582</v>
      </c>
      <c r="BN301" s="64">
        <v>1403</v>
      </c>
      <c r="BO301" s="64">
        <v>1419</v>
      </c>
      <c r="BP301" s="64">
        <v>1358</v>
      </c>
      <c r="BQ301" s="64">
        <v>1445</v>
      </c>
      <c r="BR301" s="64">
        <v>1545</v>
      </c>
      <c r="BS301" s="64">
        <v>1602</v>
      </c>
      <c r="BT301" s="64">
        <v>1594</v>
      </c>
      <c r="BU301" s="64">
        <v>1664</v>
      </c>
      <c r="BV301" s="64">
        <v>1687</v>
      </c>
      <c r="BW301" s="64">
        <v>1654</v>
      </c>
      <c r="BX301" s="64">
        <v>1724</v>
      </c>
      <c r="BY301" s="64">
        <v>1732</v>
      </c>
      <c r="BZ301" s="64">
        <v>1880</v>
      </c>
      <c r="CA301" s="64">
        <v>1740</v>
      </c>
      <c r="CB301" s="64">
        <v>1817</v>
      </c>
      <c r="CC301" s="64">
        <v>1851</v>
      </c>
      <c r="CD301" s="64">
        <v>1939</v>
      </c>
      <c r="CE301" s="64">
        <v>1766</v>
      </c>
      <c r="CF301" s="64">
        <v>1700</v>
      </c>
      <c r="CG301" s="64">
        <v>1844</v>
      </c>
      <c r="CH301" s="64">
        <v>1879</v>
      </c>
      <c r="CI301" s="64">
        <v>2014</v>
      </c>
      <c r="CJ301" s="64">
        <v>2050</v>
      </c>
      <c r="CK301" s="64">
        <v>2077</v>
      </c>
      <c r="CL301" s="64">
        <v>2229</v>
      </c>
      <c r="CM301" s="64">
        <v>2164</v>
      </c>
      <c r="CN301" s="64">
        <v>2217</v>
      </c>
      <c r="CO301" s="64">
        <v>2179</v>
      </c>
      <c r="CP301" s="64">
        <v>2247</v>
      </c>
      <c r="CQ301" s="64">
        <v>2253</v>
      </c>
      <c r="CR301" s="64">
        <v>2250</v>
      </c>
      <c r="CS301" s="64">
        <v>2125</v>
      </c>
      <c r="CT301" s="64">
        <v>2087</v>
      </c>
      <c r="CU301" s="64">
        <v>1970</v>
      </c>
      <c r="CV301" s="64">
        <v>1986</v>
      </c>
      <c r="CW301" s="64">
        <v>1900</v>
      </c>
      <c r="CX301" s="64">
        <v>1776</v>
      </c>
      <c r="CY301" s="64">
        <v>1693</v>
      </c>
      <c r="CZ301" s="64">
        <v>1641</v>
      </c>
      <c r="DA301" s="64">
        <v>1569</v>
      </c>
      <c r="DB301" s="64">
        <v>1556</v>
      </c>
      <c r="DC301" s="64">
        <v>1540</v>
      </c>
      <c r="DD301" s="64">
        <v>1473</v>
      </c>
      <c r="DE301" s="64">
        <v>1443</v>
      </c>
      <c r="DF301" s="64">
        <v>1462</v>
      </c>
      <c r="DG301" s="64">
        <v>1457</v>
      </c>
      <c r="DH301" s="64">
        <v>1584</v>
      </c>
      <c r="DI301" s="64">
        <v>1701</v>
      </c>
      <c r="DJ301" s="64">
        <v>1766</v>
      </c>
      <c r="DK301" s="64">
        <v>1482</v>
      </c>
      <c r="DL301" s="64">
        <v>1409</v>
      </c>
      <c r="DM301" s="64">
        <v>1423</v>
      </c>
      <c r="DN301" s="64">
        <v>1300</v>
      </c>
      <c r="DO301" s="64">
        <v>1099</v>
      </c>
      <c r="DP301" s="64">
        <v>986</v>
      </c>
      <c r="DQ301" s="64">
        <v>989</v>
      </c>
      <c r="DR301" s="64">
        <v>990</v>
      </c>
      <c r="DS301" s="64">
        <v>965</v>
      </c>
      <c r="DT301" s="64">
        <v>820</v>
      </c>
      <c r="DU301" s="64">
        <v>743</v>
      </c>
      <c r="DV301" s="64">
        <v>703</v>
      </c>
      <c r="DW301" s="64">
        <v>610</v>
      </c>
      <c r="DX301" s="64">
        <v>540</v>
      </c>
      <c r="DY301" s="64">
        <v>470</v>
      </c>
      <c r="DZ301" s="64">
        <v>406</v>
      </c>
      <c r="EA301" s="64">
        <v>1544</v>
      </c>
      <c r="EB301" s="64">
        <f t="shared" si="75"/>
        <v>30461</v>
      </c>
      <c r="EC301" s="61">
        <v>138144</v>
      </c>
      <c r="ED301" s="64">
        <v>2575</v>
      </c>
      <c r="EE301" s="64">
        <v>822</v>
      </c>
      <c r="EF301" s="64">
        <v>1928</v>
      </c>
      <c r="EG301" s="63">
        <v>313</v>
      </c>
      <c r="EH301" s="64">
        <v>4641</v>
      </c>
      <c r="EI301" s="100">
        <v>0.16944423317909241</v>
      </c>
      <c r="EJ301" s="100">
        <v>-1.0363548994064331E-2</v>
      </c>
      <c r="EK301" s="61">
        <v>7191</v>
      </c>
      <c r="EL301" s="65">
        <v>496.7</v>
      </c>
      <c r="EM301" s="60">
        <v>8053</v>
      </c>
      <c r="EN301" s="65">
        <v>551.1</v>
      </c>
      <c r="EO301" s="66">
        <f t="shared" si="85"/>
        <v>0.11987206230009734</v>
      </c>
      <c r="EP301" s="56">
        <v>20419</v>
      </c>
      <c r="EQ301" s="67">
        <v>17.823536600268849</v>
      </c>
      <c r="ER301" s="61">
        <v>10</v>
      </c>
      <c r="ES301" s="64">
        <v>47.619047620000003</v>
      </c>
      <c r="ET301" s="64">
        <v>435</v>
      </c>
      <c r="EU301" s="64">
        <v>32.462686570000002</v>
      </c>
      <c r="EV301" s="64">
        <v>1</v>
      </c>
      <c r="EW301" s="64">
        <v>0.26385224299999999</v>
      </c>
      <c r="EX301" s="64">
        <v>6740</v>
      </c>
      <c r="EY301" s="64">
        <v>12.572515810000001</v>
      </c>
      <c r="EZ301" s="64">
        <v>4399</v>
      </c>
      <c r="FA301" s="64">
        <v>10.63690879</v>
      </c>
      <c r="FB301" s="64">
        <v>11585</v>
      </c>
      <c r="FC301" s="63">
        <v>11.979732179999999</v>
      </c>
      <c r="FD301" s="61">
        <v>81</v>
      </c>
      <c r="FE301" s="64">
        <v>10</v>
      </c>
      <c r="FF301" s="64">
        <v>63</v>
      </c>
      <c r="FG301" s="64">
        <v>3</v>
      </c>
      <c r="FH301" s="64">
        <v>5</v>
      </c>
      <c r="FI301" s="63">
        <v>3</v>
      </c>
      <c r="FJ301" s="47">
        <v>9</v>
      </c>
      <c r="FK301" s="47">
        <v>16</v>
      </c>
      <c r="FL301" s="68">
        <f t="shared" si="86"/>
        <v>-0.4375</v>
      </c>
      <c r="FM301" s="69">
        <v>5.6473849999999999</v>
      </c>
      <c r="FN301" s="62">
        <v>12.871029999999999</v>
      </c>
      <c r="FO301" s="62">
        <v>12.61171</v>
      </c>
      <c r="FP301" s="77">
        <v>4496</v>
      </c>
      <c r="FQ301" s="88">
        <v>3421</v>
      </c>
      <c r="FR301" s="88">
        <v>7917</v>
      </c>
      <c r="FS301" s="88">
        <v>4433</v>
      </c>
      <c r="FT301" s="88">
        <v>3387</v>
      </c>
      <c r="FU301" s="88">
        <v>7820</v>
      </c>
      <c r="FV301" s="73">
        <f t="shared" si="87"/>
        <v>-1.2252115700391562E-2</v>
      </c>
      <c r="FW301" s="61">
        <v>23179</v>
      </c>
      <c r="FX301" s="70">
        <f t="shared" si="76"/>
        <v>161.20933079244966</v>
      </c>
      <c r="FY301" s="71">
        <v>7.9</v>
      </c>
      <c r="FZ301" s="72">
        <v>14.7</v>
      </c>
      <c r="GA301" s="73">
        <v>52.098448936641198</v>
      </c>
      <c r="GB301" s="61">
        <v>34800</v>
      </c>
      <c r="GC301" s="64">
        <v>4500</v>
      </c>
      <c r="GD301" s="64">
        <v>17900</v>
      </c>
      <c r="GE301" s="64">
        <v>2800</v>
      </c>
      <c r="GF301" s="68">
        <v>3.4952688900000002</v>
      </c>
      <c r="GG301" s="74">
        <v>0.96006403640000004</v>
      </c>
      <c r="GH301" s="75">
        <v>596.79999999999995</v>
      </c>
      <c r="GI301" s="76">
        <v>680.7</v>
      </c>
      <c r="GJ301" s="76">
        <v>498.5</v>
      </c>
      <c r="GK301" s="68">
        <v>-26.766563831350087</v>
      </c>
      <c r="GL301" s="72">
        <v>728.7</v>
      </c>
      <c r="GM301" s="72">
        <v>726.2</v>
      </c>
      <c r="GN301" s="72">
        <v>729.5</v>
      </c>
      <c r="GO301" s="72">
        <v>0.45442026989809337</v>
      </c>
      <c r="GP301" s="72">
        <v>227.1</v>
      </c>
      <c r="GQ301" s="72" t="s">
        <v>211</v>
      </c>
      <c r="GR301" s="72">
        <v>230.2</v>
      </c>
      <c r="GS301" s="73" t="s">
        <v>211</v>
      </c>
      <c r="GT301" s="77">
        <v>540</v>
      </c>
      <c r="GU301" s="72">
        <v>4.1017888636936259</v>
      </c>
      <c r="GV301" s="73">
        <v>0.43220816956181379</v>
      </c>
      <c r="GW301" s="64">
        <v>44013</v>
      </c>
      <c r="GX301" s="68">
        <f t="shared" si="77"/>
        <v>306.10924872376239</v>
      </c>
      <c r="GY301" s="64">
        <v>246</v>
      </c>
      <c r="GZ301" s="100">
        <f t="shared" si="78"/>
        <v>1.7109234813815359</v>
      </c>
      <c r="HA301" s="100">
        <f t="shared" si="79"/>
        <v>9.148382298252139E-2</v>
      </c>
      <c r="HB301" s="63">
        <v>2689</v>
      </c>
    </row>
    <row r="302" spans="1:210" x14ac:dyDescent="0.3">
      <c r="A302" s="47" t="s">
        <v>667</v>
      </c>
      <c r="B302" s="47" t="s">
        <v>668</v>
      </c>
      <c r="C302" s="47" t="s">
        <v>668</v>
      </c>
      <c r="D302" s="47" t="s">
        <v>667</v>
      </c>
      <c r="E302" s="47" t="s">
        <v>453</v>
      </c>
      <c r="F302" s="47" t="s">
        <v>215</v>
      </c>
      <c r="G302" s="54" t="s">
        <v>209</v>
      </c>
      <c r="H302" s="47">
        <v>70</v>
      </c>
      <c r="I302" s="101">
        <v>4.2857142857142858E-2</v>
      </c>
      <c r="J302" s="97">
        <v>6.7</v>
      </c>
      <c r="K302" s="57">
        <v>170</v>
      </c>
      <c r="L302" s="95">
        <f t="shared" si="72"/>
        <v>1.5303458581639451</v>
      </c>
      <c r="M302" s="57">
        <v>201</v>
      </c>
      <c r="N302" s="55">
        <f t="shared" si="73"/>
        <v>1.8094089264173703</v>
      </c>
      <c r="O302" s="56">
        <v>46102</v>
      </c>
      <c r="P302" s="57">
        <v>45374</v>
      </c>
      <c r="Q302" s="57">
        <v>728</v>
      </c>
      <c r="R302" s="57">
        <v>12453</v>
      </c>
      <c r="S302" s="57">
        <v>31422</v>
      </c>
      <c r="T302" s="57">
        <v>2227</v>
      </c>
      <c r="U302" s="57">
        <v>4823</v>
      </c>
      <c r="V302" s="57">
        <v>10223</v>
      </c>
      <c r="W302" s="57">
        <v>4</v>
      </c>
      <c r="X302" s="58">
        <v>282</v>
      </c>
      <c r="Y302" s="56">
        <v>5240</v>
      </c>
      <c r="Z302" s="58">
        <v>10.803724082278384</v>
      </c>
      <c r="AA302" s="59">
        <v>41.4</v>
      </c>
      <c r="AB302" s="96" t="s">
        <v>216</v>
      </c>
      <c r="AC302" s="59">
        <v>9.3699999999999992</v>
      </c>
      <c r="AD302" s="98">
        <v>4300</v>
      </c>
      <c r="AE302" s="55">
        <f t="shared" si="74"/>
        <v>38.708748177088019</v>
      </c>
      <c r="AF302" s="61">
        <v>111086</v>
      </c>
      <c r="AG302" s="62">
        <v>44.65</v>
      </c>
      <c r="AH302" s="62">
        <v>80.179254755008898</v>
      </c>
      <c r="AI302" s="62">
        <v>83.410289155842506</v>
      </c>
      <c r="AJ302" s="62">
        <v>81.794771955425702</v>
      </c>
      <c r="AK302" s="62">
        <v>19.062851799790799</v>
      </c>
      <c r="AL302" s="62">
        <v>21.518355103108998</v>
      </c>
      <c r="AM302" s="62">
        <v>20.290603451449897</v>
      </c>
      <c r="AN302" s="63">
        <v>981.83074852154425</v>
      </c>
      <c r="AO302" s="64">
        <v>978</v>
      </c>
      <c r="AP302" s="64">
        <v>1060</v>
      </c>
      <c r="AQ302" s="64">
        <v>1099</v>
      </c>
      <c r="AR302" s="64">
        <v>1167</v>
      </c>
      <c r="AS302" s="64">
        <v>1298</v>
      </c>
      <c r="AT302" s="64">
        <v>1261</v>
      </c>
      <c r="AU302" s="64">
        <v>1298</v>
      </c>
      <c r="AV302" s="64">
        <v>1296</v>
      </c>
      <c r="AW302" s="64">
        <v>1316</v>
      </c>
      <c r="AX302" s="64">
        <v>1367</v>
      </c>
      <c r="AY302" s="64">
        <v>1317</v>
      </c>
      <c r="AZ302" s="64">
        <v>1411</v>
      </c>
      <c r="BA302" s="64">
        <v>1331</v>
      </c>
      <c r="BB302" s="64">
        <v>1321</v>
      </c>
      <c r="BC302" s="64">
        <v>1317</v>
      </c>
      <c r="BD302" s="64">
        <v>1221</v>
      </c>
      <c r="BE302" s="64">
        <v>1279</v>
      </c>
      <c r="BF302" s="64">
        <v>1142</v>
      </c>
      <c r="BG302" s="64">
        <v>1147</v>
      </c>
      <c r="BH302" s="64">
        <v>968</v>
      </c>
      <c r="BI302" s="64">
        <v>958</v>
      </c>
      <c r="BJ302" s="64">
        <v>919</v>
      </c>
      <c r="BK302" s="64">
        <v>1151</v>
      </c>
      <c r="BL302" s="64">
        <v>1184</v>
      </c>
      <c r="BM302" s="64">
        <v>1193</v>
      </c>
      <c r="BN302" s="64">
        <v>1149</v>
      </c>
      <c r="BO302" s="64">
        <v>1240</v>
      </c>
      <c r="BP302" s="64">
        <v>1268</v>
      </c>
      <c r="BQ302" s="64">
        <v>1266</v>
      </c>
      <c r="BR302" s="64">
        <v>1410</v>
      </c>
      <c r="BS302" s="64">
        <v>1342</v>
      </c>
      <c r="BT302" s="64">
        <v>1371</v>
      </c>
      <c r="BU302" s="64">
        <v>1435</v>
      </c>
      <c r="BV302" s="64">
        <v>1339</v>
      </c>
      <c r="BW302" s="64">
        <v>1315</v>
      </c>
      <c r="BX302" s="64">
        <v>1358</v>
      </c>
      <c r="BY302" s="64">
        <v>1283</v>
      </c>
      <c r="BZ302" s="64">
        <v>1408</v>
      </c>
      <c r="CA302" s="64">
        <v>1241</v>
      </c>
      <c r="CB302" s="64">
        <v>1312</v>
      </c>
      <c r="CC302" s="64">
        <v>1284</v>
      </c>
      <c r="CD302" s="64">
        <v>1287</v>
      </c>
      <c r="CE302" s="64">
        <v>1130</v>
      </c>
      <c r="CF302" s="64">
        <v>1241</v>
      </c>
      <c r="CG302" s="64">
        <v>1332</v>
      </c>
      <c r="CH302" s="64">
        <v>1361</v>
      </c>
      <c r="CI302" s="64">
        <v>1521</v>
      </c>
      <c r="CJ302" s="64">
        <v>1473</v>
      </c>
      <c r="CK302" s="64">
        <v>1615</v>
      </c>
      <c r="CL302" s="64">
        <v>1706</v>
      </c>
      <c r="CM302" s="64">
        <v>1527</v>
      </c>
      <c r="CN302" s="64">
        <v>1638</v>
      </c>
      <c r="CO302" s="64">
        <v>1675</v>
      </c>
      <c r="CP302" s="64">
        <v>1631</v>
      </c>
      <c r="CQ302" s="64">
        <v>1709</v>
      </c>
      <c r="CR302" s="64">
        <v>1669</v>
      </c>
      <c r="CS302" s="64">
        <v>1760</v>
      </c>
      <c r="CT302" s="64">
        <v>1660</v>
      </c>
      <c r="CU302" s="64">
        <v>1626</v>
      </c>
      <c r="CV302" s="64">
        <v>1557</v>
      </c>
      <c r="CW302" s="64">
        <v>1423</v>
      </c>
      <c r="CX302" s="64">
        <v>1433</v>
      </c>
      <c r="CY302" s="64">
        <v>1407</v>
      </c>
      <c r="CZ302" s="64">
        <v>1351</v>
      </c>
      <c r="DA302" s="64">
        <v>1369</v>
      </c>
      <c r="DB302" s="64">
        <v>1227</v>
      </c>
      <c r="DC302" s="64">
        <v>1289</v>
      </c>
      <c r="DD302" s="64">
        <v>1245</v>
      </c>
      <c r="DE302" s="64">
        <v>1283</v>
      </c>
      <c r="DF302" s="64">
        <v>1214</v>
      </c>
      <c r="DG302" s="64">
        <v>1367</v>
      </c>
      <c r="DH302" s="64">
        <v>1337</v>
      </c>
      <c r="DI302" s="64">
        <v>1391</v>
      </c>
      <c r="DJ302" s="64">
        <v>1565</v>
      </c>
      <c r="DK302" s="64">
        <v>1105</v>
      </c>
      <c r="DL302" s="64">
        <v>1079</v>
      </c>
      <c r="DM302" s="64">
        <v>1096</v>
      </c>
      <c r="DN302" s="64">
        <v>933</v>
      </c>
      <c r="DO302" s="64">
        <v>829</v>
      </c>
      <c r="DP302" s="64">
        <v>757</v>
      </c>
      <c r="DQ302" s="64">
        <v>792</v>
      </c>
      <c r="DR302" s="64">
        <v>743</v>
      </c>
      <c r="DS302" s="64">
        <v>665</v>
      </c>
      <c r="DT302" s="64">
        <v>607</v>
      </c>
      <c r="DU302" s="64">
        <v>530</v>
      </c>
      <c r="DV302" s="64">
        <v>524</v>
      </c>
      <c r="DW302" s="64">
        <v>385</v>
      </c>
      <c r="DX302" s="64">
        <v>341</v>
      </c>
      <c r="DY302" s="64">
        <v>300</v>
      </c>
      <c r="DZ302" s="64">
        <v>296</v>
      </c>
      <c r="EA302" s="64">
        <v>1065</v>
      </c>
      <c r="EB302" s="64">
        <f t="shared" si="75"/>
        <v>23965</v>
      </c>
      <c r="EC302" s="61">
        <v>107816</v>
      </c>
      <c r="ED302" s="64">
        <v>1641</v>
      </c>
      <c r="EE302" s="64">
        <v>272</v>
      </c>
      <c r="EF302" s="64">
        <v>1195</v>
      </c>
      <c r="EG302" s="63">
        <v>162</v>
      </c>
      <c r="EH302" s="64">
        <v>4948</v>
      </c>
      <c r="EI302" s="100">
        <v>0.24447746574878693</v>
      </c>
      <c r="EJ302" s="100">
        <v>1.684512197971344E-2</v>
      </c>
      <c r="EK302" s="61">
        <v>15415</v>
      </c>
      <c r="EL302" s="65">
        <v>617.29999999999995</v>
      </c>
      <c r="EM302" s="60">
        <v>15910</v>
      </c>
      <c r="EN302" s="65">
        <v>633.79999999999995</v>
      </c>
      <c r="EO302" s="66">
        <f t="shared" si="85"/>
        <v>3.2111579630230293E-2</v>
      </c>
      <c r="EP302" s="56">
        <v>25605</v>
      </c>
      <c r="EQ302" s="67">
        <v>13.861520138588132</v>
      </c>
      <c r="ER302" s="61">
        <v>209</v>
      </c>
      <c r="ES302" s="64">
        <v>53.865979379999999</v>
      </c>
      <c r="ET302" s="64">
        <v>1290</v>
      </c>
      <c r="EU302" s="64">
        <v>41.108986620000003</v>
      </c>
      <c r="EV302" s="64">
        <v>0</v>
      </c>
      <c r="EW302" s="64">
        <v>0</v>
      </c>
      <c r="EX302" s="64">
        <v>19466</v>
      </c>
      <c r="EY302" s="64">
        <v>19.45335532</v>
      </c>
      <c r="EZ302" s="64">
        <v>12757</v>
      </c>
      <c r="FA302" s="64">
        <v>18.03517403</v>
      </c>
      <c r="FB302" s="64">
        <v>33722</v>
      </c>
      <c r="FC302" s="63">
        <v>19.15173957</v>
      </c>
      <c r="FD302" s="61">
        <v>170</v>
      </c>
      <c r="FE302" s="64">
        <v>32</v>
      </c>
      <c r="FF302" s="64">
        <v>131</v>
      </c>
      <c r="FG302" s="64">
        <v>4</v>
      </c>
      <c r="FH302" s="64">
        <v>3</v>
      </c>
      <c r="FI302" s="63">
        <v>1</v>
      </c>
      <c r="FJ302" s="47">
        <v>8</v>
      </c>
      <c r="FK302" s="47">
        <v>9</v>
      </c>
      <c r="FL302" s="68">
        <f t="shared" si="86"/>
        <v>-0.1111111111111111</v>
      </c>
      <c r="FM302" s="69">
        <v>5.9955360000000004</v>
      </c>
      <c r="FN302" s="62">
        <v>10.19403</v>
      </c>
      <c r="FO302" s="62">
        <v>9.5843349999999994</v>
      </c>
      <c r="FP302" s="77">
        <v>2158</v>
      </c>
      <c r="FQ302" s="88">
        <v>1185</v>
      </c>
      <c r="FR302" s="88">
        <v>3343</v>
      </c>
      <c r="FS302" s="88">
        <v>2369</v>
      </c>
      <c r="FT302" s="88">
        <v>1257</v>
      </c>
      <c r="FU302" s="88">
        <v>3626</v>
      </c>
      <c r="FV302" s="73">
        <f t="shared" si="87"/>
        <v>8.4654501944361346E-2</v>
      </c>
      <c r="FW302" s="61">
        <v>73295</v>
      </c>
      <c r="FX302" s="70">
        <f t="shared" si="76"/>
        <v>659.80411573015499</v>
      </c>
      <c r="FY302" s="71">
        <v>9.5</v>
      </c>
      <c r="FZ302" s="72">
        <v>20.2</v>
      </c>
      <c r="GA302" s="73">
        <v>72.613294406347705</v>
      </c>
      <c r="GB302" s="61">
        <v>39000</v>
      </c>
      <c r="GC302" s="64">
        <v>4100</v>
      </c>
      <c r="GD302" s="64">
        <v>11400</v>
      </c>
      <c r="GE302" s="64">
        <v>2700</v>
      </c>
      <c r="GF302" s="68">
        <v>3.5897287000000002</v>
      </c>
      <c r="GG302" s="74">
        <v>1.1817609888</v>
      </c>
      <c r="GH302" s="75">
        <v>471.3</v>
      </c>
      <c r="GI302" s="76">
        <v>561.29999999999995</v>
      </c>
      <c r="GJ302" s="76">
        <v>383.2</v>
      </c>
      <c r="GK302" s="68">
        <v>-31.729912702654552</v>
      </c>
      <c r="GL302" s="72">
        <v>550.4</v>
      </c>
      <c r="GM302" s="72">
        <v>610.29999999999995</v>
      </c>
      <c r="GN302" s="72">
        <v>487.5</v>
      </c>
      <c r="GO302" s="72">
        <v>-20.121251843355719</v>
      </c>
      <c r="GP302" s="72">
        <v>213.7</v>
      </c>
      <c r="GQ302" s="72" t="s">
        <v>211</v>
      </c>
      <c r="GR302" s="72">
        <v>237.2</v>
      </c>
      <c r="GS302" s="73" t="s">
        <v>211</v>
      </c>
      <c r="GT302" s="77">
        <v>1540</v>
      </c>
      <c r="GU302" s="72">
        <v>5.76</v>
      </c>
      <c r="GV302" s="73">
        <v>-1.1551500149819565</v>
      </c>
      <c r="GW302" s="64">
        <v>38067</v>
      </c>
      <c r="GX302" s="68">
        <f t="shared" si="77"/>
        <v>342.68044578074648</v>
      </c>
      <c r="GY302" s="64">
        <v>297</v>
      </c>
      <c r="GZ302" s="100">
        <f t="shared" si="78"/>
        <v>2.6736042345570099</v>
      </c>
      <c r="HA302" s="100">
        <f t="shared" si="79"/>
        <v>0.12380158399333055</v>
      </c>
      <c r="HB302" s="63">
        <v>2399</v>
      </c>
    </row>
    <row r="303" spans="1:210" x14ac:dyDescent="0.3">
      <c r="A303" s="47" t="s">
        <v>738</v>
      </c>
      <c r="B303" s="47" t="s">
        <v>739</v>
      </c>
      <c r="C303" s="47" t="s">
        <v>739</v>
      </c>
      <c r="D303" s="47" t="s">
        <v>738</v>
      </c>
      <c r="E303" s="47" t="s">
        <v>576</v>
      </c>
      <c r="F303" s="47" t="s">
        <v>255</v>
      </c>
      <c r="G303" s="54" t="s">
        <v>209</v>
      </c>
      <c r="H303" s="47">
        <v>103</v>
      </c>
      <c r="I303" s="101">
        <v>9.7087378640776691E-3</v>
      </c>
      <c r="J303" s="97">
        <v>5.9223300970873787</v>
      </c>
      <c r="K303" s="57">
        <v>549</v>
      </c>
      <c r="L303" s="95">
        <f t="shared" si="72"/>
        <v>3.2543747332479729</v>
      </c>
      <c r="M303" s="57">
        <v>629</v>
      </c>
      <c r="N303" s="55">
        <f t="shared" si="73"/>
        <v>3.7286005595864751</v>
      </c>
      <c r="O303" s="56">
        <v>69501</v>
      </c>
      <c r="P303" s="57">
        <v>25363</v>
      </c>
      <c r="Q303" s="57">
        <v>44138</v>
      </c>
      <c r="R303" s="57">
        <v>20491</v>
      </c>
      <c r="S303" s="57">
        <v>45531</v>
      </c>
      <c r="T303" s="57">
        <v>3479</v>
      </c>
      <c r="U303" s="57">
        <v>5414</v>
      </c>
      <c r="V303" s="57">
        <v>18638</v>
      </c>
      <c r="W303" s="57">
        <v>870</v>
      </c>
      <c r="X303" s="58">
        <v>330</v>
      </c>
      <c r="Y303" s="56">
        <v>8445</v>
      </c>
      <c r="Z303" s="58">
        <v>10.996624986514762</v>
      </c>
      <c r="AA303" s="59">
        <v>37.4</v>
      </c>
      <c r="AB303" s="96" t="s">
        <v>210</v>
      </c>
      <c r="AC303" s="59">
        <v>6.12</v>
      </c>
      <c r="AD303" s="98">
        <v>21000</v>
      </c>
      <c r="AE303" s="55">
        <f t="shared" si="74"/>
        <v>124.48427941385688</v>
      </c>
      <c r="AF303" s="61">
        <v>168696</v>
      </c>
      <c r="AG303" s="62">
        <v>48.05</v>
      </c>
      <c r="AH303" s="62">
        <v>80.356290733150104</v>
      </c>
      <c r="AI303" s="62">
        <v>84.5052978564607</v>
      </c>
      <c r="AJ303" s="62">
        <v>82.430794294805395</v>
      </c>
      <c r="AK303" s="62">
        <v>19.4402983493903</v>
      </c>
      <c r="AL303" s="62">
        <v>22.0375325193422</v>
      </c>
      <c r="AM303" s="62">
        <v>20.738915434366248</v>
      </c>
      <c r="AN303" s="63">
        <v>175.90088255955095</v>
      </c>
      <c r="AO303" s="64">
        <v>1547</v>
      </c>
      <c r="AP303" s="64">
        <v>1589</v>
      </c>
      <c r="AQ303" s="64">
        <v>1660</v>
      </c>
      <c r="AR303" s="64">
        <v>1781</v>
      </c>
      <c r="AS303" s="64">
        <v>1779</v>
      </c>
      <c r="AT303" s="64">
        <v>1793</v>
      </c>
      <c r="AU303" s="64">
        <v>1792</v>
      </c>
      <c r="AV303" s="64">
        <v>1961</v>
      </c>
      <c r="AW303" s="64">
        <v>1948</v>
      </c>
      <c r="AX303" s="64">
        <v>1948</v>
      </c>
      <c r="AY303" s="64">
        <v>2023</v>
      </c>
      <c r="AZ303" s="64">
        <v>1982</v>
      </c>
      <c r="BA303" s="64">
        <v>2037</v>
      </c>
      <c r="BB303" s="64">
        <v>1923</v>
      </c>
      <c r="BC303" s="64">
        <v>1854</v>
      </c>
      <c r="BD303" s="64">
        <v>1876</v>
      </c>
      <c r="BE303" s="64">
        <v>1752</v>
      </c>
      <c r="BF303" s="64">
        <v>1752</v>
      </c>
      <c r="BG303" s="64">
        <v>1630</v>
      </c>
      <c r="BH303" s="64">
        <v>1384</v>
      </c>
      <c r="BI303" s="64">
        <v>1323</v>
      </c>
      <c r="BJ303" s="64">
        <v>1281</v>
      </c>
      <c r="BK303" s="64">
        <v>1509</v>
      </c>
      <c r="BL303" s="64">
        <v>1556</v>
      </c>
      <c r="BM303" s="64">
        <v>1576</v>
      </c>
      <c r="BN303" s="64">
        <v>1596</v>
      </c>
      <c r="BO303" s="64">
        <v>1660</v>
      </c>
      <c r="BP303" s="64">
        <v>1588</v>
      </c>
      <c r="BQ303" s="64">
        <v>1763</v>
      </c>
      <c r="BR303" s="64">
        <v>1698</v>
      </c>
      <c r="BS303" s="64">
        <v>1856</v>
      </c>
      <c r="BT303" s="64">
        <v>1979</v>
      </c>
      <c r="BU303" s="64">
        <v>1936</v>
      </c>
      <c r="BV303" s="64">
        <v>1760</v>
      </c>
      <c r="BW303" s="64">
        <v>1874</v>
      </c>
      <c r="BX303" s="64">
        <v>1809</v>
      </c>
      <c r="BY303" s="64">
        <v>1705</v>
      </c>
      <c r="BZ303" s="64">
        <v>1705</v>
      </c>
      <c r="CA303" s="64">
        <v>1739</v>
      </c>
      <c r="CB303" s="64">
        <v>1836</v>
      </c>
      <c r="CC303" s="64">
        <v>1732</v>
      </c>
      <c r="CD303" s="64">
        <v>1710</v>
      </c>
      <c r="CE303" s="64">
        <v>1705</v>
      </c>
      <c r="CF303" s="64">
        <v>1695</v>
      </c>
      <c r="CG303" s="64">
        <v>1776</v>
      </c>
      <c r="CH303" s="64">
        <v>1935</v>
      </c>
      <c r="CI303" s="64">
        <v>1886</v>
      </c>
      <c r="CJ303" s="64">
        <v>2034</v>
      </c>
      <c r="CK303" s="64">
        <v>2189</v>
      </c>
      <c r="CL303" s="64">
        <v>2310</v>
      </c>
      <c r="CM303" s="64">
        <v>2269</v>
      </c>
      <c r="CN303" s="64">
        <v>2392</v>
      </c>
      <c r="CO303" s="64">
        <v>2432</v>
      </c>
      <c r="CP303" s="64">
        <v>2488</v>
      </c>
      <c r="CQ303" s="64">
        <v>2481</v>
      </c>
      <c r="CR303" s="64">
        <v>2525</v>
      </c>
      <c r="CS303" s="64">
        <v>2442</v>
      </c>
      <c r="CT303" s="64">
        <v>2569</v>
      </c>
      <c r="CU303" s="64">
        <v>2572</v>
      </c>
      <c r="CV303" s="64">
        <v>2508</v>
      </c>
      <c r="CW303" s="64">
        <v>2358</v>
      </c>
      <c r="CX303" s="64">
        <v>2406</v>
      </c>
      <c r="CY303" s="64">
        <v>2331</v>
      </c>
      <c r="CZ303" s="64">
        <v>2263</v>
      </c>
      <c r="DA303" s="64">
        <v>2142</v>
      </c>
      <c r="DB303" s="64">
        <v>2168</v>
      </c>
      <c r="DC303" s="64">
        <v>2250</v>
      </c>
      <c r="DD303" s="64">
        <v>2259</v>
      </c>
      <c r="DE303" s="64">
        <v>2305</v>
      </c>
      <c r="DF303" s="64">
        <v>2365</v>
      </c>
      <c r="DG303" s="64">
        <v>2375</v>
      </c>
      <c r="DH303" s="64">
        <v>2368</v>
      </c>
      <c r="DI303" s="64">
        <v>2535</v>
      </c>
      <c r="DJ303" s="64">
        <v>2671</v>
      </c>
      <c r="DK303" s="64">
        <v>2033</v>
      </c>
      <c r="DL303" s="64">
        <v>1994</v>
      </c>
      <c r="DM303" s="64">
        <v>1894</v>
      </c>
      <c r="DN303" s="64">
        <v>1867</v>
      </c>
      <c r="DO303" s="64">
        <v>1595</v>
      </c>
      <c r="DP303" s="64">
        <v>1327</v>
      </c>
      <c r="DQ303" s="64">
        <v>1398</v>
      </c>
      <c r="DR303" s="64">
        <v>1258</v>
      </c>
      <c r="DS303" s="64">
        <v>1217</v>
      </c>
      <c r="DT303" s="64">
        <v>1091</v>
      </c>
      <c r="DU303" s="64">
        <v>969</v>
      </c>
      <c r="DV303" s="64">
        <v>878</v>
      </c>
      <c r="DW303" s="64">
        <v>806</v>
      </c>
      <c r="DX303" s="64">
        <v>685</v>
      </c>
      <c r="DY303" s="64">
        <v>622</v>
      </c>
      <c r="DZ303" s="64">
        <v>550</v>
      </c>
      <c r="EA303" s="64">
        <v>2306</v>
      </c>
      <c r="EB303" s="64">
        <f t="shared" si="75"/>
        <v>43786</v>
      </c>
      <c r="EC303" s="61">
        <v>165439</v>
      </c>
      <c r="ED303" s="64">
        <v>1474</v>
      </c>
      <c r="EE303" s="64">
        <v>373</v>
      </c>
      <c r="EF303" s="64">
        <v>1211</v>
      </c>
      <c r="EG303" s="63">
        <v>199</v>
      </c>
      <c r="EH303" s="64">
        <v>7422</v>
      </c>
      <c r="EI303" s="100">
        <v>0.25077885389328003</v>
      </c>
      <c r="EJ303" s="100">
        <v>2.09808349609375E-5</v>
      </c>
      <c r="EK303" s="61">
        <v>5314</v>
      </c>
      <c r="EL303" s="65">
        <v>480</v>
      </c>
      <c r="EM303" s="60">
        <v>4515</v>
      </c>
      <c r="EN303" s="65">
        <v>406.1</v>
      </c>
      <c r="EO303" s="66">
        <f t="shared" si="85"/>
        <v>-0.15035754610462929</v>
      </c>
      <c r="EP303" s="56">
        <v>12995</v>
      </c>
      <c r="EQ303" s="67">
        <v>16.389824309155347</v>
      </c>
      <c r="ER303" s="61">
        <v>24</v>
      </c>
      <c r="ES303" s="64">
        <v>60</v>
      </c>
      <c r="ET303" s="64">
        <v>343</v>
      </c>
      <c r="EU303" s="64">
        <v>40.882002380000003</v>
      </c>
      <c r="EV303" s="64">
        <v>0</v>
      </c>
      <c r="EW303" s="64">
        <v>0</v>
      </c>
      <c r="EX303" s="64">
        <v>6763</v>
      </c>
      <c r="EY303" s="64">
        <v>17.251230769999999</v>
      </c>
      <c r="EZ303" s="64">
        <v>4924</v>
      </c>
      <c r="FA303" s="64">
        <v>15.79724094</v>
      </c>
      <c r="FB303" s="64">
        <v>12054</v>
      </c>
      <c r="FC303" s="63">
        <v>16.917419859999999</v>
      </c>
      <c r="FD303" s="61">
        <v>401</v>
      </c>
      <c r="FE303" s="64">
        <v>97</v>
      </c>
      <c r="FF303" s="64">
        <v>269</v>
      </c>
      <c r="FG303" s="64">
        <v>13</v>
      </c>
      <c r="FH303" s="64">
        <v>22</v>
      </c>
      <c r="FI303" s="63">
        <v>3</v>
      </c>
      <c r="FJ303" s="47">
        <v>11</v>
      </c>
      <c r="FK303" s="47">
        <v>25</v>
      </c>
      <c r="FL303" s="68">
        <f t="shared" si="86"/>
        <v>-0.56000000000000005</v>
      </c>
      <c r="FM303" s="69">
        <v>3.6600830000000002</v>
      </c>
      <c r="FN303" s="62">
        <v>8.1438120000000005</v>
      </c>
      <c r="FO303" s="62">
        <v>12.361129999999999</v>
      </c>
      <c r="FP303" s="77">
        <v>4869</v>
      </c>
      <c r="FQ303" s="88">
        <v>2921</v>
      </c>
      <c r="FR303" s="88">
        <v>7790</v>
      </c>
      <c r="FS303" s="88">
        <v>5997</v>
      </c>
      <c r="FT303" s="88">
        <v>3165</v>
      </c>
      <c r="FU303" s="88">
        <v>9162</v>
      </c>
      <c r="FV303" s="73">
        <f t="shared" si="87"/>
        <v>0.17612323491655968</v>
      </c>
      <c r="FW303" s="61">
        <v>26945</v>
      </c>
      <c r="FX303" s="70">
        <f t="shared" si="76"/>
        <v>159.72518613363684</v>
      </c>
      <c r="FY303" s="71">
        <v>9.6999999999999993</v>
      </c>
      <c r="FZ303" s="72">
        <v>16.5</v>
      </c>
      <c r="GA303" s="73">
        <v>62.505406345649497</v>
      </c>
      <c r="GB303" s="61">
        <v>37600</v>
      </c>
      <c r="GC303" s="64">
        <v>5200</v>
      </c>
      <c r="GD303" s="64">
        <v>18500</v>
      </c>
      <c r="GE303" s="64">
        <v>4000</v>
      </c>
      <c r="GF303" s="68">
        <v>3.7452939900000004</v>
      </c>
      <c r="GG303" s="74">
        <v>1.0526078668000001</v>
      </c>
      <c r="GH303" s="69">
        <v>463</v>
      </c>
      <c r="GI303" s="68">
        <v>570.6</v>
      </c>
      <c r="GJ303" s="68">
        <v>362.3</v>
      </c>
      <c r="GK303" s="68">
        <v>-36.505432877672625</v>
      </c>
      <c r="GL303" s="72">
        <v>585.5</v>
      </c>
      <c r="GM303" s="72">
        <v>613.20000000000005</v>
      </c>
      <c r="GN303" s="72">
        <v>534.20000000000005</v>
      </c>
      <c r="GO303" s="72">
        <v>-12.883235485975211</v>
      </c>
      <c r="GP303" s="72">
        <v>229.7</v>
      </c>
      <c r="GQ303" s="72">
        <v>225.9</v>
      </c>
      <c r="GR303" s="72">
        <v>229.7</v>
      </c>
      <c r="GS303" s="73">
        <v>1.6821602478972921</v>
      </c>
      <c r="GT303" s="77">
        <v>780</v>
      </c>
      <c r="GU303" s="72">
        <v>6.8594170666042373</v>
      </c>
      <c r="GV303" s="73">
        <v>-0.95608774108807137</v>
      </c>
      <c r="GW303" s="64">
        <v>46275</v>
      </c>
      <c r="GX303" s="68">
        <f t="shared" si="77"/>
        <v>274.31000142267749</v>
      </c>
      <c r="GY303" s="64">
        <v>236</v>
      </c>
      <c r="GZ303" s="100">
        <f t="shared" si="78"/>
        <v>1.3989661876985822</v>
      </c>
      <c r="HA303" s="100">
        <f t="shared" si="79"/>
        <v>5.7603124237246763E-2</v>
      </c>
      <c r="HB303" s="63">
        <v>4097</v>
      </c>
    </row>
    <row r="304" spans="1:210" x14ac:dyDescent="0.3">
      <c r="A304" s="47" t="s">
        <v>740</v>
      </c>
      <c r="B304" s="47" t="s">
        <v>741</v>
      </c>
      <c r="C304" s="47" t="s">
        <v>741</v>
      </c>
      <c r="D304" s="47" t="s">
        <v>740</v>
      </c>
      <c r="E304" s="47" t="s">
        <v>420</v>
      </c>
      <c r="F304" s="47" t="s">
        <v>262</v>
      </c>
      <c r="G304" s="54" t="s">
        <v>209</v>
      </c>
      <c r="H304" s="47">
        <v>68</v>
      </c>
      <c r="I304" s="101">
        <v>0</v>
      </c>
      <c r="J304" s="97">
        <v>7.0882352941176467</v>
      </c>
      <c r="K304" s="57">
        <v>203</v>
      </c>
      <c r="L304" s="95">
        <f t="shared" si="72"/>
        <v>1.8065480693073712</v>
      </c>
      <c r="M304" s="57">
        <v>222</v>
      </c>
      <c r="N304" s="55">
        <f t="shared" si="73"/>
        <v>1.975633849193283</v>
      </c>
      <c r="O304" s="56">
        <v>44458</v>
      </c>
      <c r="P304" s="57">
        <v>27047</v>
      </c>
      <c r="Q304" s="57">
        <v>17411</v>
      </c>
      <c r="R304" s="57">
        <v>11239</v>
      </c>
      <c r="S304" s="57">
        <v>31157</v>
      </c>
      <c r="T304" s="57">
        <v>2062</v>
      </c>
      <c r="U304" s="57">
        <v>3689</v>
      </c>
      <c r="V304" s="57">
        <v>11373</v>
      </c>
      <c r="W304" s="57">
        <v>76</v>
      </c>
      <c r="X304" s="58">
        <v>267</v>
      </c>
      <c r="Y304" s="56">
        <v>5919</v>
      </c>
      <c r="Z304" s="58">
        <v>12.391530202160183</v>
      </c>
      <c r="AA304" s="59">
        <v>46.5</v>
      </c>
      <c r="AB304" s="96" t="s">
        <v>216</v>
      </c>
      <c r="AC304" s="59">
        <v>3.75</v>
      </c>
      <c r="AD304" s="98">
        <v>86000</v>
      </c>
      <c r="AE304" s="55">
        <f t="shared" si="74"/>
        <v>765.33563527307354</v>
      </c>
      <c r="AF304" s="61">
        <v>112369</v>
      </c>
      <c r="AG304" s="62">
        <v>48.12</v>
      </c>
      <c r="AH304" s="62">
        <v>80.661996624368101</v>
      </c>
      <c r="AI304" s="62">
        <v>83.894333536806002</v>
      </c>
      <c r="AJ304" s="62">
        <v>82.278165080587058</v>
      </c>
      <c r="AK304" s="62">
        <v>18.915524629163901</v>
      </c>
      <c r="AL304" s="62">
        <v>21.7149941727433</v>
      </c>
      <c r="AM304" s="62">
        <v>20.3152594009536</v>
      </c>
      <c r="AN304" s="63">
        <v>275.87244793619203</v>
      </c>
      <c r="AO304" s="64">
        <v>935</v>
      </c>
      <c r="AP304" s="64">
        <v>897</v>
      </c>
      <c r="AQ304" s="64">
        <v>1053</v>
      </c>
      <c r="AR304" s="64">
        <v>1060</v>
      </c>
      <c r="AS304" s="64">
        <v>1115</v>
      </c>
      <c r="AT304" s="64">
        <v>1063</v>
      </c>
      <c r="AU304" s="64">
        <v>1038</v>
      </c>
      <c r="AV304" s="64">
        <v>1130</v>
      </c>
      <c r="AW304" s="64">
        <v>1207</v>
      </c>
      <c r="AX304" s="64">
        <v>1181</v>
      </c>
      <c r="AY304" s="64">
        <v>1140</v>
      </c>
      <c r="AZ304" s="64">
        <v>1095</v>
      </c>
      <c r="BA304" s="64">
        <v>1134</v>
      </c>
      <c r="BB304" s="64">
        <v>1246</v>
      </c>
      <c r="BC304" s="64">
        <v>1173</v>
      </c>
      <c r="BD304" s="64">
        <v>1175</v>
      </c>
      <c r="BE304" s="64">
        <v>1183</v>
      </c>
      <c r="BF304" s="64">
        <v>1133</v>
      </c>
      <c r="BG304" s="64">
        <v>1113</v>
      </c>
      <c r="BH304" s="64">
        <v>940</v>
      </c>
      <c r="BI304" s="64">
        <v>1017</v>
      </c>
      <c r="BJ304" s="64">
        <v>1058</v>
      </c>
      <c r="BK304" s="64">
        <v>1197</v>
      </c>
      <c r="BL304" s="64">
        <v>1310</v>
      </c>
      <c r="BM304" s="64">
        <v>1193</v>
      </c>
      <c r="BN304" s="64">
        <v>1336</v>
      </c>
      <c r="BO304" s="64">
        <v>1260</v>
      </c>
      <c r="BP304" s="64">
        <v>1159</v>
      </c>
      <c r="BQ304" s="64">
        <v>1253</v>
      </c>
      <c r="BR304" s="64">
        <v>1328</v>
      </c>
      <c r="BS304" s="64">
        <v>1251</v>
      </c>
      <c r="BT304" s="64">
        <v>1242</v>
      </c>
      <c r="BU304" s="64">
        <v>1243</v>
      </c>
      <c r="BV304" s="64">
        <v>1242</v>
      </c>
      <c r="BW304" s="64">
        <v>1117</v>
      </c>
      <c r="BX304" s="64">
        <v>1114</v>
      </c>
      <c r="BY304" s="64">
        <v>1157</v>
      </c>
      <c r="BZ304" s="64">
        <v>1215</v>
      </c>
      <c r="CA304" s="64">
        <v>1205</v>
      </c>
      <c r="CB304" s="64">
        <v>1221</v>
      </c>
      <c r="CC304" s="64">
        <v>1267</v>
      </c>
      <c r="CD304" s="64">
        <v>1161</v>
      </c>
      <c r="CE304" s="64">
        <v>1052</v>
      </c>
      <c r="CF304" s="64">
        <v>1103</v>
      </c>
      <c r="CG304" s="64">
        <v>1215</v>
      </c>
      <c r="CH304" s="64">
        <v>1306</v>
      </c>
      <c r="CI304" s="64">
        <v>1373</v>
      </c>
      <c r="CJ304" s="64">
        <v>1390</v>
      </c>
      <c r="CK304" s="64">
        <v>1606</v>
      </c>
      <c r="CL304" s="64">
        <v>1659</v>
      </c>
      <c r="CM304" s="64">
        <v>1584</v>
      </c>
      <c r="CN304" s="64">
        <v>1685</v>
      </c>
      <c r="CO304" s="64">
        <v>1708</v>
      </c>
      <c r="CP304" s="64">
        <v>1843</v>
      </c>
      <c r="CQ304" s="64">
        <v>1859</v>
      </c>
      <c r="CR304" s="64">
        <v>1783</v>
      </c>
      <c r="CS304" s="64">
        <v>1786</v>
      </c>
      <c r="CT304" s="64">
        <v>1777</v>
      </c>
      <c r="CU304" s="64">
        <v>1835</v>
      </c>
      <c r="CV304" s="64">
        <v>1781</v>
      </c>
      <c r="CW304" s="64">
        <v>1612</v>
      </c>
      <c r="CX304" s="64">
        <v>1556</v>
      </c>
      <c r="CY304" s="64">
        <v>1488</v>
      </c>
      <c r="CZ304" s="64">
        <v>1562</v>
      </c>
      <c r="DA304" s="64">
        <v>1439</v>
      </c>
      <c r="DB304" s="64">
        <v>1399</v>
      </c>
      <c r="DC304" s="64">
        <v>1435</v>
      </c>
      <c r="DD304" s="64">
        <v>1469</v>
      </c>
      <c r="DE304" s="64">
        <v>1249</v>
      </c>
      <c r="DF304" s="64">
        <v>1410</v>
      </c>
      <c r="DG304" s="64">
        <v>1500</v>
      </c>
      <c r="DH304" s="64">
        <v>1478</v>
      </c>
      <c r="DI304" s="64">
        <v>1596</v>
      </c>
      <c r="DJ304" s="64">
        <v>1671</v>
      </c>
      <c r="DK304" s="64">
        <v>1209</v>
      </c>
      <c r="DL304" s="64">
        <v>1296</v>
      </c>
      <c r="DM304" s="64">
        <v>1311</v>
      </c>
      <c r="DN304" s="64">
        <v>1226</v>
      </c>
      <c r="DO304" s="64">
        <v>1109</v>
      </c>
      <c r="DP304" s="64">
        <v>951</v>
      </c>
      <c r="DQ304" s="64">
        <v>959</v>
      </c>
      <c r="DR304" s="64">
        <v>899</v>
      </c>
      <c r="DS304" s="64">
        <v>811</v>
      </c>
      <c r="DT304" s="64">
        <v>753</v>
      </c>
      <c r="DU304" s="64">
        <v>665</v>
      </c>
      <c r="DV304" s="64">
        <v>596</v>
      </c>
      <c r="DW304" s="64">
        <v>523</v>
      </c>
      <c r="DX304" s="64">
        <v>388</v>
      </c>
      <c r="DY304" s="64">
        <v>394</v>
      </c>
      <c r="DZ304" s="64">
        <v>302</v>
      </c>
      <c r="EA304" s="64">
        <v>1211</v>
      </c>
      <c r="EB304" s="64">
        <f t="shared" si="75"/>
        <v>27810</v>
      </c>
      <c r="EC304" s="61">
        <v>107764</v>
      </c>
      <c r="ED304" s="64">
        <v>2205</v>
      </c>
      <c r="EE304" s="64">
        <v>600</v>
      </c>
      <c r="EF304" s="64">
        <v>1553</v>
      </c>
      <c r="EG304" s="63">
        <v>247</v>
      </c>
      <c r="EH304" s="64">
        <v>4722</v>
      </c>
      <c r="EI304" s="100">
        <v>0.27005651593208313</v>
      </c>
      <c r="EJ304" s="100">
        <v>3.8541719317436218E-2</v>
      </c>
      <c r="EK304" s="61">
        <v>9247</v>
      </c>
      <c r="EL304" s="65">
        <v>545.20000000000005</v>
      </c>
      <c r="EM304" s="60">
        <v>8916</v>
      </c>
      <c r="EN304" s="65">
        <v>523.9</v>
      </c>
      <c r="EO304" s="66">
        <f t="shared" si="85"/>
        <v>-3.5795393100465013E-2</v>
      </c>
      <c r="EP304" s="56">
        <v>18070</v>
      </c>
      <c r="EQ304" s="67">
        <v>14.44941106855274</v>
      </c>
      <c r="ER304" s="61">
        <v>60</v>
      </c>
      <c r="ES304" s="64">
        <v>48.387096769999999</v>
      </c>
      <c r="ET304" s="64">
        <v>954</v>
      </c>
      <c r="EU304" s="64">
        <v>35.241965280000002</v>
      </c>
      <c r="EV304" s="64">
        <v>0</v>
      </c>
      <c r="EW304" s="64">
        <v>0</v>
      </c>
      <c r="EX304" s="64">
        <v>9732</v>
      </c>
      <c r="EY304" s="64">
        <v>15.44492232</v>
      </c>
      <c r="EZ304" s="64">
        <v>7379</v>
      </c>
      <c r="FA304" s="64">
        <v>13.398093510000001</v>
      </c>
      <c r="FB304" s="64">
        <v>18125</v>
      </c>
      <c r="FC304" s="63">
        <v>14.98342523</v>
      </c>
      <c r="FD304" s="61">
        <v>34</v>
      </c>
      <c r="FE304" s="64">
        <v>7</v>
      </c>
      <c r="FF304" s="64">
        <v>21</v>
      </c>
      <c r="FG304" s="64">
        <v>4</v>
      </c>
      <c r="FH304" s="64">
        <v>2</v>
      </c>
      <c r="FI304" s="63">
        <v>1</v>
      </c>
      <c r="FJ304" s="47">
        <v>10</v>
      </c>
      <c r="FK304" s="47">
        <v>11</v>
      </c>
      <c r="FL304" s="68">
        <f t="shared" si="86"/>
        <v>-9.0909090909090912E-2</v>
      </c>
      <c r="FM304" s="69">
        <v>2.725803</v>
      </c>
      <c r="FN304" s="62">
        <v>11.257429999999999</v>
      </c>
      <c r="FO304" s="62">
        <v>8.5970340000000007</v>
      </c>
      <c r="FP304" s="77">
        <v>3625.7412364563415</v>
      </c>
      <c r="FQ304" s="88">
        <v>1935</v>
      </c>
      <c r="FR304" s="88">
        <v>5560.7412364563424</v>
      </c>
      <c r="FS304" s="88">
        <v>4851.875613747954</v>
      </c>
      <c r="FT304" s="88">
        <v>2927.2275261324044</v>
      </c>
      <c r="FU304" s="88">
        <v>7779.103139880358</v>
      </c>
      <c r="FV304" s="73">
        <f t="shared" si="87"/>
        <v>0.39893276976824343</v>
      </c>
      <c r="FW304" s="61">
        <v>47990</v>
      </c>
      <c r="FX304" s="70">
        <f t="shared" si="76"/>
        <v>427.07508298552096</v>
      </c>
      <c r="FY304" s="71">
        <v>10.199999999999999</v>
      </c>
      <c r="FZ304" s="72">
        <v>20.3</v>
      </c>
      <c r="GA304" s="73">
        <v>66.805654894437097</v>
      </c>
      <c r="GB304" s="61">
        <v>21400</v>
      </c>
      <c r="GC304" s="64">
        <v>2700</v>
      </c>
      <c r="GD304" s="64">
        <v>10000</v>
      </c>
      <c r="GE304" s="64">
        <v>2000</v>
      </c>
      <c r="GF304" s="68">
        <v>4.5548010400000001</v>
      </c>
      <c r="GG304" s="74">
        <v>1.4110160147999999</v>
      </c>
      <c r="GH304" s="75">
        <v>528.1</v>
      </c>
      <c r="GI304" s="76">
        <v>666.9</v>
      </c>
      <c r="GJ304" s="76">
        <v>394.8</v>
      </c>
      <c r="GK304" s="68">
        <v>-40.800719748088163</v>
      </c>
      <c r="GL304" s="72">
        <v>629.5</v>
      </c>
      <c r="GM304" s="72">
        <v>689.9</v>
      </c>
      <c r="GN304" s="72">
        <v>503.1</v>
      </c>
      <c r="GO304" s="72">
        <v>-27.076387882301777</v>
      </c>
      <c r="GP304" s="72">
        <v>228.2</v>
      </c>
      <c r="GQ304" s="72" t="s">
        <v>211</v>
      </c>
      <c r="GR304" s="72">
        <v>206</v>
      </c>
      <c r="GS304" s="73" t="s">
        <v>211</v>
      </c>
      <c r="GT304" s="77">
        <v>620</v>
      </c>
      <c r="GU304" s="72">
        <v>3.4456483357184009</v>
      </c>
      <c r="GV304" s="73">
        <v>0.52022441027513988</v>
      </c>
      <c r="GW304" s="64">
        <v>35344</v>
      </c>
      <c r="GX304" s="68">
        <f t="shared" si="77"/>
        <v>314.53514759408733</v>
      </c>
      <c r="GY304" s="64">
        <v>329</v>
      </c>
      <c r="GZ304" s="100">
        <f t="shared" si="78"/>
        <v>2.9278537674981533</v>
      </c>
      <c r="HA304" s="100">
        <f t="shared" si="79"/>
        <v>0.11356575768035899</v>
      </c>
      <c r="HB304" s="63">
        <v>2897</v>
      </c>
    </row>
    <row r="305" spans="1:210" x14ac:dyDescent="0.3">
      <c r="A305" s="47" t="s">
        <v>742</v>
      </c>
      <c r="B305" s="47" t="s">
        <v>743</v>
      </c>
      <c r="C305" s="47" t="s">
        <v>743</v>
      </c>
      <c r="D305" s="47" t="s">
        <v>742</v>
      </c>
      <c r="E305" s="47" t="s">
        <v>742</v>
      </c>
      <c r="F305" s="47" t="s">
        <v>369</v>
      </c>
      <c r="G305" s="54" t="s">
        <v>209</v>
      </c>
      <c r="H305" s="47">
        <v>102</v>
      </c>
      <c r="I305" s="101">
        <v>0.24509803921568626</v>
      </c>
      <c r="J305" s="97">
        <v>3.6470588235294117</v>
      </c>
      <c r="K305" s="57">
        <v>129</v>
      </c>
      <c r="L305" s="95">
        <f t="shared" si="72"/>
        <v>0.85355283095022261</v>
      </c>
      <c r="M305" s="57">
        <v>150</v>
      </c>
      <c r="N305" s="55">
        <f t="shared" si="73"/>
        <v>0.99250329180258456</v>
      </c>
      <c r="O305" s="56">
        <v>67167</v>
      </c>
      <c r="P305" s="57">
        <v>66914</v>
      </c>
      <c r="Q305" s="57">
        <v>253</v>
      </c>
      <c r="R305" s="57">
        <v>23459</v>
      </c>
      <c r="S305" s="57">
        <v>40664</v>
      </c>
      <c r="T305" s="57">
        <v>3044</v>
      </c>
      <c r="U305" s="57">
        <v>9567</v>
      </c>
      <c r="V305" s="57">
        <v>15296</v>
      </c>
      <c r="W305" s="57">
        <v>4518</v>
      </c>
      <c r="X305" s="58">
        <v>820</v>
      </c>
      <c r="Y305" s="56">
        <v>10457</v>
      </c>
      <c r="Z305" s="58">
        <v>14.652001022653858</v>
      </c>
      <c r="AA305" s="59">
        <v>64.400000000000006</v>
      </c>
      <c r="AB305" s="96" t="s">
        <v>352</v>
      </c>
      <c r="AC305" s="59">
        <v>6.2</v>
      </c>
      <c r="AD305" s="98">
        <v>33000</v>
      </c>
      <c r="AE305" s="55">
        <f t="shared" si="74"/>
        <v>218.35072419656859</v>
      </c>
      <c r="AF305" s="61">
        <v>151133</v>
      </c>
      <c r="AG305" s="62">
        <v>43.23</v>
      </c>
      <c r="AH305" s="62">
        <v>76.9578851287188</v>
      </c>
      <c r="AI305" s="62">
        <v>81.517910448866999</v>
      </c>
      <c r="AJ305" s="62">
        <v>79.237897788792907</v>
      </c>
      <c r="AK305" s="62">
        <v>17.1693612191788</v>
      </c>
      <c r="AL305" s="62">
        <v>19.8540702700972</v>
      </c>
      <c r="AM305" s="62">
        <v>18.511715744638</v>
      </c>
      <c r="AN305" s="63">
        <v>2346.0389161835128</v>
      </c>
      <c r="AO305" s="64">
        <v>1455</v>
      </c>
      <c r="AP305" s="64">
        <v>1519</v>
      </c>
      <c r="AQ305" s="64">
        <v>1671</v>
      </c>
      <c r="AR305" s="64">
        <v>1645</v>
      </c>
      <c r="AS305" s="64">
        <v>1840</v>
      </c>
      <c r="AT305" s="64">
        <v>1667</v>
      </c>
      <c r="AU305" s="64">
        <v>1721</v>
      </c>
      <c r="AV305" s="64">
        <v>1756</v>
      </c>
      <c r="AW305" s="64">
        <v>1820</v>
      </c>
      <c r="AX305" s="64">
        <v>1764</v>
      </c>
      <c r="AY305" s="64">
        <v>1745</v>
      </c>
      <c r="AZ305" s="64">
        <v>1752</v>
      </c>
      <c r="BA305" s="64">
        <v>1765</v>
      </c>
      <c r="BB305" s="64">
        <v>1653</v>
      </c>
      <c r="BC305" s="64">
        <v>1679</v>
      </c>
      <c r="BD305" s="64">
        <v>1629</v>
      </c>
      <c r="BE305" s="64">
        <v>1613</v>
      </c>
      <c r="BF305" s="64">
        <v>1561</v>
      </c>
      <c r="BG305" s="64">
        <v>1517</v>
      </c>
      <c r="BH305" s="64">
        <v>1361</v>
      </c>
      <c r="BI305" s="64">
        <v>1404</v>
      </c>
      <c r="BJ305" s="64">
        <v>1481</v>
      </c>
      <c r="BK305" s="64">
        <v>1573</v>
      </c>
      <c r="BL305" s="64">
        <v>1758</v>
      </c>
      <c r="BM305" s="64">
        <v>1783</v>
      </c>
      <c r="BN305" s="64">
        <v>1824</v>
      </c>
      <c r="BO305" s="64">
        <v>1886</v>
      </c>
      <c r="BP305" s="64">
        <v>1943</v>
      </c>
      <c r="BQ305" s="64">
        <v>1904</v>
      </c>
      <c r="BR305" s="64">
        <v>1974</v>
      </c>
      <c r="BS305" s="64">
        <v>1974</v>
      </c>
      <c r="BT305" s="64">
        <v>1973</v>
      </c>
      <c r="BU305" s="64">
        <v>1975</v>
      </c>
      <c r="BV305" s="64">
        <v>2064</v>
      </c>
      <c r="BW305" s="64">
        <v>2047</v>
      </c>
      <c r="BX305" s="64">
        <v>2017</v>
      </c>
      <c r="BY305" s="64">
        <v>1801</v>
      </c>
      <c r="BZ305" s="64">
        <v>1725</v>
      </c>
      <c r="CA305" s="64">
        <v>1798</v>
      </c>
      <c r="CB305" s="64">
        <v>1935</v>
      </c>
      <c r="CC305" s="64">
        <v>1890</v>
      </c>
      <c r="CD305" s="64">
        <v>1818</v>
      </c>
      <c r="CE305" s="64">
        <v>1547</v>
      </c>
      <c r="CF305" s="64">
        <v>1491</v>
      </c>
      <c r="CG305" s="64">
        <v>1601</v>
      </c>
      <c r="CH305" s="64">
        <v>1628</v>
      </c>
      <c r="CI305" s="64">
        <v>1732</v>
      </c>
      <c r="CJ305" s="64">
        <v>1808</v>
      </c>
      <c r="CK305" s="64">
        <v>1967</v>
      </c>
      <c r="CL305" s="64">
        <v>2034</v>
      </c>
      <c r="CM305" s="64">
        <v>2025</v>
      </c>
      <c r="CN305" s="64">
        <v>2151</v>
      </c>
      <c r="CO305" s="64">
        <v>2118</v>
      </c>
      <c r="CP305" s="64">
        <v>2206</v>
      </c>
      <c r="CQ305" s="64">
        <v>2327</v>
      </c>
      <c r="CR305" s="64">
        <v>2363</v>
      </c>
      <c r="CS305" s="64">
        <v>2328</v>
      </c>
      <c r="CT305" s="64">
        <v>2341</v>
      </c>
      <c r="CU305" s="64">
        <v>2256</v>
      </c>
      <c r="CV305" s="64">
        <v>2249</v>
      </c>
      <c r="CW305" s="64">
        <v>2223</v>
      </c>
      <c r="CX305" s="64">
        <v>2185</v>
      </c>
      <c r="CY305" s="64">
        <v>2146</v>
      </c>
      <c r="CZ305" s="64">
        <v>2002</v>
      </c>
      <c r="DA305" s="64">
        <v>1911</v>
      </c>
      <c r="DB305" s="64">
        <v>1828</v>
      </c>
      <c r="DC305" s="64">
        <v>1862</v>
      </c>
      <c r="DD305" s="64">
        <v>1774</v>
      </c>
      <c r="DE305" s="64">
        <v>1621</v>
      </c>
      <c r="DF305" s="64">
        <v>1683</v>
      </c>
      <c r="DG305" s="64">
        <v>1690</v>
      </c>
      <c r="DH305" s="64">
        <v>1717</v>
      </c>
      <c r="DI305" s="64">
        <v>1763</v>
      </c>
      <c r="DJ305" s="64">
        <v>1810</v>
      </c>
      <c r="DK305" s="64">
        <v>1420</v>
      </c>
      <c r="DL305" s="64">
        <v>1232</v>
      </c>
      <c r="DM305" s="64">
        <v>1203</v>
      </c>
      <c r="DN305" s="64">
        <v>1112</v>
      </c>
      <c r="DO305" s="64">
        <v>1003</v>
      </c>
      <c r="DP305" s="64">
        <v>905</v>
      </c>
      <c r="DQ305" s="64">
        <v>926</v>
      </c>
      <c r="DR305" s="64">
        <v>919</v>
      </c>
      <c r="DS305" s="64">
        <v>894</v>
      </c>
      <c r="DT305" s="64">
        <v>869</v>
      </c>
      <c r="DU305" s="64">
        <v>705</v>
      </c>
      <c r="DV305" s="64">
        <v>627</v>
      </c>
      <c r="DW305" s="64">
        <v>579</v>
      </c>
      <c r="DX305" s="64">
        <v>511</v>
      </c>
      <c r="DY305" s="64">
        <v>447</v>
      </c>
      <c r="DZ305" s="64">
        <v>378</v>
      </c>
      <c r="EA305" s="64">
        <v>1336</v>
      </c>
      <c r="EB305" s="64">
        <f t="shared" si="75"/>
        <v>30814</v>
      </c>
      <c r="EC305" s="61">
        <v>144982</v>
      </c>
      <c r="ED305" s="64">
        <v>3378</v>
      </c>
      <c r="EE305" s="64">
        <v>428</v>
      </c>
      <c r="EF305" s="64">
        <v>1351</v>
      </c>
      <c r="EG305" s="63">
        <v>994</v>
      </c>
      <c r="EH305" s="64">
        <v>10224</v>
      </c>
      <c r="EI305" s="100">
        <v>0.37794414162635803</v>
      </c>
      <c r="EJ305" s="100">
        <v>0.10436967015266418</v>
      </c>
      <c r="EK305" s="61">
        <v>2692</v>
      </c>
      <c r="EL305" s="65">
        <v>899.7</v>
      </c>
      <c r="EM305" s="60">
        <v>2338</v>
      </c>
      <c r="EN305" s="65">
        <v>775</v>
      </c>
      <c r="EO305" s="66">
        <f t="shared" si="85"/>
        <v>-0.13150074294205052</v>
      </c>
      <c r="EP305" s="56">
        <v>4807</v>
      </c>
      <c r="EQ305" s="67">
        <v>21.252044741146822</v>
      </c>
      <c r="ER305" s="61">
        <v>27</v>
      </c>
      <c r="ES305" s="64">
        <v>54</v>
      </c>
      <c r="ET305" s="64">
        <v>297</v>
      </c>
      <c r="EU305" s="64">
        <v>52.196836560000001</v>
      </c>
      <c r="EV305" s="64">
        <v>1</v>
      </c>
      <c r="EW305" s="64">
        <v>0.39215686300000002</v>
      </c>
      <c r="EX305" s="64">
        <v>3649</v>
      </c>
      <c r="EY305" s="64">
        <v>28.912130579999999</v>
      </c>
      <c r="EZ305" s="64">
        <v>2105</v>
      </c>
      <c r="FA305" s="64">
        <v>23.596009420000001</v>
      </c>
      <c r="FB305" s="64">
        <v>6079</v>
      </c>
      <c r="FC305" s="63">
        <v>27.119022130000001</v>
      </c>
      <c r="FD305" s="61">
        <v>0</v>
      </c>
      <c r="FE305" s="64">
        <v>0</v>
      </c>
      <c r="FF305" s="64">
        <v>0</v>
      </c>
      <c r="FG305" s="64">
        <v>0</v>
      </c>
      <c r="FH305" s="64">
        <v>0</v>
      </c>
      <c r="FI305" s="63">
        <v>6</v>
      </c>
      <c r="FJ305" s="47">
        <v>11</v>
      </c>
      <c r="FK305" s="47">
        <v>10</v>
      </c>
      <c r="FL305" s="68">
        <f t="shared" si="86"/>
        <v>0.1</v>
      </c>
      <c r="FM305" s="69">
        <v>4.4053430000000002</v>
      </c>
      <c r="FN305" s="62">
        <v>12.267440000000001</v>
      </c>
      <c r="FO305" s="62">
        <v>13.79416</v>
      </c>
      <c r="FP305" s="77" t="s">
        <v>269</v>
      </c>
      <c r="FQ305" s="88" t="s">
        <v>269</v>
      </c>
      <c r="FR305" s="88" t="s">
        <v>269</v>
      </c>
      <c r="FS305" s="88">
        <v>2652</v>
      </c>
      <c r="FT305" s="88">
        <v>1594</v>
      </c>
      <c r="FU305" s="88">
        <v>4246</v>
      </c>
      <c r="FV305" s="89" t="s">
        <v>269</v>
      </c>
      <c r="FW305" s="61">
        <v>12221</v>
      </c>
      <c r="FX305" s="70">
        <f t="shared" si="76"/>
        <v>80.862551527462571</v>
      </c>
      <c r="FY305" s="71">
        <v>9.6999999999999993</v>
      </c>
      <c r="FZ305" s="72">
        <v>27</v>
      </c>
      <c r="GA305" s="73">
        <v>71.584428696066496</v>
      </c>
      <c r="GB305" s="61">
        <v>19600</v>
      </c>
      <c r="GC305" s="64">
        <v>7000</v>
      </c>
      <c r="GD305" s="64">
        <v>11900</v>
      </c>
      <c r="GE305" s="64">
        <v>3700</v>
      </c>
      <c r="GF305" s="68">
        <v>7.8749716799999998</v>
      </c>
      <c r="GG305" s="74">
        <v>1.5306683896</v>
      </c>
      <c r="GH305" s="69">
        <v>461.4</v>
      </c>
      <c r="GI305" s="68">
        <v>514.4</v>
      </c>
      <c r="GJ305" s="68">
        <v>396.7</v>
      </c>
      <c r="GK305" s="68">
        <v>-22.881026438569204</v>
      </c>
      <c r="GL305" s="72">
        <v>517.5</v>
      </c>
      <c r="GM305" s="72">
        <v>543.79999999999995</v>
      </c>
      <c r="GN305" s="72">
        <v>452.9</v>
      </c>
      <c r="GO305" s="72">
        <v>-16.71570430305259</v>
      </c>
      <c r="GP305" s="72">
        <v>206.6</v>
      </c>
      <c r="GQ305" s="72">
        <v>183.8</v>
      </c>
      <c r="GR305" s="72">
        <v>223.4</v>
      </c>
      <c r="GS305" s="73">
        <v>21.545157780195861</v>
      </c>
      <c r="GT305" s="77">
        <v>190</v>
      </c>
      <c r="GU305" s="72">
        <v>5.842931937172775</v>
      </c>
      <c r="GV305" s="73">
        <v>-1.5000315121596837</v>
      </c>
      <c r="GW305" s="64">
        <v>52778</v>
      </c>
      <c r="GX305" s="68">
        <f t="shared" si="77"/>
        <v>349.21559156504532</v>
      </c>
      <c r="GY305" s="64">
        <v>550</v>
      </c>
      <c r="GZ305" s="100">
        <f t="shared" si="78"/>
        <v>3.6391787366094763</v>
      </c>
      <c r="HA305" s="100">
        <f t="shared" si="79"/>
        <v>0.14135183757388847</v>
      </c>
      <c r="HB305" s="63">
        <v>3891</v>
      </c>
    </row>
    <row r="306" spans="1:210" x14ac:dyDescent="0.3">
      <c r="A306" s="47" t="s">
        <v>744</v>
      </c>
      <c r="B306" s="47" t="s">
        <v>745</v>
      </c>
      <c r="C306" s="47" t="s">
        <v>745</v>
      </c>
      <c r="D306" s="47" t="s">
        <v>744</v>
      </c>
      <c r="E306" s="47" t="s">
        <v>744</v>
      </c>
      <c r="F306" s="47" t="s">
        <v>208</v>
      </c>
      <c r="G306" s="54" t="s">
        <v>209</v>
      </c>
      <c r="H306" s="47">
        <v>148</v>
      </c>
      <c r="I306" s="101">
        <v>0.12837837837837837</v>
      </c>
      <c r="J306" s="97">
        <v>4.1148648648648649</v>
      </c>
      <c r="K306" s="57">
        <v>275</v>
      </c>
      <c r="L306" s="95">
        <f t="shared" si="72"/>
        <v>1.0875067227688315</v>
      </c>
      <c r="M306" s="57">
        <v>365</v>
      </c>
      <c r="N306" s="55">
        <f t="shared" si="73"/>
        <v>1.4434180138568129</v>
      </c>
      <c r="O306" s="56">
        <v>98254</v>
      </c>
      <c r="P306" s="57">
        <v>98254</v>
      </c>
      <c r="Q306" s="57">
        <v>0</v>
      </c>
      <c r="R306" s="57">
        <v>33241</v>
      </c>
      <c r="S306" s="57">
        <v>53070</v>
      </c>
      <c r="T306" s="57">
        <v>11943</v>
      </c>
      <c r="U306" s="57">
        <v>10048</v>
      </c>
      <c r="V306" s="57">
        <v>17182</v>
      </c>
      <c r="W306" s="57">
        <v>5741</v>
      </c>
      <c r="X306" s="58">
        <v>1202</v>
      </c>
      <c r="Y306" s="56">
        <v>11367</v>
      </c>
      <c r="Z306" s="58">
        <v>10.894741968483624</v>
      </c>
      <c r="AA306" s="59">
        <v>44.1</v>
      </c>
      <c r="AB306" s="96" t="s">
        <v>216</v>
      </c>
      <c r="AC306" s="59">
        <v>10.55</v>
      </c>
      <c r="AD306" s="98">
        <v>23000</v>
      </c>
      <c r="AE306" s="55">
        <f t="shared" si="74"/>
        <v>90.955107722484101</v>
      </c>
      <c r="AF306" s="61">
        <v>252872</v>
      </c>
      <c r="AG306" s="62">
        <v>32.270000000000003</v>
      </c>
      <c r="AH306" s="62">
        <v>78.123515094588001</v>
      </c>
      <c r="AI306" s="62">
        <v>82.6181403871404</v>
      </c>
      <c r="AJ306" s="62">
        <v>80.3708277408642</v>
      </c>
      <c r="AK306" s="62">
        <v>17.652472938668001</v>
      </c>
      <c r="AL306" s="62">
        <v>20.637358546310601</v>
      </c>
      <c r="AM306" s="62">
        <v>19.144915742489303</v>
      </c>
      <c r="AN306" s="63">
        <v>5069.5257493865374</v>
      </c>
      <c r="AO306" s="64">
        <v>2894</v>
      </c>
      <c r="AP306" s="64">
        <v>2936</v>
      </c>
      <c r="AQ306" s="64">
        <v>3011</v>
      </c>
      <c r="AR306" s="64">
        <v>3054</v>
      </c>
      <c r="AS306" s="64">
        <v>3046</v>
      </c>
      <c r="AT306" s="64">
        <v>3211</v>
      </c>
      <c r="AU306" s="64">
        <v>3116</v>
      </c>
      <c r="AV306" s="64">
        <v>3163</v>
      </c>
      <c r="AW306" s="64">
        <v>3196</v>
      </c>
      <c r="AX306" s="64">
        <v>3105</v>
      </c>
      <c r="AY306" s="64">
        <v>2908</v>
      </c>
      <c r="AZ306" s="64">
        <v>2893</v>
      </c>
      <c r="BA306" s="64">
        <v>2833</v>
      </c>
      <c r="BB306" s="64">
        <v>2703</v>
      </c>
      <c r="BC306" s="64">
        <v>2554</v>
      </c>
      <c r="BD306" s="64">
        <v>2415</v>
      </c>
      <c r="BE306" s="64">
        <v>2440</v>
      </c>
      <c r="BF306" s="64">
        <v>2328</v>
      </c>
      <c r="BG306" s="64">
        <v>2851</v>
      </c>
      <c r="BH306" s="64">
        <v>5629</v>
      </c>
      <c r="BI306" s="64">
        <v>6858</v>
      </c>
      <c r="BJ306" s="64">
        <v>7112</v>
      </c>
      <c r="BK306" s="64">
        <v>6264</v>
      </c>
      <c r="BL306" s="64">
        <v>5924</v>
      </c>
      <c r="BM306" s="64">
        <v>5166</v>
      </c>
      <c r="BN306" s="64">
        <v>5003</v>
      </c>
      <c r="BO306" s="64">
        <v>5228</v>
      </c>
      <c r="BP306" s="64">
        <v>5565</v>
      </c>
      <c r="BQ306" s="64">
        <v>5182</v>
      </c>
      <c r="BR306" s="64">
        <v>4594</v>
      </c>
      <c r="BS306" s="64">
        <v>4540</v>
      </c>
      <c r="BT306" s="64">
        <v>3753</v>
      </c>
      <c r="BU306" s="64">
        <v>3538</v>
      </c>
      <c r="BV306" s="64">
        <v>3503</v>
      </c>
      <c r="BW306" s="64">
        <v>3506</v>
      </c>
      <c r="BX306" s="64">
        <v>3518</v>
      </c>
      <c r="BY306" s="64">
        <v>3211</v>
      </c>
      <c r="BZ306" s="64">
        <v>3364</v>
      </c>
      <c r="CA306" s="64">
        <v>3361</v>
      </c>
      <c r="CB306" s="64">
        <v>3326</v>
      </c>
      <c r="CC306" s="64">
        <v>3185</v>
      </c>
      <c r="CD306" s="64">
        <v>2887</v>
      </c>
      <c r="CE306" s="64">
        <v>2724</v>
      </c>
      <c r="CF306" s="64">
        <v>2737</v>
      </c>
      <c r="CG306" s="64">
        <v>2806</v>
      </c>
      <c r="CH306" s="64">
        <v>2635</v>
      </c>
      <c r="CI306" s="64">
        <v>2703</v>
      </c>
      <c r="CJ306" s="64">
        <v>2786</v>
      </c>
      <c r="CK306" s="64">
        <v>2556</v>
      </c>
      <c r="CL306" s="64">
        <v>2782</v>
      </c>
      <c r="CM306" s="64">
        <v>2642</v>
      </c>
      <c r="CN306" s="64">
        <v>2512</v>
      </c>
      <c r="CO306" s="64">
        <v>2671</v>
      </c>
      <c r="CP306" s="64">
        <v>2739</v>
      </c>
      <c r="CQ306" s="64">
        <v>2784</v>
      </c>
      <c r="CR306" s="64">
        <v>2909</v>
      </c>
      <c r="CS306" s="64">
        <v>2767</v>
      </c>
      <c r="CT306" s="64">
        <v>2803</v>
      </c>
      <c r="CU306" s="64">
        <v>2670</v>
      </c>
      <c r="CV306" s="64">
        <v>2472</v>
      </c>
      <c r="CW306" s="64">
        <v>2388</v>
      </c>
      <c r="CX306" s="64">
        <v>2352</v>
      </c>
      <c r="CY306" s="64">
        <v>2428</v>
      </c>
      <c r="CZ306" s="64">
        <v>2136</v>
      </c>
      <c r="DA306" s="64">
        <v>2018</v>
      </c>
      <c r="DB306" s="64">
        <v>1942</v>
      </c>
      <c r="DC306" s="64">
        <v>1966</v>
      </c>
      <c r="DD306" s="64">
        <v>1932</v>
      </c>
      <c r="DE306" s="64">
        <v>1743</v>
      </c>
      <c r="DF306" s="64">
        <v>1781</v>
      </c>
      <c r="DG306" s="64">
        <v>1794</v>
      </c>
      <c r="DH306" s="64">
        <v>1793</v>
      </c>
      <c r="DI306" s="64">
        <v>1822</v>
      </c>
      <c r="DJ306" s="64">
        <v>1947</v>
      </c>
      <c r="DK306" s="64">
        <v>1565</v>
      </c>
      <c r="DL306" s="64">
        <v>1561</v>
      </c>
      <c r="DM306" s="64">
        <v>1371</v>
      </c>
      <c r="DN306" s="64">
        <v>1322</v>
      </c>
      <c r="DO306" s="64">
        <v>1168</v>
      </c>
      <c r="DP306" s="64">
        <v>1015</v>
      </c>
      <c r="DQ306" s="64">
        <v>1002</v>
      </c>
      <c r="DR306" s="64">
        <v>1005</v>
      </c>
      <c r="DS306" s="64">
        <v>915</v>
      </c>
      <c r="DT306" s="64">
        <v>804</v>
      </c>
      <c r="DU306" s="64">
        <v>812</v>
      </c>
      <c r="DV306" s="64">
        <v>672</v>
      </c>
      <c r="DW306" s="64">
        <v>599</v>
      </c>
      <c r="DX306" s="64">
        <v>584</v>
      </c>
      <c r="DY306" s="64">
        <v>541</v>
      </c>
      <c r="DZ306" s="64">
        <v>520</v>
      </c>
      <c r="EA306" s="64">
        <v>1802</v>
      </c>
      <c r="EB306" s="64">
        <f t="shared" si="75"/>
        <v>33978</v>
      </c>
      <c r="EC306" s="61">
        <v>217266</v>
      </c>
      <c r="ED306" s="64">
        <v>21234</v>
      </c>
      <c r="EE306" s="64">
        <v>5409</v>
      </c>
      <c r="EF306" s="64">
        <v>6061</v>
      </c>
      <c r="EG306" s="63">
        <v>2902</v>
      </c>
      <c r="EH306" s="64">
        <v>15884</v>
      </c>
      <c r="EI306" s="100">
        <v>0.33972460031509399</v>
      </c>
      <c r="EJ306" s="100">
        <v>1.3155817985534668E-2</v>
      </c>
      <c r="EK306" s="61">
        <v>4241</v>
      </c>
      <c r="EL306" s="65">
        <v>834.3</v>
      </c>
      <c r="EM306" s="60">
        <v>4594</v>
      </c>
      <c r="EN306" s="65">
        <v>896</v>
      </c>
      <c r="EO306" s="66">
        <f t="shared" si="85"/>
        <v>8.3235086064607403E-2</v>
      </c>
      <c r="EP306" s="56">
        <v>6918</v>
      </c>
      <c r="EQ306" s="67">
        <v>20.060896041757285</v>
      </c>
      <c r="ER306" s="61">
        <v>25</v>
      </c>
      <c r="ES306" s="64">
        <v>65.78947368</v>
      </c>
      <c r="ET306" s="64">
        <v>367</v>
      </c>
      <c r="EU306" s="64">
        <v>48.28947368</v>
      </c>
      <c r="EV306" s="64">
        <v>0</v>
      </c>
      <c r="EW306" s="64">
        <v>0</v>
      </c>
      <c r="EX306" s="64">
        <v>5879</v>
      </c>
      <c r="EY306" s="64">
        <v>29.33925541</v>
      </c>
      <c r="EZ306" s="64">
        <v>3271</v>
      </c>
      <c r="FA306" s="64">
        <v>27.383842609999999</v>
      </c>
      <c r="FB306" s="64">
        <v>9542</v>
      </c>
      <c r="FC306" s="63">
        <v>29.03304327</v>
      </c>
      <c r="FD306" s="61">
        <v>868</v>
      </c>
      <c r="FE306" s="64">
        <v>99</v>
      </c>
      <c r="FF306" s="64">
        <v>745</v>
      </c>
      <c r="FG306" s="64">
        <v>9</v>
      </c>
      <c r="FH306" s="64">
        <v>15</v>
      </c>
      <c r="FI306" s="63">
        <v>19</v>
      </c>
      <c r="FJ306" s="47">
        <v>18</v>
      </c>
      <c r="FK306" s="47">
        <v>21</v>
      </c>
      <c r="FL306" s="68">
        <f t="shared" si="86"/>
        <v>-0.14285714285714285</v>
      </c>
      <c r="FM306" s="69">
        <v>6.0994950000000001</v>
      </c>
      <c r="FN306" s="62">
        <v>16.469139999999999</v>
      </c>
      <c r="FO306" s="62">
        <v>17.63064</v>
      </c>
      <c r="FP306" s="77" t="s">
        <v>269</v>
      </c>
      <c r="FQ306" s="88" t="s">
        <v>269</v>
      </c>
      <c r="FR306" s="88" t="s">
        <v>269</v>
      </c>
      <c r="FS306" s="88" t="s">
        <v>269</v>
      </c>
      <c r="FT306" s="88" t="s">
        <v>269</v>
      </c>
      <c r="FU306" s="88" t="s">
        <v>269</v>
      </c>
      <c r="FV306" s="89" t="s">
        <v>269</v>
      </c>
      <c r="FW306" s="61">
        <v>12071</v>
      </c>
      <c r="FX306" s="70">
        <f t="shared" si="76"/>
        <v>47.735613274700242</v>
      </c>
      <c r="FY306" s="71">
        <v>9.9</v>
      </c>
      <c r="FZ306" s="72">
        <v>23.8</v>
      </c>
      <c r="GA306" s="73">
        <v>59.312956934987099</v>
      </c>
      <c r="GB306" s="61">
        <v>57700</v>
      </c>
      <c r="GC306" s="64">
        <v>17300</v>
      </c>
      <c r="GD306" s="64">
        <v>31500</v>
      </c>
      <c r="GE306" s="64">
        <v>7300</v>
      </c>
      <c r="GF306" s="68">
        <v>5.1820912099999994</v>
      </c>
      <c r="GG306" s="74">
        <v>1.1097879660000001</v>
      </c>
      <c r="GH306" s="75">
        <v>532</v>
      </c>
      <c r="GI306" s="76">
        <v>636</v>
      </c>
      <c r="GJ306" s="76">
        <v>409.7</v>
      </c>
      <c r="GK306" s="68">
        <v>-35.581761006289305</v>
      </c>
      <c r="GL306" s="72">
        <v>602.20000000000005</v>
      </c>
      <c r="GM306" s="72">
        <v>667.8</v>
      </c>
      <c r="GN306" s="72">
        <v>528.9</v>
      </c>
      <c r="GO306" s="72">
        <v>-20.799640610961365</v>
      </c>
      <c r="GP306" s="72">
        <v>251.8</v>
      </c>
      <c r="GQ306" s="72" t="s">
        <v>211</v>
      </c>
      <c r="GR306" s="72">
        <v>253.2</v>
      </c>
      <c r="GS306" s="73" t="s">
        <v>211</v>
      </c>
      <c r="GT306" s="77">
        <v>330</v>
      </c>
      <c r="GU306" s="72">
        <v>7.5749565742768672</v>
      </c>
      <c r="GV306" s="73">
        <v>1.2717974005223107</v>
      </c>
      <c r="GW306" s="64">
        <v>79013</v>
      </c>
      <c r="GX306" s="68">
        <f t="shared" si="77"/>
        <v>312.46243158594075</v>
      </c>
      <c r="GY306" s="64">
        <v>438</v>
      </c>
      <c r="GZ306" s="100">
        <f t="shared" si="78"/>
        <v>1.7321016166281755</v>
      </c>
      <c r="HA306" s="100">
        <f t="shared" si="79"/>
        <v>0.10688140556368961</v>
      </c>
      <c r="HB306" s="63">
        <v>4098</v>
      </c>
    </row>
    <row r="307" spans="1:210" x14ac:dyDescent="0.3">
      <c r="A307" s="47" t="s">
        <v>746</v>
      </c>
      <c r="B307" s="47" t="s">
        <v>747</v>
      </c>
      <c r="C307" s="47" t="s">
        <v>747</v>
      </c>
      <c r="D307" s="47" t="s">
        <v>746</v>
      </c>
      <c r="E307" s="47" t="s">
        <v>746</v>
      </c>
      <c r="F307" s="47" t="s">
        <v>234</v>
      </c>
      <c r="G307" s="54" t="s">
        <v>209</v>
      </c>
      <c r="H307" s="47">
        <v>107</v>
      </c>
      <c r="I307" s="101">
        <v>8.4112149532710276E-2</v>
      </c>
      <c r="J307" s="97">
        <v>5.5046728971962615</v>
      </c>
      <c r="K307" s="57">
        <v>226</v>
      </c>
      <c r="L307" s="95">
        <f t="shared" si="72"/>
        <v>1.2365064861877848</v>
      </c>
      <c r="M307" s="57">
        <v>265</v>
      </c>
      <c r="N307" s="55">
        <f t="shared" si="73"/>
        <v>1.4498859240697477</v>
      </c>
      <c r="O307" s="56">
        <v>74678</v>
      </c>
      <c r="P307" s="57">
        <v>74678</v>
      </c>
      <c r="Q307" s="57">
        <v>0</v>
      </c>
      <c r="R307" s="57">
        <v>24386</v>
      </c>
      <c r="S307" s="57">
        <v>44834</v>
      </c>
      <c r="T307" s="57">
        <v>5458</v>
      </c>
      <c r="U307" s="57">
        <v>7852</v>
      </c>
      <c r="V307" s="57">
        <v>16627</v>
      </c>
      <c r="W307" s="57">
        <v>3545</v>
      </c>
      <c r="X307" s="58">
        <v>825</v>
      </c>
      <c r="Y307" s="56">
        <v>11904</v>
      </c>
      <c r="Z307" s="58">
        <v>14.590792313213807</v>
      </c>
      <c r="AA307" s="59">
        <v>46.099999999999994</v>
      </c>
      <c r="AB307" s="96" t="s">
        <v>216</v>
      </c>
      <c r="AC307" s="59">
        <v>8.6999999999999993</v>
      </c>
      <c r="AD307" s="98">
        <v>5000</v>
      </c>
      <c r="AE307" s="55">
        <f t="shared" si="74"/>
        <v>27.356338189995238</v>
      </c>
      <c r="AF307" s="61">
        <v>182773</v>
      </c>
      <c r="AG307" s="62">
        <v>42.06</v>
      </c>
      <c r="AH307" s="62">
        <v>79.068689002451094</v>
      </c>
      <c r="AI307" s="62">
        <v>82.122518999253202</v>
      </c>
      <c r="AJ307" s="62">
        <v>80.595604000852148</v>
      </c>
      <c r="AK307" s="62">
        <v>18.410116241791702</v>
      </c>
      <c r="AL307" s="62">
        <v>20.330073604593402</v>
      </c>
      <c r="AM307" s="62">
        <v>19.370094923192553</v>
      </c>
      <c r="AN307" s="63">
        <v>4385.7590547628988</v>
      </c>
      <c r="AO307" s="64">
        <v>1976</v>
      </c>
      <c r="AP307" s="64">
        <v>2034</v>
      </c>
      <c r="AQ307" s="64">
        <v>2213</v>
      </c>
      <c r="AR307" s="64">
        <v>2250</v>
      </c>
      <c r="AS307" s="64">
        <v>2308</v>
      </c>
      <c r="AT307" s="64">
        <v>2266</v>
      </c>
      <c r="AU307" s="64">
        <v>2325</v>
      </c>
      <c r="AV307" s="64">
        <v>2273</v>
      </c>
      <c r="AW307" s="64">
        <v>2406</v>
      </c>
      <c r="AX307" s="64">
        <v>2331</v>
      </c>
      <c r="AY307" s="64">
        <v>2353</v>
      </c>
      <c r="AZ307" s="64">
        <v>2348</v>
      </c>
      <c r="BA307" s="64">
        <v>2269</v>
      </c>
      <c r="BB307" s="64">
        <v>2312</v>
      </c>
      <c r="BC307" s="64">
        <v>2155</v>
      </c>
      <c r="BD307" s="64">
        <v>2059</v>
      </c>
      <c r="BE307" s="64">
        <v>1935</v>
      </c>
      <c r="BF307" s="64">
        <v>1923</v>
      </c>
      <c r="BG307" s="64">
        <v>1917</v>
      </c>
      <c r="BH307" s="64">
        <v>1514</v>
      </c>
      <c r="BI307" s="64">
        <v>1555</v>
      </c>
      <c r="BJ307" s="64">
        <v>1644</v>
      </c>
      <c r="BK307" s="64">
        <v>1832</v>
      </c>
      <c r="BL307" s="64">
        <v>2039</v>
      </c>
      <c r="BM307" s="64">
        <v>2005</v>
      </c>
      <c r="BN307" s="64">
        <v>1962</v>
      </c>
      <c r="BO307" s="64">
        <v>2201</v>
      </c>
      <c r="BP307" s="64">
        <v>1965</v>
      </c>
      <c r="BQ307" s="64">
        <v>1981</v>
      </c>
      <c r="BR307" s="64">
        <v>2065</v>
      </c>
      <c r="BS307" s="64">
        <v>2158</v>
      </c>
      <c r="BT307" s="64">
        <v>2065</v>
      </c>
      <c r="BU307" s="64">
        <v>2207</v>
      </c>
      <c r="BV307" s="64">
        <v>2329</v>
      </c>
      <c r="BW307" s="64">
        <v>2450</v>
      </c>
      <c r="BX307" s="64">
        <v>2524</v>
      </c>
      <c r="BY307" s="64">
        <v>2305</v>
      </c>
      <c r="BZ307" s="64">
        <v>2416</v>
      </c>
      <c r="CA307" s="64">
        <v>2528</v>
      </c>
      <c r="CB307" s="64">
        <v>2471</v>
      </c>
      <c r="CC307" s="64">
        <v>2808</v>
      </c>
      <c r="CD307" s="64">
        <v>2571</v>
      </c>
      <c r="CE307" s="64">
        <v>2390</v>
      </c>
      <c r="CF307" s="64">
        <v>2333</v>
      </c>
      <c r="CG307" s="64">
        <v>2436</v>
      </c>
      <c r="CH307" s="64">
        <v>2361</v>
      </c>
      <c r="CI307" s="64">
        <v>2583</v>
      </c>
      <c r="CJ307" s="64">
        <v>2769</v>
      </c>
      <c r="CK307" s="64">
        <v>2717</v>
      </c>
      <c r="CL307" s="64">
        <v>2570</v>
      </c>
      <c r="CM307" s="64">
        <v>2498</v>
      </c>
      <c r="CN307" s="64">
        <v>2681</v>
      </c>
      <c r="CO307" s="64">
        <v>2663</v>
      </c>
      <c r="CP307" s="64">
        <v>2576</v>
      </c>
      <c r="CQ307" s="64">
        <v>2591</v>
      </c>
      <c r="CR307" s="64">
        <v>2552</v>
      </c>
      <c r="CS307" s="64">
        <v>2634</v>
      </c>
      <c r="CT307" s="64">
        <v>2501</v>
      </c>
      <c r="CU307" s="64">
        <v>2407</v>
      </c>
      <c r="CV307" s="64">
        <v>2348</v>
      </c>
      <c r="CW307" s="64">
        <v>2263</v>
      </c>
      <c r="CX307" s="64">
        <v>2139</v>
      </c>
      <c r="CY307" s="64">
        <v>2076</v>
      </c>
      <c r="CZ307" s="64">
        <v>1917</v>
      </c>
      <c r="DA307" s="64">
        <v>1859</v>
      </c>
      <c r="DB307" s="64">
        <v>1806</v>
      </c>
      <c r="DC307" s="64">
        <v>1885</v>
      </c>
      <c r="DD307" s="64">
        <v>1843</v>
      </c>
      <c r="DE307" s="64">
        <v>1804</v>
      </c>
      <c r="DF307" s="64">
        <v>1724</v>
      </c>
      <c r="DG307" s="64">
        <v>1815</v>
      </c>
      <c r="DH307" s="64">
        <v>1870</v>
      </c>
      <c r="DI307" s="64">
        <v>2073</v>
      </c>
      <c r="DJ307" s="64">
        <v>2115</v>
      </c>
      <c r="DK307" s="64">
        <v>1654</v>
      </c>
      <c r="DL307" s="64">
        <v>1606</v>
      </c>
      <c r="DM307" s="64">
        <v>1550</v>
      </c>
      <c r="DN307" s="64">
        <v>1377</v>
      </c>
      <c r="DO307" s="64">
        <v>1243</v>
      </c>
      <c r="DP307" s="64">
        <v>992</v>
      </c>
      <c r="DQ307" s="64">
        <v>1109</v>
      </c>
      <c r="DR307" s="64">
        <v>1077</v>
      </c>
      <c r="DS307" s="64">
        <v>1040</v>
      </c>
      <c r="DT307" s="64">
        <v>874</v>
      </c>
      <c r="DU307" s="64">
        <v>854</v>
      </c>
      <c r="DV307" s="64">
        <v>800</v>
      </c>
      <c r="DW307" s="64">
        <v>710</v>
      </c>
      <c r="DX307" s="64">
        <v>643</v>
      </c>
      <c r="DY307" s="64">
        <v>557</v>
      </c>
      <c r="DZ307" s="64">
        <v>507</v>
      </c>
      <c r="EA307" s="64">
        <v>2133</v>
      </c>
      <c r="EB307" s="64">
        <f t="shared" si="75"/>
        <v>35661</v>
      </c>
      <c r="EC307" s="61">
        <v>167369</v>
      </c>
      <c r="ED307" s="64">
        <v>6778</v>
      </c>
      <c r="EE307" s="64">
        <v>3838</v>
      </c>
      <c r="EF307" s="64">
        <v>3842</v>
      </c>
      <c r="EG307" s="63">
        <v>946</v>
      </c>
      <c r="EH307" s="64">
        <v>9849</v>
      </c>
      <c r="EI307" s="100">
        <v>0.2744458019733429</v>
      </c>
      <c r="EJ307" s="100">
        <v>1.2151598930358887E-2</v>
      </c>
      <c r="EK307" s="61">
        <v>2423</v>
      </c>
      <c r="EL307" s="65">
        <v>612.79999999999995</v>
      </c>
      <c r="EM307" s="60">
        <v>2354</v>
      </c>
      <c r="EN307" s="65">
        <v>592.4</v>
      </c>
      <c r="EO307" s="66">
        <f t="shared" si="85"/>
        <v>-2.8477094510936857E-2</v>
      </c>
      <c r="EP307" s="56">
        <v>3912</v>
      </c>
      <c r="EQ307" s="67">
        <v>12.374264566331373</v>
      </c>
      <c r="ER307" s="61">
        <v>26</v>
      </c>
      <c r="ES307" s="64">
        <v>53.061224490000001</v>
      </c>
      <c r="ET307" s="64">
        <v>270</v>
      </c>
      <c r="EU307" s="64">
        <v>45.840407470000002</v>
      </c>
      <c r="EV307" s="64">
        <v>0</v>
      </c>
      <c r="EW307" s="64">
        <v>0</v>
      </c>
      <c r="EX307" s="64">
        <v>3375</v>
      </c>
      <c r="EY307" s="64">
        <v>21.579283889999999</v>
      </c>
      <c r="EZ307" s="64">
        <v>1969</v>
      </c>
      <c r="FA307" s="64">
        <v>13.90831391</v>
      </c>
      <c r="FB307" s="64">
        <v>5640</v>
      </c>
      <c r="FC307" s="63">
        <v>18.531296210000001</v>
      </c>
      <c r="FD307" s="61">
        <v>683</v>
      </c>
      <c r="FE307" s="64">
        <v>67</v>
      </c>
      <c r="FF307" s="64">
        <v>577</v>
      </c>
      <c r="FG307" s="64">
        <v>9</v>
      </c>
      <c r="FH307" s="64">
        <v>30</v>
      </c>
      <c r="FI307" s="63">
        <v>8</v>
      </c>
      <c r="FJ307" s="47">
        <v>16</v>
      </c>
      <c r="FK307" s="47">
        <v>28</v>
      </c>
      <c r="FL307" s="68">
        <f t="shared" si="86"/>
        <v>-0.42857142857142855</v>
      </c>
      <c r="FM307" s="69">
        <v>1.1332789999999999</v>
      </c>
      <c r="FN307" s="62">
        <v>4.6944480000000004</v>
      </c>
      <c r="FO307" s="62">
        <v>9.8423870000000004</v>
      </c>
      <c r="FP307" s="77">
        <v>3408</v>
      </c>
      <c r="FQ307" s="88">
        <v>2768</v>
      </c>
      <c r="FR307" s="88">
        <v>6176</v>
      </c>
      <c r="FS307" s="88">
        <v>3434</v>
      </c>
      <c r="FT307" s="88">
        <v>2784</v>
      </c>
      <c r="FU307" s="88">
        <v>6218</v>
      </c>
      <c r="FV307" s="73">
        <f t="shared" ref="FV307:FV314" si="88">(FU307-FR307)/FR307</f>
        <v>6.8005181347150258E-3</v>
      </c>
      <c r="FW307" s="61">
        <v>9968</v>
      </c>
      <c r="FX307" s="70">
        <f t="shared" si="76"/>
        <v>54.537595815574512</v>
      </c>
      <c r="FY307" s="71">
        <v>10.4</v>
      </c>
      <c r="FZ307" s="72">
        <v>19.5</v>
      </c>
      <c r="GA307" s="73">
        <v>65.0509151390754</v>
      </c>
      <c r="GB307" s="61">
        <v>28600</v>
      </c>
      <c r="GC307" s="64">
        <v>10300</v>
      </c>
      <c r="GD307" s="64">
        <v>18700</v>
      </c>
      <c r="GE307" s="64">
        <v>6500</v>
      </c>
      <c r="GF307" s="68">
        <v>4.9088780700000001</v>
      </c>
      <c r="GG307" s="74">
        <v>0.9905663992</v>
      </c>
      <c r="GH307" s="75">
        <v>526.20000000000005</v>
      </c>
      <c r="GI307" s="76">
        <v>604.6</v>
      </c>
      <c r="GJ307" s="76">
        <v>395.3</v>
      </c>
      <c r="GK307" s="68">
        <v>-34.617929209394646</v>
      </c>
      <c r="GL307" s="72">
        <v>664.8</v>
      </c>
      <c r="GM307" s="72">
        <v>672</v>
      </c>
      <c r="GN307" s="72">
        <v>650.70000000000005</v>
      </c>
      <c r="GO307" s="72">
        <v>-3.1696428571428501</v>
      </c>
      <c r="GP307" s="72">
        <v>213.6</v>
      </c>
      <c r="GQ307" s="72" t="s">
        <v>211</v>
      </c>
      <c r="GR307" s="72">
        <v>217.4</v>
      </c>
      <c r="GS307" s="73" t="s">
        <v>211</v>
      </c>
      <c r="GT307" s="77">
        <v>160</v>
      </c>
      <c r="GU307" s="72">
        <v>4.0503510875149855</v>
      </c>
      <c r="GV307" s="73">
        <v>0.23841807983878138</v>
      </c>
      <c r="GW307" s="64">
        <v>59300</v>
      </c>
      <c r="GX307" s="68">
        <f t="shared" si="77"/>
        <v>324.44617093334352</v>
      </c>
      <c r="GY307" s="64">
        <v>755</v>
      </c>
      <c r="GZ307" s="100">
        <f t="shared" si="78"/>
        <v>4.1308070666892807</v>
      </c>
      <c r="HA307" s="100">
        <f t="shared" si="79"/>
        <v>0.17066003616636527</v>
      </c>
      <c r="HB307" s="63">
        <v>4424</v>
      </c>
    </row>
    <row r="308" spans="1:210" x14ac:dyDescent="0.3">
      <c r="A308" s="47" t="s">
        <v>748</v>
      </c>
      <c r="B308" s="47" t="s">
        <v>749</v>
      </c>
      <c r="C308" s="47" t="s">
        <v>749</v>
      </c>
      <c r="D308" s="47" t="s">
        <v>748</v>
      </c>
      <c r="E308" s="47" t="s">
        <v>748</v>
      </c>
      <c r="F308" s="47" t="s">
        <v>237</v>
      </c>
      <c r="G308" s="54" t="s">
        <v>209</v>
      </c>
      <c r="H308" s="47">
        <v>166</v>
      </c>
      <c r="I308" s="101">
        <v>3.0120481927710843E-2</v>
      </c>
      <c r="J308" s="97">
        <v>4.024096385542169</v>
      </c>
      <c r="K308" s="57">
        <v>470</v>
      </c>
      <c r="L308" s="95">
        <f t="shared" si="72"/>
        <v>1.4686719768012326</v>
      </c>
      <c r="M308" s="57">
        <v>470</v>
      </c>
      <c r="N308" s="55">
        <f t="shared" si="73"/>
        <v>1.4686719768012326</v>
      </c>
      <c r="O308" s="56">
        <v>120422</v>
      </c>
      <c r="P308" s="57">
        <v>120422</v>
      </c>
      <c r="Q308" s="57">
        <v>0</v>
      </c>
      <c r="R308" s="57">
        <v>40307</v>
      </c>
      <c r="S308" s="57">
        <v>56510</v>
      </c>
      <c r="T308" s="57">
        <v>23605</v>
      </c>
      <c r="U308" s="57">
        <v>17104</v>
      </c>
      <c r="V308" s="57">
        <v>11544</v>
      </c>
      <c r="W308" s="57">
        <v>18475</v>
      </c>
      <c r="X308" s="58">
        <v>4661</v>
      </c>
      <c r="Y308" s="56">
        <v>18765</v>
      </c>
      <c r="Z308" s="58">
        <v>14.609518766496221</v>
      </c>
      <c r="AA308" s="59">
        <v>54.4</v>
      </c>
      <c r="AB308" s="96" t="s">
        <v>238</v>
      </c>
      <c r="AC308" s="59">
        <v>7.6</v>
      </c>
      <c r="AD308" s="98">
        <v>8000</v>
      </c>
      <c r="AE308" s="55">
        <f t="shared" si="74"/>
        <v>24.998671945552893</v>
      </c>
      <c r="AF308" s="61">
        <v>320017</v>
      </c>
      <c r="AG308" s="62">
        <v>33.9</v>
      </c>
      <c r="AH308" s="62">
        <v>79.294880550512701</v>
      </c>
      <c r="AI308" s="62">
        <v>84.630701408229399</v>
      </c>
      <c r="AJ308" s="62">
        <v>81.96279097937105</v>
      </c>
      <c r="AK308" s="62">
        <v>18.3007098695035</v>
      </c>
      <c r="AL308" s="62">
        <v>22.222701236169002</v>
      </c>
      <c r="AM308" s="62">
        <v>20.261705552836251</v>
      </c>
      <c r="AN308" s="63">
        <v>11081.80360624288</v>
      </c>
      <c r="AO308" s="64">
        <v>3836</v>
      </c>
      <c r="AP308" s="64">
        <v>3814</v>
      </c>
      <c r="AQ308" s="64">
        <v>3884</v>
      </c>
      <c r="AR308" s="64">
        <v>3927</v>
      </c>
      <c r="AS308" s="64">
        <v>4010</v>
      </c>
      <c r="AT308" s="64">
        <v>4029</v>
      </c>
      <c r="AU308" s="64">
        <v>3910</v>
      </c>
      <c r="AV308" s="64">
        <v>4218</v>
      </c>
      <c r="AW308" s="64">
        <v>4147</v>
      </c>
      <c r="AX308" s="64">
        <v>3904</v>
      </c>
      <c r="AY308" s="64">
        <v>3607</v>
      </c>
      <c r="AZ308" s="64">
        <v>3483</v>
      </c>
      <c r="BA308" s="64">
        <v>3505</v>
      </c>
      <c r="BB308" s="64">
        <v>3462</v>
      </c>
      <c r="BC308" s="64">
        <v>3108</v>
      </c>
      <c r="BD308" s="64">
        <v>3221</v>
      </c>
      <c r="BE308" s="64">
        <v>2885</v>
      </c>
      <c r="BF308" s="64">
        <v>2956</v>
      </c>
      <c r="BG308" s="64">
        <v>2903</v>
      </c>
      <c r="BH308" s="64">
        <v>3136</v>
      </c>
      <c r="BI308" s="64">
        <v>3484</v>
      </c>
      <c r="BJ308" s="64">
        <v>3814</v>
      </c>
      <c r="BK308" s="64">
        <v>4179</v>
      </c>
      <c r="BL308" s="64">
        <v>4894</v>
      </c>
      <c r="BM308" s="64">
        <v>5696</v>
      </c>
      <c r="BN308" s="64">
        <v>6143</v>
      </c>
      <c r="BO308" s="64">
        <v>6411</v>
      </c>
      <c r="BP308" s="64">
        <v>6918</v>
      </c>
      <c r="BQ308" s="64">
        <v>7743</v>
      </c>
      <c r="BR308" s="64">
        <v>8091</v>
      </c>
      <c r="BS308" s="64">
        <v>8231</v>
      </c>
      <c r="BT308" s="64">
        <v>8153</v>
      </c>
      <c r="BU308" s="64">
        <v>7720</v>
      </c>
      <c r="BV308" s="64">
        <v>7331</v>
      </c>
      <c r="BW308" s="64">
        <v>7086</v>
      </c>
      <c r="BX308" s="64">
        <v>6879</v>
      </c>
      <c r="BY308" s="64">
        <v>6248</v>
      </c>
      <c r="BZ308" s="64">
        <v>5791</v>
      </c>
      <c r="CA308" s="64">
        <v>5526</v>
      </c>
      <c r="CB308" s="64">
        <v>5432</v>
      </c>
      <c r="CC308" s="64">
        <v>5080</v>
      </c>
      <c r="CD308" s="64">
        <v>4812</v>
      </c>
      <c r="CE308" s="64">
        <v>4660</v>
      </c>
      <c r="CF308" s="64">
        <v>4354</v>
      </c>
      <c r="CG308" s="64">
        <v>4245</v>
      </c>
      <c r="CH308" s="64">
        <v>4279</v>
      </c>
      <c r="CI308" s="64">
        <v>3865</v>
      </c>
      <c r="CJ308" s="64">
        <v>3969</v>
      </c>
      <c r="CK308" s="64">
        <v>3902</v>
      </c>
      <c r="CL308" s="64">
        <v>3991</v>
      </c>
      <c r="CM308" s="64">
        <v>4034</v>
      </c>
      <c r="CN308" s="64">
        <v>3996</v>
      </c>
      <c r="CO308" s="64">
        <v>3938</v>
      </c>
      <c r="CP308" s="64">
        <v>4008</v>
      </c>
      <c r="CQ308" s="64">
        <v>3836</v>
      </c>
      <c r="CR308" s="64">
        <v>3701</v>
      </c>
      <c r="CS308" s="64">
        <v>3616</v>
      </c>
      <c r="CT308" s="64">
        <v>3711</v>
      </c>
      <c r="CU308" s="64">
        <v>3378</v>
      </c>
      <c r="CV308" s="64">
        <v>3388</v>
      </c>
      <c r="CW308" s="64">
        <v>3153</v>
      </c>
      <c r="CX308" s="64">
        <v>2842</v>
      </c>
      <c r="CY308" s="64">
        <v>2794</v>
      </c>
      <c r="CZ308" s="64">
        <v>2522</v>
      </c>
      <c r="DA308" s="64">
        <v>2290</v>
      </c>
      <c r="DB308" s="64">
        <v>2111</v>
      </c>
      <c r="DC308" s="64">
        <v>1878</v>
      </c>
      <c r="DD308" s="64">
        <v>1821</v>
      </c>
      <c r="DE308" s="64">
        <v>1626</v>
      </c>
      <c r="DF308" s="64">
        <v>1510</v>
      </c>
      <c r="DG308" s="64">
        <v>1526</v>
      </c>
      <c r="DH308" s="64">
        <v>1467</v>
      </c>
      <c r="DI308" s="64">
        <v>1412</v>
      </c>
      <c r="DJ308" s="64">
        <v>1415</v>
      </c>
      <c r="DK308" s="64">
        <v>1223</v>
      </c>
      <c r="DL308" s="64">
        <v>1158</v>
      </c>
      <c r="DM308" s="64">
        <v>986</v>
      </c>
      <c r="DN308" s="64">
        <v>961</v>
      </c>
      <c r="DO308" s="64">
        <v>890</v>
      </c>
      <c r="DP308" s="64">
        <v>856</v>
      </c>
      <c r="DQ308" s="64">
        <v>838</v>
      </c>
      <c r="DR308" s="64">
        <v>763</v>
      </c>
      <c r="DS308" s="64">
        <v>732</v>
      </c>
      <c r="DT308" s="64">
        <v>628</v>
      </c>
      <c r="DU308" s="64">
        <v>651</v>
      </c>
      <c r="DV308" s="64">
        <v>530</v>
      </c>
      <c r="DW308" s="64">
        <v>456</v>
      </c>
      <c r="DX308" s="64">
        <v>394</v>
      </c>
      <c r="DY308" s="64">
        <v>372</v>
      </c>
      <c r="DZ308" s="64">
        <v>329</v>
      </c>
      <c r="EA308" s="64">
        <v>1405</v>
      </c>
      <c r="EB308" s="64">
        <f t="shared" si="75"/>
        <v>27938</v>
      </c>
      <c r="EC308" s="61">
        <v>173559</v>
      </c>
      <c r="ED308" s="64">
        <v>30185</v>
      </c>
      <c r="EE308" s="64">
        <v>86043</v>
      </c>
      <c r="EF308" s="64">
        <v>19734</v>
      </c>
      <c r="EG308" s="63">
        <v>10496</v>
      </c>
      <c r="EH308" s="64">
        <v>25659</v>
      </c>
      <c r="EI308" s="100">
        <v>0.4313713014125824</v>
      </c>
      <c r="EJ308" s="100">
        <v>-1.6878992319107056E-2</v>
      </c>
      <c r="EK308" s="61">
        <v>3932</v>
      </c>
      <c r="EL308" s="65">
        <v>603.79999999999995</v>
      </c>
      <c r="EM308" s="60">
        <v>3883</v>
      </c>
      <c r="EN308" s="65">
        <v>594.6</v>
      </c>
      <c r="EO308" s="66">
        <f t="shared" si="85"/>
        <v>-1.2461851475076297E-2</v>
      </c>
      <c r="EP308" s="56">
        <v>9096</v>
      </c>
      <c r="EQ308" s="67">
        <v>18.46341215873338</v>
      </c>
      <c r="ER308" s="61">
        <v>29</v>
      </c>
      <c r="ES308" s="64">
        <v>50.877192979999997</v>
      </c>
      <c r="ET308" s="64">
        <v>351</v>
      </c>
      <c r="EU308" s="64">
        <v>56.70436187</v>
      </c>
      <c r="EV308" s="64">
        <v>144</v>
      </c>
      <c r="EW308" s="64">
        <v>27.961165050000002</v>
      </c>
      <c r="EX308" s="64">
        <v>7045</v>
      </c>
      <c r="EY308" s="64">
        <v>30.281538789999999</v>
      </c>
      <c r="EZ308" s="64">
        <v>5585</v>
      </c>
      <c r="FA308" s="64">
        <v>29.842372430000001</v>
      </c>
      <c r="FB308" s="64">
        <v>13154</v>
      </c>
      <c r="FC308" s="63">
        <v>30.469528159999999</v>
      </c>
      <c r="FD308" s="61">
        <v>2390</v>
      </c>
      <c r="FE308" s="64">
        <v>504</v>
      </c>
      <c r="FF308" s="64">
        <v>1766</v>
      </c>
      <c r="FG308" s="64">
        <v>69</v>
      </c>
      <c r="FH308" s="64">
        <v>51</v>
      </c>
      <c r="FI308" s="63">
        <v>24</v>
      </c>
      <c r="FJ308" s="47">
        <v>23</v>
      </c>
      <c r="FK308" s="47">
        <v>34</v>
      </c>
      <c r="FL308" s="68">
        <f t="shared" si="86"/>
        <v>-0.3235294117647059</v>
      </c>
      <c r="FM308" s="69">
        <v>4.30863</v>
      </c>
      <c r="FN308" s="62">
        <v>14.244870000000001</v>
      </c>
      <c r="FO308" s="62">
        <v>13.4169</v>
      </c>
      <c r="FP308" s="77">
        <v>4354</v>
      </c>
      <c r="FQ308" s="88">
        <v>2540</v>
      </c>
      <c r="FR308" s="88">
        <v>6894</v>
      </c>
      <c r="FS308" s="88">
        <v>11889</v>
      </c>
      <c r="FT308" s="88">
        <v>7089</v>
      </c>
      <c r="FU308" s="88">
        <v>18978</v>
      </c>
      <c r="FV308" s="73">
        <f t="shared" si="88"/>
        <v>1.752828546562228</v>
      </c>
      <c r="FW308" s="61">
        <v>14140</v>
      </c>
      <c r="FX308" s="70">
        <f t="shared" si="76"/>
        <v>44.185152663764732</v>
      </c>
      <c r="FY308" s="71">
        <v>11</v>
      </c>
      <c r="FZ308" s="72">
        <v>27.2</v>
      </c>
      <c r="GA308" s="73">
        <v>50.414354376992499</v>
      </c>
      <c r="GB308" s="61">
        <v>162100</v>
      </c>
      <c r="GC308" s="64">
        <v>33200</v>
      </c>
      <c r="GD308" s="64">
        <v>46500</v>
      </c>
      <c r="GE308" s="64">
        <v>7000</v>
      </c>
      <c r="GF308" s="68">
        <v>6.3069904900000004</v>
      </c>
      <c r="GG308" s="74">
        <v>1.6819992447999998</v>
      </c>
      <c r="GH308" s="69">
        <v>631.9</v>
      </c>
      <c r="GI308" s="68">
        <v>704.3</v>
      </c>
      <c r="GJ308" s="68">
        <v>574.9</v>
      </c>
      <c r="GK308" s="68">
        <v>-18.37285247763737</v>
      </c>
      <c r="GL308" s="72">
        <v>724.1</v>
      </c>
      <c r="GM308" s="72">
        <v>801.3</v>
      </c>
      <c r="GN308" s="72">
        <v>671.6</v>
      </c>
      <c r="GO308" s="72">
        <v>-16.186197429177579</v>
      </c>
      <c r="GP308" s="72">
        <v>191.6</v>
      </c>
      <c r="GQ308" s="72">
        <v>176.3</v>
      </c>
      <c r="GR308" s="72">
        <v>219.7</v>
      </c>
      <c r="GS308" s="73">
        <v>24.617129892229141</v>
      </c>
      <c r="GT308" s="77">
        <v>330</v>
      </c>
      <c r="GU308" s="72">
        <v>6.1167124961808739</v>
      </c>
      <c r="GV308" s="73">
        <v>-2.7325740492291328</v>
      </c>
      <c r="GW308" s="64">
        <v>99582</v>
      </c>
      <c r="GX308" s="68">
        <f t="shared" si="77"/>
        <v>311.177218710256</v>
      </c>
      <c r="GY308" s="64">
        <v>525</v>
      </c>
      <c r="GZ308" s="100">
        <f t="shared" si="78"/>
        <v>1.6405378464269087</v>
      </c>
      <c r="HA308" s="100">
        <f t="shared" si="79"/>
        <v>0.16891891891891891</v>
      </c>
      <c r="HB308" s="63">
        <v>3108</v>
      </c>
    </row>
    <row r="309" spans="1:210" x14ac:dyDescent="0.3">
      <c r="A309" s="47" t="s">
        <v>750</v>
      </c>
      <c r="B309" s="47" t="s">
        <v>751</v>
      </c>
      <c r="C309" s="47" t="s">
        <v>751</v>
      </c>
      <c r="D309" s="47" t="s">
        <v>750</v>
      </c>
      <c r="E309" s="47" t="s">
        <v>432</v>
      </c>
      <c r="F309" s="47" t="s">
        <v>208</v>
      </c>
      <c r="G309" s="54" t="s">
        <v>209</v>
      </c>
      <c r="H309" s="47">
        <v>60</v>
      </c>
      <c r="I309" s="101">
        <v>0</v>
      </c>
      <c r="J309" s="97">
        <v>6.6</v>
      </c>
      <c r="K309" s="57">
        <v>124</v>
      </c>
      <c r="L309" s="95">
        <f t="shared" si="72"/>
        <v>1.2415768025392249</v>
      </c>
      <c r="M309" s="57">
        <v>156</v>
      </c>
      <c r="N309" s="55">
        <f t="shared" si="73"/>
        <v>1.5619837193235409</v>
      </c>
      <c r="O309" s="56">
        <v>39512</v>
      </c>
      <c r="P309" s="57">
        <v>38930</v>
      </c>
      <c r="Q309" s="57">
        <v>582</v>
      </c>
      <c r="R309" s="57">
        <v>11262</v>
      </c>
      <c r="S309" s="57">
        <v>25268</v>
      </c>
      <c r="T309" s="57">
        <v>2982</v>
      </c>
      <c r="U309" s="57">
        <v>3664</v>
      </c>
      <c r="V309" s="57">
        <v>8703</v>
      </c>
      <c r="W309" s="57">
        <v>1705</v>
      </c>
      <c r="X309" s="58">
        <v>384</v>
      </c>
      <c r="Y309" s="56">
        <v>2817</v>
      </c>
      <c r="Z309" s="58">
        <v>6.6402879934730912</v>
      </c>
      <c r="AA309" s="59">
        <v>38.6</v>
      </c>
      <c r="AB309" s="96" t="s">
        <v>210</v>
      </c>
      <c r="AC309" s="59">
        <v>8.02</v>
      </c>
      <c r="AD309" s="98">
        <v>4000</v>
      </c>
      <c r="AE309" s="55">
        <f t="shared" si="74"/>
        <v>40.05086459803951</v>
      </c>
      <c r="AF309" s="61">
        <v>99873</v>
      </c>
      <c r="AG309" s="62">
        <v>42.01</v>
      </c>
      <c r="AH309" s="62">
        <v>81.241270119036102</v>
      </c>
      <c r="AI309" s="62">
        <v>84.171799142308203</v>
      </c>
      <c r="AJ309" s="62">
        <v>82.706534630672152</v>
      </c>
      <c r="AK309" s="62">
        <v>19.641474640813399</v>
      </c>
      <c r="AL309" s="62">
        <v>21.768690838619499</v>
      </c>
      <c r="AM309" s="62">
        <v>20.705082739716449</v>
      </c>
      <c r="AN309" s="63">
        <v>2224.9425791805807</v>
      </c>
      <c r="AO309" s="64">
        <v>1225</v>
      </c>
      <c r="AP309" s="64">
        <v>1178</v>
      </c>
      <c r="AQ309" s="64">
        <v>1240</v>
      </c>
      <c r="AR309" s="64">
        <v>1231</v>
      </c>
      <c r="AS309" s="64">
        <v>1318</v>
      </c>
      <c r="AT309" s="64">
        <v>1278</v>
      </c>
      <c r="AU309" s="64">
        <v>1301</v>
      </c>
      <c r="AV309" s="64">
        <v>1366</v>
      </c>
      <c r="AW309" s="64">
        <v>1253</v>
      </c>
      <c r="AX309" s="64">
        <v>1261</v>
      </c>
      <c r="AY309" s="64">
        <v>1232</v>
      </c>
      <c r="AZ309" s="64">
        <v>1231</v>
      </c>
      <c r="BA309" s="64">
        <v>1206</v>
      </c>
      <c r="BB309" s="64">
        <v>1227</v>
      </c>
      <c r="BC309" s="64">
        <v>1159</v>
      </c>
      <c r="BD309" s="64">
        <v>1131</v>
      </c>
      <c r="BE309" s="64">
        <v>1125</v>
      </c>
      <c r="BF309" s="64">
        <v>1097</v>
      </c>
      <c r="BG309" s="64">
        <v>935</v>
      </c>
      <c r="BH309" s="64">
        <v>805</v>
      </c>
      <c r="BI309" s="64">
        <v>803</v>
      </c>
      <c r="BJ309" s="64">
        <v>870</v>
      </c>
      <c r="BK309" s="64">
        <v>909</v>
      </c>
      <c r="BL309" s="64">
        <v>1063</v>
      </c>
      <c r="BM309" s="64">
        <v>1041</v>
      </c>
      <c r="BN309" s="64">
        <v>1076</v>
      </c>
      <c r="BO309" s="64">
        <v>1037</v>
      </c>
      <c r="BP309" s="64">
        <v>929</v>
      </c>
      <c r="BQ309" s="64">
        <v>1004</v>
      </c>
      <c r="BR309" s="64">
        <v>1130</v>
      </c>
      <c r="BS309" s="64">
        <v>1170</v>
      </c>
      <c r="BT309" s="64">
        <v>1191</v>
      </c>
      <c r="BU309" s="64">
        <v>1367</v>
      </c>
      <c r="BV309" s="64">
        <v>1280</v>
      </c>
      <c r="BW309" s="64">
        <v>1204</v>
      </c>
      <c r="BX309" s="64">
        <v>1341</v>
      </c>
      <c r="BY309" s="64">
        <v>1300</v>
      </c>
      <c r="BZ309" s="64">
        <v>1366</v>
      </c>
      <c r="CA309" s="64">
        <v>1482</v>
      </c>
      <c r="CB309" s="64">
        <v>1521</v>
      </c>
      <c r="CC309" s="64">
        <v>1585</v>
      </c>
      <c r="CD309" s="64">
        <v>1452</v>
      </c>
      <c r="CE309" s="64">
        <v>1494</v>
      </c>
      <c r="CF309" s="64">
        <v>1413</v>
      </c>
      <c r="CG309" s="64">
        <v>1302</v>
      </c>
      <c r="CH309" s="64">
        <v>1330</v>
      </c>
      <c r="CI309" s="64">
        <v>1290</v>
      </c>
      <c r="CJ309" s="64">
        <v>1432</v>
      </c>
      <c r="CK309" s="64">
        <v>1428</v>
      </c>
      <c r="CL309" s="64">
        <v>1508</v>
      </c>
      <c r="CM309" s="64">
        <v>1418</v>
      </c>
      <c r="CN309" s="64">
        <v>1442</v>
      </c>
      <c r="CO309" s="64">
        <v>1423</v>
      </c>
      <c r="CP309" s="64">
        <v>1484</v>
      </c>
      <c r="CQ309" s="64">
        <v>1476</v>
      </c>
      <c r="CR309" s="64">
        <v>1477</v>
      </c>
      <c r="CS309" s="64">
        <v>1429</v>
      </c>
      <c r="CT309" s="64">
        <v>1469</v>
      </c>
      <c r="CU309" s="64">
        <v>1365</v>
      </c>
      <c r="CV309" s="64">
        <v>1365</v>
      </c>
      <c r="CW309" s="64">
        <v>1271</v>
      </c>
      <c r="CX309" s="64">
        <v>1190</v>
      </c>
      <c r="CY309" s="64">
        <v>1109</v>
      </c>
      <c r="CZ309" s="64">
        <v>1086</v>
      </c>
      <c r="DA309" s="64">
        <v>1050</v>
      </c>
      <c r="DB309" s="64">
        <v>989</v>
      </c>
      <c r="DC309" s="64">
        <v>945</v>
      </c>
      <c r="DD309" s="64">
        <v>930</v>
      </c>
      <c r="DE309" s="64">
        <v>888</v>
      </c>
      <c r="DF309" s="64">
        <v>911</v>
      </c>
      <c r="DG309" s="64">
        <v>909</v>
      </c>
      <c r="DH309" s="64">
        <v>947</v>
      </c>
      <c r="DI309" s="64">
        <v>960</v>
      </c>
      <c r="DJ309" s="64">
        <v>1096</v>
      </c>
      <c r="DK309" s="64">
        <v>847</v>
      </c>
      <c r="DL309" s="64">
        <v>826</v>
      </c>
      <c r="DM309" s="64">
        <v>798</v>
      </c>
      <c r="DN309" s="64">
        <v>754</v>
      </c>
      <c r="DO309" s="64">
        <v>666</v>
      </c>
      <c r="DP309" s="64">
        <v>603</v>
      </c>
      <c r="DQ309" s="64">
        <v>650</v>
      </c>
      <c r="DR309" s="64">
        <v>590</v>
      </c>
      <c r="DS309" s="64">
        <v>568</v>
      </c>
      <c r="DT309" s="64">
        <v>557</v>
      </c>
      <c r="DU309" s="64">
        <v>567</v>
      </c>
      <c r="DV309" s="64">
        <v>413</v>
      </c>
      <c r="DW309" s="64">
        <v>372</v>
      </c>
      <c r="DX309" s="64">
        <v>352</v>
      </c>
      <c r="DY309" s="64">
        <v>319</v>
      </c>
      <c r="DZ309" s="64">
        <v>275</v>
      </c>
      <c r="EA309" s="64">
        <v>970</v>
      </c>
      <c r="EB309" s="64">
        <f t="shared" si="75"/>
        <v>18702</v>
      </c>
      <c r="EC309" s="61">
        <v>87186</v>
      </c>
      <c r="ED309" s="64">
        <v>7621</v>
      </c>
      <c r="EE309" s="64">
        <v>1614</v>
      </c>
      <c r="EF309" s="64">
        <v>2488</v>
      </c>
      <c r="EG309" s="63">
        <v>964</v>
      </c>
      <c r="EH309" s="64">
        <v>4275</v>
      </c>
      <c r="EI309" s="100">
        <v>0.21607239544391632</v>
      </c>
      <c r="EJ309" s="100">
        <v>-2.1124094724655151E-2</v>
      </c>
      <c r="EK309" s="61">
        <v>14313</v>
      </c>
      <c r="EL309" s="65">
        <v>546.5</v>
      </c>
      <c r="EM309" s="60">
        <v>12109</v>
      </c>
      <c r="EN309" s="65">
        <v>459.1</v>
      </c>
      <c r="EO309" s="66">
        <f t="shared" si="85"/>
        <v>-0.1539858869559142</v>
      </c>
      <c r="EP309" s="56">
        <v>33421</v>
      </c>
      <c r="EQ309" s="67">
        <v>16.713592014522689</v>
      </c>
      <c r="ER309" s="61">
        <v>29</v>
      </c>
      <c r="ES309" s="64">
        <v>52.727272730000003</v>
      </c>
      <c r="ET309" s="64">
        <v>897</v>
      </c>
      <c r="EU309" s="64">
        <v>29.123376619999998</v>
      </c>
      <c r="EV309" s="64">
        <v>62</v>
      </c>
      <c r="EW309" s="64">
        <v>16.315789469999999</v>
      </c>
      <c r="EX309" s="64">
        <v>10685</v>
      </c>
      <c r="EY309" s="64">
        <v>11.594470250000001</v>
      </c>
      <c r="EZ309" s="64">
        <v>5810</v>
      </c>
      <c r="FA309" s="64">
        <v>9.0336624430000008</v>
      </c>
      <c r="FB309" s="64">
        <v>17483</v>
      </c>
      <c r="FC309" s="63">
        <v>10.927831189999999</v>
      </c>
      <c r="FD309" s="61">
        <v>170</v>
      </c>
      <c r="FE309" s="64">
        <v>36</v>
      </c>
      <c r="FF309" s="64">
        <v>118</v>
      </c>
      <c r="FG309" s="64">
        <v>9</v>
      </c>
      <c r="FH309" s="64">
        <v>7</v>
      </c>
      <c r="FI309" s="63">
        <v>6</v>
      </c>
      <c r="FJ309" s="47">
        <v>5</v>
      </c>
      <c r="FK309" s="47">
        <v>10</v>
      </c>
      <c r="FL309" s="68">
        <f t="shared" si="86"/>
        <v>-0.5</v>
      </c>
      <c r="FM309" s="69">
        <v>3.7026859999999999</v>
      </c>
      <c r="FN309" s="62">
        <v>9.9584469999999996</v>
      </c>
      <c r="FO309" s="62">
        <v>10.299340000000001</v>
      </c>
      <c r="FP309" s="77">
        <v>5587</v>
      </c>
      <c r="FQ309" s="88">
        <v>3329</v>
      </c>
      <c r="FR309" s="88">
        <v>8916</v>
      </c>
      <c r="FS309" s="88">
        <v>10202</v>
      </c>
      <c r="FT309" s="88">
        <v>7729</v>
      </c>
      <c r="FU309" s="88">
        <v>17931</v>
      </c>
      <c r="FV309" s="73">
        <f t="shared" si="88"/>
        <v>1.0111036339165544</v>
      </c>
      <c r="FW309" s="61">
        <v>39128</v>
      </c>
      <c r="FX309" s="70">
        <f t="shared" si="76"/>
        <v>391.77755749802253</v>
      </c>
      <c r="FY309" s="71">
        <v>9</v>
      </c>
      <c r="FZ309" s="72">
        <v>18</v>
      </c>
      <c r="GA309" s="73">
        <v>67.162514362514997</v>
      </c>
      <c r="GB309" s="61">
        <v>23900</v>
      </c>
      <c r="GC309" s="64">
        <v>2300</v>
      </c>
      <c r="GD309" s="64">
        <v>10100</v>
      </c>
      <c r="GE309" s="64">
        <v>1600</v>
      </c>
      <c r="GF309" s="68">
        <v>4.3084364700000002</v>
      </c>
      <c r="GG309" s="74">
        <v>1.2709671156</v>
      </c>
      <c r="GH309" s="75">
        <v>593.70000000000005</v>
      </c>
      <c r="GI309" s="76">
        <v>742.1</v>
      </c>
      <c r="GJ309" s="76">
        <v>521.1</v>
      </c>
      <c r="GK309" s="68">
        <v>-29.780353052149305</v>
      </c>
      <c r="GL309" s="72">
        <v>738.3</v>
      </c>
      <c r="GM309" s="72">
        <v>814</v>
      </c>
      <c r="GN309" s="72">
        <v>613.6</v>
      </c>
      <c r="GO309" s="72">
        <v>-24.619164619164614</v>
      </c>
      <c r="GP309" s="72">
        <v>209.4</v>
      </c>
      <c r="GQ309" s="72" t="s">
        <v>211</v>
      </c>
      <c r="GR309" s="72">
        <v>229</v>
      </c>
      <c r="GS309" s="73" t="s">
        <v>211</v>
      </c>
      <c r="GT309" s="77">
        <v>2150</v>
      </c>
      <c r="GU309" s="72">
        <v>9.4856300663227717</v>
      </c>
      <c r="GV309" s="73">
        <v>5.7148193879750657</v>
      </c>
      <c r="GW309" s="64">
        <v>34704</v>
      </c>
      <c r="GX309" s="68">
        <f t="shared" si="77"/>
        <v>347.48130125259081</v>
      </c>
      <c r="GY309" s="64">
        <v>250</v>
      </c>
      <c r="GZ309" s="100">
        <f t="shared" si="78"/>
        <v>2.5031790373774694</v>
      </c>
      <c r="HA309" s="100">
        <f t="shared" si="79"/>
        <v>0.12873326467559218</v>
      </c>
      <c r="HB309" s="63">
        <v>1942</v>
      </c>
    </row>
    <row r="310" spans="1:210" x14ac:dyDescent="0.3">
      <c r="A310" s="47" t="s">
        <v>752</v>
      </c>
      <c r="B310" s="47" t="s">
        <v>753</v>
      </c>
      <c r="C310" s="47" t="s">
        <v>753</v>
      </c>
      <c r="D310" s="47" t="s">
        <v>752</v>
      </c>
      <c r="E310" s="47" t="s">
        <v>305</v>
      </c>
      <c r="F310" s="47" t="s">
        <v>234</v>
      </c>
      <c r="G310" s="54" t="s">
        <v>209</v>
      </c>
      <c r="H310" s="47">
        <v>87</v>
      </c>
      <c r="I310" s="101">
        <v>0</v>
      </c>
      <c r="J310" s="97">
        <v>8.5057471264367823</v>
      </c>
      <c r="K310" s="57">
        <v>331</v>
      </c>
      <c r="L310" s="95">
        <f t="shared" si="72"/>
        <v>2.2167603153023432</v>
      </c>
      <c r="M310" s="57">
        <v>468</v>
      </c>
      <c r="N310" s="55">
        <f t="shared" si="73"/>
        <v>3.1342713823610171</v>
      </c>
      <c r="O310" s="56">
        <v>56140</v>
      </c>
      <c r="P310" s="57">
        <v>50768</v>
      </c>
      <c r="Q310" s="57">
        <v>5372</v>
      </c>
      <c r="R310" s="57">
        <v>14988</v>
      </c>
      <c r="S310" s="57">
        <v>37820</v>
      </c>
      <c r="T310" s="57">
        <v>3332</v>
      </c>
      <c r="U310" s="57">
        <v>4444</v>
      </c>
      <c r="V310" s="57">
        <v>11320</v>
      </c>
      <c r="W310" s="57">
        <v>1839</v>
      </c>
      <c r="X310" s="58">
        <v>452</v>
      </c>
      <c r="Y310" s="56">
        <v>5623</v>
      </c>
      <c r="Z310" s="58">
        <v>9.1640600898312279</v>
      </c>
      <c r="AA310" s="59">
        <v>37.633333333333333</v>
      </c>
      <c r="AB310" s="96" t="s">
        <v>210</v>
      </c>
      <c r="AC310" s="59">
        <v>4.7699999999999996</v>
      </c>
      <c r="AD310" s="98">
        <v>65000</v>
      </c>
      <c r="AE310" s="55">
        <f t="shared" si="74"/>
        <v>435.31546977236354</v>
      </c>
      <c r="AF310" s="61">
        <v>149317</v>
      </c>
      <c r="AG310" s="62">
        <v>41.22</v>
      </c>
      <c r="AH310" s="62">
        <v>82.022004483381593</v>
      </c>
      <c r="AI310" s="62">
        <v>85.294820377243298</v>
      </c>
      <c r="AJ310" s="62">
        <v>83.658412430312438</v>
      </c>
      <c r="AK310" s="62">
        <v>20.2591360829278</v>
      </c>
      <c r="AL310" s="62">
        <v>22.4041449047191</v>
      </c>
      <c r="AM310" s="62">
        <v>21.33164049382345</v>
      </c>
      <c r="AN310" s="63">
        <v>926.25079246528344</v>
      </c>
      <c r="AO310" s="64">
        <v>1614</v>
      </c>
      <c r="AP310" s="64">
        <v>1722</v>
      </c>
      <c r="AQ310" s="64">
        <v>1827</v>
      </c>
      <c r="AR310" s="64">
        <v>1963</v>
      </c>
      <c r="AS310" s="64">
        <v>2036</v>
      </c>
      <c r="AT310" s="64">
        <v>2064</v>
      </c>
      <c r="AU310" s="64">
        <v>2043</v>
      </c>
      <c r="AV310" s="64">
        <v>2131</v>
      </c>
      <c r="AW310" s="64">
        <v>2284</v>
      </c>
      <c r="AX310" s="64">
        <v>2320</v>
      </c>
      <c r="AY310" s="64">
        <v>2313</v>
      </c>
      <c r="AZ310" s="64">
        <v>2276</v>
      </c>
      <c r="BA310" s="64">
        <v>2374</v>
      </c>
      <c r="BB310" s="64">
        <v>2202</v>
      </c>
      <c r="BC310" s="64">
        <v>2143</v>
      </c>
      <c r="BD310" s="64">
        <v>1967</v>
      </c>
      <c r="BE310" s="64">
        <v>1987</v>
      </c>
      <c r="BF310" s="64">
        <v>1844</v>
      </c>
      <c r="BG310" s="64">
        <v>1646</v>
      </c>
      <c r="BH310" s="64">
        <v>921</v>
      </c>
      <c r="BI310" s="64">
        <v>881</v>
      </c>
      <c r="BJ310" s="64">
        <v>915</v>
      </c>
      <c r="BK310" s="64">
        <v>1203</v>
      </c>
      <c r="BL310" s="64">
        <v>1504</v>
      </c>
      <c r="BM310" s="64">
        <v>1602</v>
      </c>
      <c r="BN310" s="64">
        <v>1560</v>
      </c>
      <c r="BO310" s="64">
        <v>1531</v>
      </c>
      <c r="BP310" s="64">
        <v>1401</v>
      </c>
      <c r="BQ310" s="64">
        <v>1461</v>
      </c>
      <c r="BR310" s="64">
        <v>1449</v>
      </c>
      <c r="BS310" s="64">
        <v>1525</v>
      </c>
      <c r="BT310" s="64">
        <v>1709</v>
      </c>
      <c r="BU310" s="64">
        <v>1840</v>
      </c>
      <c r="BV310" s="64">
        <v>1715</v>
      </c>
      <c r="BW310" s="64">
        <v>1821</v>
      </c>
      <c r="BX310" s="64">
        <v>1795</v>
      </c>
      <c r="BY310" s="64">
        <v>1903</v>
      </c>
      <c r="BZ310" s="64">
        <v>2011</v>
      </c>
      <c r="CA310" s="64">
        <v>2167</v>
      </c>
      <c r="CB310" s="64">
        <v>2147</v>
      </c>
      <c r="CC310" s="64">
        <v>2323</v>
      </c>
      <c r="CD310" s="64">
        <v>2376</v>
      </c>
      <c r="CE310" s="64">
        <v>2229</v>
      </c>
      <c r="CF310" s="64">
        <v>2341</v>
      </c>
      <c r="CG310" s="64">
        <v>2444</v>
      </c>
      <c r="CH310" s="64">
        <v>2340</v>
      </c>
      <c r="CI310" s="64">
        <v>2390</v>
      </c>
      <c r="CJ310" s="64">
        <v>2299</v>
      </c>
      <c r="CK310" s="64">
        <v>2441</v>
      </c>
      <c r="CL310" s="64">
        <v>2331</v>
      </c>
      <c r="CM310" s="64">
        <v>2132</v>
      </c>
      <c r="CN310" s="64">
        <v>2129</v>
      </c>
      <c r="CO310" s="64">
        <v>2185</v>
      </c>
      <c r="CP310" s="64">
        <v>2290</v>
      </c>
      <c r="CQ310" s="64">
        <v>2231</v>
      </c>
      <c r="CR310" s="64">
        <v>2127</v>
      </c>
      <c r="CS310" s="64">
        <v>2043</v>
      </c>
      <c r="CT310" s="64">
        <v>1952</v>
      </c>
      <c r="CU310" s="64">
        <v>1785</v>
      </c>
      <c r="CV310" s="64">
        <v>1813</v>
      </c>
      <c r="CW310" s="64">
        <v>1723</v>
      </c>
      <c r="CX310" s="64">
        <v>1543</v>
      </c>
      <c r="CY310" s="64">
        <v>1543</v>
      </c>
      <c r="CZ310" s="64">
        <v>1415</v>
      </c>
      <c r="DA310" s="64">
        <v>1455</v>
      </c>
      <c r="DB310" s="64">
        <v>1290</v>
      </c>
      <c r="DC310" s="64">
        <v>1353</v>
      </c>
      <c r="DD310" s="64">
        <v>1348</v>
      </c>
      <c r="DE310" s="64">
        <v>1213</v>
      </c>
      <c r="DF310" s="64">
        <v>1222</v>
      </c>
      <c r="DG310" s="64">
        <v>1329</v>
      </c>
      <c r="DH310" s="64">
        <v>1229</v>
      </c>
      <c r="DI310" s="64">
        <v>1348</v>
      </c>
      <c r="DJ310" s="64">
        <v>1481</v>
      </c>
      <c r="DK310" s="64">
        <v>1226</v>
      </c>
      <c r="DL310" s="64">
        <v>1076</v>
      </c>
      <c r="DM310" s="64">
        <v>1110</v>
      </c>
      <c r="DN310" s="64">
        <v>982</v>
      </c>
      <c r="DO310" s="64">
        <v>822</v>
      </c>
      <c r="DP310" s="64">
        <v>735</v>
      </c>
      <c r="DQ310" s="64">
        <v>806</v>
      </c>
      <c r="DR310" s="64">
        <v>833</v>
      </c>
      <c r="DS310" s="64">
        <v>761</v>
      </c>
      <c r="DT310" s="64">
        <v>738</v>
      </c>
      <c r="DU310" s="64">
        <v>651</v>
      </c>
      <c r="DV310" s="64">
        <v>533</v>
      </c>
      <c r="DW310" s="64">
        <v>566</v>
      </c>
      <c r="DX310" s="64">
        <v>532</v>
      </c>
      <c r="DY310" s="64">
        <v>458</v>
      </c>
      <c r="DZ310" s="64">
        <v>394</v>
      </c>
      <c r="EA310" s="64">
        <v>1584</v>
      </c>
      <c r="EB310" s="64">
        <f t="shared" si="75"/>
        <v>25620</v>
      </c>
      <c r="EC310" s="61">
        <v>132031</v>
      </c>
      <c r="ED310" s="64">
        <v>9565</v>
      </c>
      <c r="EE310" s="64">
        <v>2534</v>
      </c>
      <c r="EF310" s="64">
        <v>4144</v>
      </c>
      <c r="EG310" s="63">
        <v>1043</v>
      </c>
      <c r="EH310" s="64">
        <v>5396</v>
      </c>
      <c r="EI310" s="100">
        <v>0.16287970542907715</v>
      </c>
      <c r="EJ310" s="100">
        <v>2.0865052938461304E-3</v>
      </c>
      <c r="EK310" s="61">
        <v>7671</v>
      </c>
      <c r="EL310" s="65">
        <v>283.10000000000002</v>
      </c>
      <c r="EM310" s="60">
        <v>7519</v>
      </c>
      <c r="EN310" s="65">
        <v>275.89999999999998</v>
      </c>
      <c r="EO310" s="66">
        <f t="shared" si="85"/>
        <v>-1.9814887237648286E-2</v>
      </c>
      <c r="EP310" s="56">
        <v>33939</v>
      </c>
      <c r="EQ310" s="67">
        <v>15.258009117311202</v>
      </c>
      <c r="ER310" s="61">
        <v>37</v>
      </c>
      <c r="ES310" s="64">
        <v>35.23809524</v>
      </c>
      <c r="ET310" s="64">
        <v>924</v>
      </c>
      <c r="EU310" s="64">
        <v>35.34812548</v>
      </c>
      <c r="EV310" s="64">
        <v>0</v>
      </c>
      <c r="EW310" s="64">
        <v>0</v>
      </c>
      <c r="EX310" s="64">
        <v>13000</v>
      </c>
      <c r="EY310" s="64">
        <v>12.41951201</v>
      </c>
      <c r="EZ310" s="64">
        <v>8936</v>
      </c>
      <c r="FA310" s="64">
        <v>9.9841344329999995</v>
      </c>
      <c r="FB310" s="64">
        <v>22897</v>
      </c>
      <c r="FC310" s="63">
        <v>11.546704719999999</v>
      </c>
      <c r="FD310" s="61">
        <v>116</v>
      </c>
      <c r="FE310" s="64">
        <v>20</v>
      </c>
      <c r="FF310" s="64">
        <v>87</v>
      </c>
      <c r="FG310" s="64">
        <v>4</v>
      </c>
      <c r="FH310" s="64">
        <v>5</v>
      </c>
      <c r="FI310" s="63">
        <v>2</v>
      </c>
      <c r="FJ310" s="47">
        <v>10</v>
      </c>
      <c r="FK310" s="47">
        <v>13</v>
      </c>
      <c r="FL310" s="68">
        <f t="shared" si="86"/>
        <v>-0.23076923076923078</v>
      </c>
      <c r="FM310" s="69">
        <v>0.75446979999999997</v>
      </c>
      <c r="FN310" s="62">
        <v>3.5196100000000001</v>
      </c>
      <c r="FO310" s="62">
        <v>7.584263</v>
      </c>
      <c r="FP310" s="77">
        <v>5854</v>
      </c>
      <c r="FQ310" s="88">
        <v>4733</v>
      </c>
      <c r="FR310" s="88">
        <v>10587</v>
      </c>
      <c r="FS310" s="88">
        <v>7361</v>
      </c>
      <c r="FT310" s="88">
        <v>6473</v>
      </c>
      <c r="FU310" s="88">
        <v>13834</v>
      </c>
      <c r="FV310" s="73">
        <f t="shared" si="88"/>
        <v>0.30669689241522624</v>
      </c>
      <c r="FW310" s="61">
        <v>43803</v>
      </c>
      <c r="FX310" s="70">
        <f t="shared" si="76"/>
        <v>293.35574649905902</v>
      </c>
      <c r="FY310" s="71">
        <v>6.8</v>
      </c>
      <c r="FZ310" s="72">
        <v>11.3</v>
      </c>
      <c r="GA310" s="73">
        <v>51.127418970522001</v>
      </c>
      <c r="GB310" s="61">
        <v>42000</v>
      </c>
      <c r="GC310" s="64">
        <v>3100</v>
      </c>
      <c r="GD310" s="64">
        <v>27100</v>
      </c>
      <c r="GE310" s="64">
        <v>2900</v>
      </c>
      <c r="GF310" s="68">
        <v>3.4353499900000002</v>
      </c>
      <c r="GG310" s="74">
        <v>0.86158091600000009</v>
      </c>
      <c r="GH310" s="75">
        <v>684.1</v>
      </c>
      <c r="GI310" s="76">
        <v>936.6</v>
      </c>
      <c r="GJ310" s="76">
        <v>495.8</v>
      </c>
      <c r="GK310" s="68">
        <v>-47.063847960708948</v>
      </c>
      <c r="GL310" s="72">
        <v>874.9</v>
      </c>
      <c r="GM310" s="72">
        <v>1004.2</v>
      </c>
      <c r="GN310" s="72">
        <v>726.1</v>
      </c>
      <c r="GO310" s="72">
        <v>-27.693686516630155</v>
      </c>
      <c r="GP310" s="72">
        <v>215.1</v>
      </c>
      <c r="GQ310" s="72" t="s">
        <v>211</v>
      </c>
      <c r="GR310" s="72">
        <v>214.7</v>
      </c>
      <c r="GS310" s="73" t="s">
        <v>211</v>
      </c>
      <c r="GT310" s="77">
        <v>970</v>
      </c>
      <c r="GU310" s="72">
        <v>3.6911435332228222</v>
      </c>
      <c r="GV310" s="73">
        <v>0.35921774609659202</v>
      </c>
      <c r="GW310" s="64">
        <v>50570</v>
      </c>
      <c r="GX310" s="68">
        <f t="shared" si="77"/>
        <v>338.67543548289882</v>
      </c>
      <c r="GY310" s="64">
        <v>390</v>
      </c>
      <c r="GZ310" s="100">
        <f t="shared" si="78"/>
        <v>2.611892818634181</v>
      </c>
      <c r="HA310" s="100">
        <f t="shared" si="79"/>
        <v>0.14994232987312572</v>
      </c>
      <c r="HB310" s="63">
        <v>2601</v>
      </c>
    </row>
    <row r="311" spans="1:210" x14ac:dyDescent="0.3">
      <c r="A311" s="47" t="s">
        <v>782</v>
      </c>
      <c r="B311" s="47" t="s">
        <v>783</v>
      </c>
      <c r="C311" s="47" t="s">
        <v>783</v>
      </c>
      <c r="D311" s="47" t="s">
        <v>782</v>
      </c>
      <c r="E311" s="47" t="s">
        <v>782</v>
      </c>
      <c r="F311" s="47" t="s">
        <v>215</v>
      </c>
      <c r="G311" s="54" t="s">
        <v>209</v>
      </c>
      <c r="H311" s="47">
        <v>119</v>
      </c>
      <c r="I311" s="101">
        <v>0.24369747899159663</v>
      </c>
      <c r="J311" s="97">
        <v>3.9579831932773111</v>
      </c>
      <c r="K311" s="57">
        <v>179</v>
      </c>
      <c r="L311" s="95">
        <f t="shared" si="72"/>
        <v>0.98843148623650556</v>
      </c>
      <c r="M311" s="57">
        <v>205</v>
      </c>
      <c r="N311" s="55">
        <f t="shared" si="73"/>
        <v>1.1320025401032607</v>
      </c>
      <c r="O311" s="56">
        <v>75736</v>
      </c>
      <c r="P311" s="57">
        <v>71645</v>
      </c>
      <c r="Q311" s="57">
        <v>4091</v>
      </c>
      <c r="R311" s="57">
        <v>22694</v>
      </c>
      <c r="S311" s="57">
        <v>49493</v>
      </c>
      <c r="T311" s="57">
        <v>3549</v>
      </c>
      <c r="U311" s="57">
        <v>9771</v>
      </c>
      <c r="V311" s="57">
        <v>16730</v>
      </c>
      <c r="W311" s="57">
        <v>2144</v>
      </c>
      <c r="X311" s="58">
        <v>613</v>
      </c>
      <c r="Y311" s="56">
        <v>11333</v>
      </c>
      <c r="Z311" s="58">
        <v>14.096466763757999</v>
      </c>
      <c r="AA311" s="59">
        <v>57.3</v>
      </c>
      <c r="AB311" s="96" t="s">
        <v>238</v>
      </c>
      <c r="AC311" s="59">
        <v>11.12</v>
      </c>
      <c r="AD311" s="98">
        <v>4000</v>
      </c>
      <c r="AE311" s="55">
        <f t="shared" si="74"/>
        <v>22.087854441039234</v>
      </c>
      <c r="AF311" s="61">
        <v>181095</v>
      </c>
      <c r="AG311" s="62">
        <v>42.77</v>
      </c>
      <c r="AH311" s="62">
        <v>77.747052094315606</v>
      </c>
      <c r="AI311" s="62">
        <v>80.973246720427596</v>
      </c>
      <c r="AJ311" s="62">
        <v>79.360149407371608</v>
      </c>
      <c r="AK311" s="62">
        <v>17.940801197510201</v>
      </c>
      <c r="AL311" s="62">
        <v>21.1607431561815</v>
      </c>
      <c r="AM311" s="62">
        <v>19.55077217684585</v>
      </c>
      <c r="AN311" s="63">
        <v>1328.0780764263666</v>
      </c>
      <c r="AO311" s="64">
        <v>1783</v>
      </c>
      <c r="AP311" s="64">
        <v>1924</v>
      </c>
      <c r="AQ311" s="64">
        <v>2004</v>
      </c>
      <c r="AR311" s="64">
        <v>2099</v>
      </c>
      <c r="AS311" s="64">
        <v>2069</v>
      </c>
      <c r="AT311" s="64">
        <v>2045</v>
      </c>
      <c r="AU311" s="64">
        <v>2131</v>
      </c>
      <c r="AV311" s="64">
        <v>2106</v>
      </c>
      <c r="AW311" s="64">
        <v>2302</v>
      </c>
      <c r="AX311" s="64">
        <v>2117</v>
      </c>
      <c r="AY311" s="64">
        <v>2168</v>
      </c>
      <c r="AZ311" s="64">
        <v>2138</v>
      </c>
      <c r="BA311" s="64">
        <v>2164</v>
      </c>
      <c r="BB311" s="64">
        <v>2029</v>
      </c>
      <c r="BC311" s="64">
        <v>2078</v>
      </c>
      <c r="BD311" s="64">
        <v>1951</v>
      </c>
      <c r="BE311" s="64">
        <v>1958</v>
      </c>
      <c r="BF311" s="64">
        <v>1827</v>
      </c>
      <c r="BG311" s="64">
        <v>1787</v>
      </c>
      <c r="BH311" s="64">
        <v>1614</v>
      </c>
      <c r="BI311" s="64">
        <v>1620</v>
      </c>
      <c r="BJ311" s="64">
        <v>1830</v>
      </c>
      <c r="BK311" s="64">
        <v>1859</v>
      </c>
      <c r="BL311" s="64">
        <v>2130</v>
      </c>
      <c r="BM311" s="64">
        <v>2064</v>
      </c>
      <c r="BN311" s="64">
        <v>2220</v>
      </c>
      <c r="BO311" s="64">
        <v>2158</v>
      </c>
      <c r="BP311" s="64">
        <v>2362</v>
      </c>
      <c r="BQ311" s="64">
        <v>2473</v>
      </c>
      <c r="BR311" s="64">
        <v>2510</v>
      </c>
      <c r="BS311" s="64">
        <v>2364</v>
      </c>
      <c r="BT311" s="64">
        <v>2434</v>
      </c>
      <c r="BU311" s="64">
        <v>2505</v>
      </c>
      <c r="BV311" s="64">
        <v>2408</v>
      </c>
      <c r="BW311" s="64">
        <v>2344</v>
      </c>
      <c r="BX311" s="64">
        <v>2317</v>
      </c>
      <c r="BY311" s="64">
        <v>2191</v>
      </c>
      <c r="BZ311" s="64">
        <v>2301</v>
      </c>
      <c r="CA311" s="64">
        <v>2365</v>
      </c>
      <c r="CB311" s="64">
        <v>2106</v>
      </c>
      <c r="CC311" s="64">
        <v>2066</v>
      </c>
      <c r="CD311" s="64">
        <v>2175</v>
      </c>
      <c r="CE311" s="64">
        <v>1876</v>
      </c>
      <c r="CF311" s="64">
        <v>1924</v>
      </c>
      <c r="CG311" s="64">
        <v>1971</v>
      </c>
      <c r="CH311" s="64">
        <v>2172</v>
      </c>
      <c r="CI311" s="64">
        <v>2238</v>
      </c>
      <c r="CJ311" s="64">
        <v>2363</v>
      </c>
      <c r="CK311" s="64">
        <v>2540</v>
      </c>
      <c r="CL311" s="64">
        <v>2690</v>
      </c>
      <c r="CM311" s="64">
        <v>2517</v>
      </c>
      <c r="CN311" s="64">
        <v>2536</v>
      </c>
      <c r="CO311" s="64">
        <v>2530</v>
      </c>
      <c r="CP311" s="64">
        <v>2560</v>
      </c>
      <c r="CQ311" s="64">
        <v>2654</v>
      </c>
      <c r="CR311" s="64">
        <v>2725</v>
      </c>
      <c r="CS311" s="64">
        <v>2717</v>
      </c>
      <c r="CT311" s="64">
        <v>2525</v>
      </c>
      <c r="CU311" s="64">
        <v>2520</v>
      </c>
      <c r="CV311" s="64">
        <v>2524</v>
      </c>
      <c r="CW311" s="64">
        <v>2329</v>
      </c>
      <c r="CX311" s="64">
        <v>2304</v>
      </c>
      <c r="CY311" s="64">
        <v>2168</v>
      </c>
      <c r="CZ311" s="64">
        <v>2181</v>
      </c>
      <c r="DA311" s="64">
        <v>2115</v>
      </c>
      <c r="DB311" s="64">
        <v>1989</v>
      </c>
      <c r="DC311" s="64">
        <v>2062</v>
      </c>
      <c r="DD311" s="64">
        <v>1965</v>
      </c>
      <c r="DE311" s="64">
        <v>1946</v>
      </c>
      <c r="DF311" s="64">
        <v>2060</v>
      </c>
      <c r="DG311" s="64">
        <v>1969</v>
      </c>
      <c r="DH311" s="64">
        <v>2034</v>
      </c>
      <c r="DI311" s="64">
        <v>2198</v>
      </c>
      <c r="DJ311" s="64">
        <v>2429</v>
      </c>
      <c r="DK311" s="64">
        <v>1809</v>
      </c>
      <c r="DL311" s="64">
        <v>1638</v>
      </c>
      <c r="DM311" s="64">
        <v>1691</v>
      </c>
      <c r="DN311" s="64">
        <v>1526</v>
      </c>
      <c r="DO311" s="64">
        <v>1356</v>
      </c>
      <c r="DP311" s="64">
        <v>1192</v>
      </c>
      <c r="DQ311" s="64">
        <v>1149</v>
      </c>
      <c r="DR311" s="64">
        <v>1191</v>
      </c>
      <c r="DS311" s="64">
        <v>1119</v>
      </c>
      <c r="DT311" s="64">
        <v>974</v>
      </c>
      <c r="DU311" s="64">
        <v>863</v>
      </c>
      <c r="DV311" s="64">
        <v>780</v>
      </c>
      <c r="DW311" s="64">
        <v>645</v>
      </c>
      <c r="DX311" s="64">
        <v>569</v>
      </c>
      <c r="DY311" s="64">
        <v>488</v>
      </c>
      <c r="DZ311" s="64">
        <v>399</v>
      </c>
      <c r="EA311" s="64">
        <v>1279</v>
      </c>
      <c r="EB311" s="64">
        <f t="shared" si="75"/>
        <v>37320</v>
      </c>
      <c r="EC311" s="61">
        <v>177550</v>
      </c>
      <c r="ED311" s="64">
        <v>1822</v>
      </c>
      <c r="EE311" s="64">
        <v>256</v>
      </c>
      <c r="EF311" s="64">
        <v>1217</v>
      </c>
      <c r="EG311" s="63">
        <v>250</v>
      </c>
      <c r="EH311" s="64">
        <v>9682</v>
      </c>
      <c r="EI311" s="100">
        <v>0.29092314839363098</v>
      </c>
      <c r="EJ311" s="100">
        <v>9.7976624965667725E-3</v>
      </c>
      <c r="EK311" s="61">
        <v>2744</v>
      </c>
      <c r="EL311" s="65">
        <v>746</v>
      </c>
      <c r="EM311" s="60">
        <v>2850</v>
      </c>
      <c r="EN311" s="65">
        <v>773</v>
      </c>
      <c r="EO311" s="66">
        <f t="shared" si="85"/>
        <v>3.8629737609329445E-2</v>
      </c>
      <c r="EP311" s="56">
        <v>5063</v>
      </c>
      <c r="EQ311" s="67">
        <v>18.355508827901243</v>
      </c>
      <c r="ER311" s="61">
        <v>14</v>
      </c>
      <c r="ES311" s="64">
        <v>45.161290319999999</v>
      </c>
      <c r="ET311" s="64">
        <v>176</v>
      </c>
      <c r="EU311" s="64">
        <v>40.74074074</v>
      </c>
      <c r="EV311" s="64">
        <v>0</v>
      </c>
      <c r="EW311" s="64">
        <v>0</v>
      </c>
      <c r="EX311" s="64">
        <v>3357</v>
      </c>
      <c r="EY311" s="64">
        <v>21.819954500000001</v>
      </c>
      <c r="EZ311" s="64">
        <v>2400</v>
      </c>
      <c r="FA311" s="64">
        <v>21.713561930000001</v>
      </c>
      <c r="FB311" s="64">
        <v>5947</v>
      </c>
      <c r="FC311" s="63">
        <v>22.056151020000001</v>
      </c>
      <c r="FD311" s="61">
        <v>384</v>
      </c>
      <c r="FE311" s="64">
        <v>39</v>
      </c>
      <c r="FF311" s="64">
        <v>328</v>
      </c>
      <c r="FG311" s="64">
        <v>8</v>
      </c>
      <c r="FH311" s="64">
        <v>9</v>
      </c>
      <c r="FI311" s="63">
        <v>4</v>
      </c>
      <c r="FJ311" s="47">
        <v>15</v>
      </c>
      <c r="FK311" s="47">
        <v>19</v>
      </c>
      <c r="FL311" s="68">
        <f t="shared" si="86"/>
        <v>-0.21052631578947367</v>
      </c>
      <c r="FM311" s="69">
        <v>4.5933200000000003</v>
      </c>
      <c r="FN311" s="62">
        <v>10.234310000000001</v>
      </c>
      <c r="FO311" s="62">
        <v>10.615019999999999</v>
      </c>
      <c r="FP311" s="77">
        <v>5316</v>
      </c>
      <c r="FQ311" s="88">
        <v>3162</v>
      </c>
      <c r="FR311" s="88">
        <v>8478</v>
      </c>
      <c r="FS311" s="88">
        <v>4104</v>
      </c>
      <c r="FT311" s="88">
        <v>2555</v>
      </c>
      <c r="FU311" s="88">
        <v>6659</v>
      </c>
      <c r="FV311" s="73">
        <f t="shared" si="88"/>
        <v>-0.21455531965086105</v>
      </c>
      <c r="FW311" s="61">
        <v>14507</v>
      </c>
      <c r="FX311" s="70">
        <f t="shared" si="76"/>
        <v>80.107126094039046</v>
      </c>
      <c r="FY311" s="71">
        <v>12.1</v>
      </c>
      <c r="FZ311" s="72">
        <v>25.8</v>
      </c>
      <c r="GA311" s="73">
        <v>66.683659530189601</v>
      </c>
      <c r="GB311" s="61">
        <v>36300</v>
      </c>
      <c r="GC311" s="64">
        <v>5400</v>
      </c>
      <c r="GD311" s="64">
        <v>15600</v>
      </c>
      <c r="GE311" s="64">
        <v>3700</v>
      </c>
      <c r="GF311" s="68">
        <v>4.2406108700000003</v>
      </c>
      <c r="GG311" s="74">
        <v>1.0814581456000001</v>
      </c>
      <c r="GH311" s="75">
        <v>493.3</v>
      </c>
      <c r="GI311" s="76">
        <v>599.79999999999995</v>
      </c>
      <c r="GJ311" s="76">
        <v>398.2</v>
      </c>
      <c r="GK311" s="68">
        <v>-33.61120373457819</v>
      </c>
      <c r="GL311" s="72">
        <v>575.6</v>
      </c>
      <c r="GM311" s="72">
        <v>616.20000000000005</v>
      </c>
      <c r="GN311" s="72">
        <v>489</v>
      </c>
      <c r="GO311" s="72">
        <v>-20.642648490749764</v>
      </c>
      <c r="GP311" s="72">
        <v>215.3</v>
      </c>
      <c r="GQ311" s="72" t="s">
        <v>211</v>
      </c>
      <c r="GR311" s="72">
        <v>220.7</v>
      </c>
      <c r="GS311" s="73" t="s">
        <v>211</v>
      </c>
      <c r="GT311" s="77">
        <v>170</v>
      </c>
      <c r="GU311" s="72">
        <v>4.3354058141488832</v>
      </c>
      <c r="GV311" s="73">
        <v>-1.2757820311549843</v>
      </c>
      <c r="GW311" s="64">
        <v>64984</v>
      </c>
      <c r="GX311" s="68">
        <f t="shared" si="77"/>
        <v>358.83928324912341</v>
      </c>
      <c r="GY311" s="64">
        <v>638</v>
      </c>
      <c r="GZ311" s="100">
        <f t="shared" si="78"/>
        <v>3.5230127833457581</v>
      </c>
      <c r="HA311" s="100">
        <f t="shared" si="79"/>
        <v>0.13869565217391305</v>
      </c>
      <c r="HB311" s="63">
        <v>4600</v>
      </c>
    </row>
    <row r="312" spans="1:210" x14ac:dyDescent="0.3">
      <c r="A312" s="47" t="s">
        <v>756</v>
      </c>
      <c r="B312" s="47" t="s">
        <v>757</v>
      </c>
      <c r="C312" s="47" t="s">
        <v>757</v>
      </c>
      <c r="D312" s="47" t="s">
        <v>756</v>
      </c>
      <c r="E312" s="47" t="s">
        <v>420</v>
      </c>
      <c r="F312" s="47" t="s">
        <v>262</v>
      </c>
      <c r="G312" s="54" t="s">
        <v>209</v>
      </c>
      <c r="H312" s="47">
        <v>80</v>
      </c>
      <c r="I312" s="101">
        <v>0</v>
      </c>
      <c r="J312" s="97">
        <v>7.0750000000000002</v>
      </c>
      <c r="K312" s="57">
        <v>346</v>
      </c>
      <c r="L312" s="95">
        <f t="shared" si="72"/>
        <v>2.5098289544313714</v>
      </c>
      <c r="M312" s="57">
        <v>387</v>
      </c>
      <c r="N312" s="55">
        <f t="shared" si="73"/>
        <v>2.8072364316905802</v>
      </c>
      <c r="O312" s="56">
        <v>55703</v>
      </c>
      <c r="P312" s="57">
        <v>38829</v>
      </c>
      <c r="Q312" s="57">
        <v>16874</v>
      </c>
      <c r="R312" s="57">
        <v>16236</v>
      </c>
      <c r="S312" s="57">
        <v>36643</v>
      </c>
      <c r="T312" s="57">
        <v>2824</v>
      </c>
      <c r="U312" s="57">
        <v>4655</v>
      </c>
      <c r="V312" s="57">
        <v>13136</v>
      </c>
      <c r="W312" s="57">
        <v>1081</v>
      </c>
      <c r="X312" s="58">
        <v>291</v>
      </c>
      <c r="Y312" s="56">
        <v>8493</v>
      </c>
      <c r="Z312" s="58">
        <v>13.983747345421232</v>
      </c>
      <c r="AA312" s="59">
        <v>46.8</v>
      </c>
      <c r="AB312" s="96" t="s">
        <v>216</v>
      </c>
      <c r="AC312" s="59">
        <v>7.64</v>
      </c>
      <c r="AD312" s="98">
        <v>86000</v>
      </c>
      <c r="AE312" s="55">
        <f t="shared" si="74"/>
        <v>623.83031815346226</v>
      </c>
      <c r="AF312" s="61">
        <v>137858</v>
      </c>
      <c r="AG312" s="62">
        <v>45.49</v>
      </c>
      <c r="AH312" s="62">
        <v>80.383042949486196</v>
      </c>
      <c r="AI312" s="62">
        <v>83.8519892400397</v>
      </c>
      <c r="AJ312" s="62">
        <v>82.117516094762948</v>
      </c>
      <c r="AK312" s="62">
        <v>19.5372916969926</v>
      </c>
      <c r="AL312" s="62">
        <v>21.962362558638102</v>
      </c>
      <c r="AM312" s="62">
        <v>20.749827127815351</v>
      </c>
      <c r="AN312" s="63">
        <v>230.4654463155336</v>
      </c>
      <c r="AO312" s="64">
        <v>1227</v>
      </c>
      <c r="AP312" s="64">
        <v>1370</v>
      </c>
      <c r="AQ312" s="64">
        <v>1329</v>
      </c>
      <c r="AR312" s="64">
        <v>1372</v>
      </c>
      <c r="AS312" s="64">
        <v>1457</v>
      </c>
      <c r="AT312" s="64">
        <v>1457</v>
      </c>
      <c r="AU312" s="64">
        <v>1467</v>
      </c>
      <c r="AV312" s="64">
        <v>1536</v>
      </c>
      <c r="AW312" s="64">
        <v>1494</v>
      </c>
      <c r="AX312" s="64">
        <v>1558</v>
      </c>
      <c r="AY312" s="64">
        <v>1495</v>
      </c>
      <c r="AZ312" s="64">
        <v>1583</v>
      </c>
      <c r="BA312" s="64">
        <v>1664</v>
      </c>
      <c r="BB312" s="64">
        <v>1584</v>
      </c>
      <c r="BC312" s="64">
        <v>1520</v>
      </c>
      <c r="BD312" s="64">
        <v>1490</v>
      </c>
      <c r="BE312" s="64">
        <v>1396</v>
      </c>
      <c r="BF312" s="64">
        <v>1396</v>
      </c>
      <c r="BG312" s="64">
        <v>1231</v>
      </c>
      <c r="BH312" s="64">
        <v>1113</v>
      </c>
      <c r="BI312" s="64">
        <v>1046</v>
      </c>
      <c r="BJ312" s="64">
        <v>1168</v>
      </c>
      <c r="BK312" s="64">
        <v>1373</v>
      </c>
      <c r="BL312" s="64">
        <v>1401</v>
      </c>
      <c r="BM312" s="64">
        <v>1466</v>
      </c>
      <c r="BN312" s="64">
        <v>1508</v>
      </c>
      <c r="BO312" s="64">
        <v>1665</v>
      </c>
      <c r="BP312" s="64">
        <v>1777</v>
      </c>
      <c r="BQ312" s="64">
        <v>1766</v>
      </c>
      <c r="BR312" s="64">
        <v>1788</v>
      </c>
      <c r="BS312" s="64">
        <v>1792</v>
      </c>
      <c r="BT312" s="64">
        <v>1693</v>
      </c>
      <c r="BU312" s="64">
        <v>1710</v>
      </c>
      <c r="BV312" s="64">
        <v>1675</v>
      </c>
      <c r="BW312" s="64">
        <v>1610</v>
      </c>
      <c r="BX312" s="64">
        <v>1649</v>
      </c>
      <c r="BY312" s="64">
        <v>1553</v>
      </c>
      <c r="BZ312" s="64">
        <v>1604</v>
      </c>
      <c r="CA312" s="64">
        <v>1582</v>
      </c>
      <c r="CB312" s="64">
        <v>1676</v>
      </c>
      <c r="CC312" s="64">
        <v>1660</v>
      </c>
      <c r="CD312" s="64">
        <v>1635</v>
      </c>
      <c r="CE312" s="64">
        <v>1524</v>
      </c>
      <c r="CF312" s="64">
        <v>1525</v>
      </c>
      <c r="CG312" s="64">
        <v>1546</v>
      </c>
      <c r="CH312" s="64">
        <v>1635</v>
      </c>
      <c r="CI312" s="64">
        <v>1757</v>
      </c>
      <c r="CJ312" s="64">
        <v>1889</v>
      </c>
      <c r="CK312" s="64">
        <v>1873</v>
      </c>
      <c r="CL312" s="64">
        <v>2101</v>
      </c>
      <c r="CM312" s="64">
        <v>2026</v>
      </c>
      <c r="CN312" s="64">
        <v>2014</v>
      </c>
      <c r="CO312" s="64">
        <v>2134</v>
      </c>
      <c r="CP312" s="64">
        <v>2145</v>
      </c>
      <c r="CQ312" s="64">
        <v>2045</v>
      </c>
      <c r="CR312" s="64">
        <v>2137</v>
      </c>
      <c r="CS312" s="64">
        <v>2194</v>
      </c>
      <c r="CT312" s="64">
        <v>2007</v>
      </c>
      <c r="CU312" s="64">
        <v>1984</v>
      </c>
      <c r="CV312" s="64">
        <v>1909</v>
      </c>
      <c r="CW312" s="64">
        <v>1877</v>
      </c>
      <c r="CX312" s="64">
        <v>1822</v>
      </c>
      <c r="CY312" s="64">
        <v>1773</v>
      </c>
      <c r="CZ312" s="64">
        <v>1640</v>
      </c>
      <c r="DA312" s="64">
        <v>1615</v>
      </c>
      <c r="DB312" s="64">
        <v>1579</v>
      </c>
      <c r="DC312" s="64">
        <v>1548</v>
      </c>
      <c r="DD312" s="64">
        <v>1597</v>
      </c>
      <c r="DE312" s="64">
        <v>1596</v>
      </c>
      <c r="DF312" s="64">
        <v>1641</v>
      </c>
      <c r="DG312" s="64">
        <v>1600</v>
      </c>
      <c r="DH312" s="64">
        <v>1729</v>
      </c>
      <c r="DI312" s="64">
        <v>1722</v>
      </c>
      <c r="DJ312" s="64">
        <v>1884</v>
      </c>
      <c r="DK312" s="64">
        <v>1455</v>
      </c>
      <c r="DL312" s="64">
        <v>1427</v>
      </c>
      <c r="DM312" s="64">
        <v>1469</v>
      </c>
      <c r="DN312" s="64">
        <v>1387</v>
      </c>
      <c r="DO312" s="64">
        <v>1167</v>
      </c>
      <c r="DP312" s="64">
        <v>1017</v>
      </c>
      <c r="DQ312" s="64">
        <v>996</v>
      </c>
      <c r="DR312" s="64">
        <v>1011</v>
      </c>
      <c r="DS312" s="64">
        <v>903</v>
      </c>
      <c r="DT312" s="64">
        <v>808</v>
      </c>
      <c r="DU312" s="64">
        <v>730</v>
      </c>
      <c r="DV312" s="64">
        <v>616</v>
      </c>
      <c r="DW312" s="64">
        <v>569</v>
      </c>
      <c r="DX312" s="64">
        <v>485</v>
      </c>
      <c r="DY312" s="64">
        <v>418</v>
      </c>
      <c r="DZ312" s="64">
        <v>382</v>
      </c>
      <c r="EA312" s="64">
        <v>1414</v>
      </c>
      <c r="EB312" s="64">
        <f t="shared" si="75"/>
        <v>31150</v>
      </c>
      <c r="EC312" s="61">
        <v>130946</v>
      </c>
      <c r="ED312" s="64">
        <v>3463</v>
      </c>
      <c r="EE312" s="64">
        <v>1166</v>
      </c>
      <c r="EF312" s="64">
        <v>1784</v>
      </c>
      <c r="EG312" s="63">
        <v>499</v>
      </c>
      <c r="EH312" s="64">
        <v>6030</v>
      </c>
      <c r="EI312" s="100">
        <v>0.25668767094612122</v>
      </c>
      <c r="EJ312" s="100">
        <v>3.4892618656158447E-2</v>
      </c>
      <c r="EK312" s="61">
        <v>9247</v>
      </c>
      <c r="EL312" s="65">
        <v>545.20000000000005</v>
      </c>
      <c r="EM312" s="60">
        <v>8916</v>
      </c>
      <c r="EN312" s="65">
        <v>523.9</v>
      </c>
      <c r="EO312" s="66">
        <f t="shared" si="85"/>
        <v>-3.5795393100465013E-2</v>
      </c>
      <c r="EP312" s="56">
        <v>18070</v>
      </c>
      <c r="EQ312" s="67">
        <v>14.44941106855274</v>
      </c>
      <c r="ER312" s="61">
        <v>60</v>
      </c>
      <c r="ES312" s="64">
        <v>48.387096769999999</v>
      </c>
      <c r="ET312" s="64">
        <v>954</v>
      </c>
      <c r="EU312" s="64">
        <v>35.241965280000002</v>
      </c>
      <c r="EV312" s="64">
        <v>0</v>
      </c>
      <c r="EW312" s="64">
        <v>0</v>
      </c>
      <c r="EX312" s="64">
        <v>9732</v>
      </c>
      <c r="EY312" s="64">
        <v>15.44492232</v>
      </c>
      <c r="EZ312" s="64">
        <v>7379</v>
      </c>
      <c r="FA312" s="64">
        <v>13.398093510000001</v>
      </c>
      <c r="FB312" s="64">
        <v>18125</v>
      </c>
      <c r="FC312" s="63">
        <v>14.98342523</v>
      </c>
      <c r="FD312" s="61">
        <v>164</v>
      </c>
      <c r="FE312" s="64">
        <v>11</v>
      </c>
      <c r="FF312" s="64">
        <v>140</v>
      </c>
      <c r="FG312" s="64">
        <v>3</v>
      </c>
      <c r="FH312" s="64">
        <v>10</v>
      </c>
      <c r="FI312" s="63">
        <v>10</v>
      </c>
      <c r="FJ312" s="47">
        <v>19</v>
      </c>
      <c r="FK312" s="47">
        <v>11</v>
      </c>
      <c r="FL312" s="68">
        <f t="shared" si="86"/>
        <v>0.72727272727272729</v>
      </c>
      <c r="FM312" s="69">
        <v>2.9567450000000002</v>
      </c>
      <c r="FN312" s="62">
        <v>8.7499110000000009</v>
      </c>
      <c r="FO312" s="62">
        <v>7.565855</v>
      </c>
      <c r="FP312" s="77">
        <v>3625.7412364563415</v>
      </c>
      <c r="FQ312" s="88">
        <v>1935</v>
      </c>
      <c r="FR312" s="88">
        <v>5560.7412364563424</v>
      </c>
      <c r="FS312" s="88">
        <v>4851.875613747954</v>
      </c>
      <c r="FT312" s="88">
        <v>2927.2275261324044</v>
      </c>
      <c r="FU312" s="88">
        <v>7779.103139880358</v>
      </c>
      <c r="FV312" s="73">
        <f t="shared" si="88"/>
        <v>0.39893276976824343</v>
      </c>
      <c r="FW312" s="61">
        <v>47990</v>
      </c>
      <c r="FX312" s="70">
        <f t="shared" si="76"/>
        <v>348.11182521144946</v>
      </c>
      <c r="FY312" s="71">
        <v>9.8000000000000007</v>
      </c>
      <c r="FZ312" s="72">
        <v>18.399999999999999</v>
      </c>
      <c r="GA312" s="73">
        <v>69.397074318552995</v>
      </c>
      <c r="GB312" s="61">
        <v>30100</v>
      </c>
      <c r="GC312" s="64">
        <v>8700</v>
      </c>
      <c r="GD312" s="64">
        <v>15000</v>
      </c>
      <c r="GE312" s="64">
        <v>4800</v>
      </c>
      <c r="GF312" s="68">
        <v>3.9637522399999998</v>
      </c>
      <c r="GG312" s="74">
        <v>1.1515870239999999</v>
      </c>
      <c r="GH312" s="75">
        <v>527.20000000000005</v>
      </c>
      <c r="GI312" s="76">
        <v>571.6</v>
      </c>
      <c r="GJ312" s="76">
        <v>424.4</v>
      </c>
      <c r="GK312" s="68">
        <v>-25.752274317704693</v>
      </c>
      <c r="GL312" s="72">
        <v>614.6</v>
      </c>
      <c r="GM312" s="72">
        <v>612.1</v>
      </c>
      <c r="GN312" s="72">
        <v>623.20000000000005</v>
      </c>
      <c r="GO312" s="72">
        <v>1.8134291782388536</v>
      </c>
      <c r="GP312" s="72">
        <v>207.8</v>
      </c>
      <c r="GQ312" s="72" t="s">
        <v>211</v>
      </c>
      <c r="GR312" s="72">
        <v>211</v>
      </c>
      <c r="GS312" s="73" t="s">
        <v>211</v>
      </c>
      <c r="GT312" s="77">
        <v>620</v>
      </c>
      <c r="GU312" s="72">
        <v>3.4456483357184009</v>
      </c>
      <c r="GV312" s="73">
        <v>0.52022441027513988</v>
      </c>
      <c r="GW312" s="64">
        <v>43927</v>
      </c>
      <c r="GX312" s="68">
        <f t="shared" si="77"/>
        <v>318.63946959915273</v>
      </c>
      <c r="GY312" s="64">
        <v>416</v>
      </c>
      <c r="GZ312" s="100">
        <f t="shared" si="78"/>
        <v>3.0175978180446545</v>
      </c>
      <c r="HA312" s="100">
        <f t="shared" si="79"/>
        <v>0.13307741522712732</v>
      </c>
      <c r="HB312" s="63">
        <v>3126</v>
      </c>
    </row>
    <row r="313" spans="1:210" x14ac:dyDescent="0.3">
      <c r="A313" s="47" t="s">
        <v>758</v>
      </c>
      <c r="B313" s="47" t="s">
        <v>759</v>
      </c>
      <c r="C313" s="47" t="s">
        <v>759</v>
      </c>
      <c r="D313" s="47" t="s">
        <v>758</v>
      </c>
      <c r="E313" s="47" t="s">
        <v>420</v>
      </c>
      <c r="F313" s="47" t="s">
        <v>262</v>
      </c>
      <c r="G313" s="54" t="s">
        <v>209</v>
      </c>
      <c r="H313" s="47">
        <v>59</v>
      </c>
      <c r="I313" s="101">
        <v>0</v>
      </c>
      <c r="J313" s="97">
        <v>6.593220338983051</v>
      </c>
      <c r="K313" s="57">
        <v>227</v>
      </c>
      <c r="L313" s="95">
        <f t="shared" si="72"/>
        <v>2.3062777489916386</v>
      </c>
      <c r="M313" s="57">
        <v>235</v>
      </c>
      <c r="N313" s="55">
        <f t="shared" si="73"/>
        <v>2.3875562599693172</v>
      </c>
      <c r="O313" s="56">
        <v>41772</v>
      </c>
      <c r="P313" s="57">
        <v>28578</v>
      </c>
      <c r="Q313" s="57">
        <v>13194</v>
      </c>
      <c r="R313" s="57">
        <v>11747</v>
      </c>
      <c r="S313" s="57">
        <v>28358</v>
      </c>
      <c r="T313" s="57">
        <v>1667</v>
      </c>
      <c r="U313" s="57">
        <v>3519</v>
      </c>
      <c r="V313" s="57">
        <v>10488</v>
      </c>
      <c r="W313" s="57">
        <v>38</v>
      </c>
      <c r="X313" s="58">
        <v>229</v>
      </c>
      <c r="Y313" s="56">
        <v>7216</v>
      </c>
      <c r="Z313" s="58">
        <v>16.224902008360086</v>
      </c>
      <c r="AA313" s="59">
        <v>43.45</v>
      </c>
      <c r="AB313" s="96" t="s">
        <v>216</v>
      </c>
      <c r="AC313" s="59">
        <v>2.42</v>
      </c>
      <c r="AD313" s="98">
        <v>86000</v>
      </c>
      <c r="AE313" s="55">
        <f t="shared" si="74"/>
        <v>873.74399301004803</v>
      </c>
      <c r="AF313" s="61">
        <v>98427</v>
      </c>
      <c r="AG313" s="62">
        <v>48.97</v>
      </c>
      <c r="AH313" s="62">
        <v>79.755682708341595</v>
      </c>
      <c r="AI313" s="62">
        <v>83.116833135553904</v>
      </c>
      <c r="AJ313" s="62">
        <v>81.436257921947742</v>
      </c>
      <c r="AK313" s="62">
        <v>18.601071132345901</v>
      </c>
      <c r="AL313" s="62">
        <v>20.9846475651144</v>
      </c>
      <c r="AM313" s="62">
        <v>19.792859348730151</v>
      </c>
      <c r="AN313" s="63">
        <v>170.92477934350239</v>
      </c>
      <c r="AO313" s="64">
        <v>759</v>
      </c>
      <c r="AP313" s="64">
        <v>751</v>
      </c>
      <c r="AQ313" s="64">
        <v>823</v>
      </c>
      <c r="AR313" s="64">
        <v>890</v>
      </c>
      <c r="AS313" s="64">
        <v>910</v>
      </c>
      <c r="AT313" s="64">
        <v>931</v>
      </c>
      <c r="AU313" s="64">
        <v>934</v>
      </c>
      <c r="AV313" s="64">
        <v>1001</v>
      </c>
      <c r="AW313" s="64">
        <v>986</v>
      </c>
      <c r="AX313" s="64">
        <v>1097</v>
      </c>
      <c r="AY313" s="64">
        <v>1122</v>
      </c>
      <c r="AZ313" s="64">
        <v>1091</v>
      </c>
      <c r="BA313" s="64">
        <v>1141</v>
      </c>
      <c r="BB313" s="64">
        <v>1057</v>
      </c>
      <c r="BC313" s="64">
        <v>1050</v>
      </c>
      <c r="BD313" s="64">
        <v>1130</v>
      </c>
      <c r="BE313" s="64">
        <v>1088</v>
      </c>
      <c r="BF313" s="64">
        <v>1034</v>
      </c>
      <c r="BG313" s="64">
        <v>1001</v>
      </c>
      <c r="BH313" s="64">
        <v>774</v>
      </c>
      <c r="BI313" s="64">
        <v>778</v>
      </c>
      <c r="BJ313" s="64">
        <v>853</v>
      </c>
      <c r="BK313" s="64">
        <v>871</v>
      </c>
      <c r="BL313" s="64">
        <v>958</v>
      </c>
      <c r="BM313" s="64">
        <v>983</v>
      </c>
      <c r="BN313" s="64">
        <v>1028</v>
      </c>
      <c r="BO313" s="64">
        <v>931</v>
      </c>
      <c r="BP313" s="64">
        <v>952</v>
      </c>
      <c r="BQ313" s="64">
        <v>1005</v>
      </c>
      <c r="BR313" s="64">
        <v>1047</v>
      </c>
      <c r="BS313" s="64">
        <v>960</v>
      </c>
      <c r="BT313" s="64">
        <v>1025</v>
      </c>
      <c r="BU313" s="64">
        <v>1077</v>
      </c>
      <c r="BV313" s="64">
        <v>926</v>
      </c>
      <c r="BW313" s="64">
        <v>984</v>
      </c>
      <c r="BX313" s="64">
        <v>969</v>
      </c>
      <c r="BY313" s="64">
        <v>959</v>
      </c>
      <c r="BZ313" s="64">
        <v>976</v>
      </c>
      <c r="CA313" s="64">
        <v>1067</v>
      </c>
      <c r="CB313" s="64">
        <v>1043</v>
      </c>
      <c r="CC313" s="64">
        <v>1070</v>
      </c>
      <c r="CD313" s="64">
        <v>955</v>
      </c>
      <c r="CE313" s="64">
        <v>980</v>
      </c>
      <c r="CF313" s="64">
        <v>1020</v>
      </c>
      <c r="CG313" s="64">
        <v>1037</v>
      </c>
      <c r="CH313" s="64">
        <v>1182</v>
      </c>
      <c r="CI313" s="64">
        <v>1242</v>
      </c>
      <c r="CJ313" s="64">
        <v>1345</v>
      </c>
      <c r="CK313" s="64">
        <v>1461</v>
      </c>
      <c r="CL313" s="64">
        <v>1557</v>
      </c>
      <c r="CM313" s="64">
        <v>1517</v>
      </c>
      <c r="CN313" s="64">
        <v>1618</v>
      </c>
      <c r="CO313" s="64">
        <v>1629</v>
      </c>
      <c r="CP313" s="64">
        <v>1579</v>
      </c>
      <c r="CQ313" s="64">
        <v>1627</v>
      </c>
      <c r="CR313" s="64">
        <v>1556</v>
      </c>
      <c r="CS313" s="64">
        <v>1626</v>
      </c>
      <c r="CT313" s="64">
        <v>1576</v>
      </c>
      <c r="CU313" s="64">
        <v>1544</v>
      </c>
      <c r="CV313" s="64">
        <v>1495</v>
      </c>
      <c r="CW313" s="64">
        <v>1345</v>
      </c>
      <c r="CX313" s="64">
        <v>1419</v>
      </c>
      <c r="CY313" s="64">
        <v>1428</v>
      </c>
      <c r="CZ313" s="64">
        <v>1275</v>
      </c>
      <c r="DA313" s="64">
        <v>1332</v>
      </c>
      <c r="DB313" s="64">
        <v>1224</v>
      </c>
      <c r="DC313" s="64">
        <v>1285</v>
      </c>
      <c r="DD313" s="64">
        <v>1298</v>
      </c>
      <c r="DE313" s="64">
        <v>1296</v>
      </c>
      <c r="DF313" s="64">
        <v>1262</v>
      </c>
      <c r="DG313" s="64">
        <v>1426</v>
      </c>
      <c r="DH313" s="64">
        <v>1382</v>
      </c>
      <c r="DI313" s="64">
        <v>1558</v>
      </c>
      <c r="DJ313" s="64">
        <v>1592</v>
      </c>
      <c r="DK313" s="64">
        <v>1205</v>
      </c>
      <c r="DL313" s="64">
        <v>1160</v>
      </c>
      <c r="DM313" s="64">
        <v>1161</v>
      </c>
      <c r="DN313" s="64">
        <v>1032</v>
      </c>
      <c r="DO313" s="64">
        <v>957</v>
      </c>
      <c r="DP313" s="64">
        <v>846</v>
      </c>
      <c r="DQ313" s="64">
        <v>768</v>
      </c>
      <c r="DR313" s="64">
        <v>761</v>
      </c>
      <c r="DS313" s="64">
        <v>715</v>
      </c>
      <c r="DT313" s="64">
        <v>642</v>
      </c>
      <c r="DU313" s="64">
        <v>579</v>
      </c>
      <c r="DV313" s="64">
        <v>497</v>
      </c>
      <c r="DW313" s="64">
        <v>445</v>
      </c>
      <c r="DX313" s="64">
        <v>314</v>
      </c>
      <c r="DY313" s="64">
        <v>341</v>
      </c>
      <c r="DZ313" s="64">
        <v>289</v>
      </c>
      <c r="EA313" s="64">
        <v>1015</v>
      </c>
      <c r="EB313" s="64">
        <f t="shared" si="75"/>
        <v>25050</v>
      </c>
      <c r="EC313" s="61">
        <v>97128</v>
      </c>
      <c r="ED313" s="64">
        <v>508</v>
      </c>
      <c r="EE313" s="64">
        <v>121</v>
      </c>
      <c r="EF313" s="64">
        <v>610</v>
      </c>
      <c r="EG313" s="63">
        <v>60</v>
      </c>
      <c r="EH313" s="64">
        <v>4246</v>
      </c>
      <c r="EI313" s="100">
        <v>0.26928979158401489</v>
      </c>
      <c r="EJ313" s="100">
        <v>2.7067035436630249E-2</v>
      </c>
      <c r="EK313" s="61">
        <v>9247</v>
      </c>
      <c r="EL313" s="65">
        <v>545.20000000000005</v>
      </c>
      <c r="EM313" s="60">
        <v>8916</v>
      </c>
      <c r="EN313" s="65">
        <v>523.9</v>
      </c>
      <c r="EO313" s="66">
        <f t="shared" si="85"/>
        <v>-3.5795393100465013E-2</v>
      </c>
      <c r="EP313" s="56">
        <v>18070</v>
      </c>
      <c r="EQ313" s="67">
        <v>14.44941106855274</v>
      </c>
      <c r="ER313" s="61">
        <v>60</v>
      </c>
      <c r="ES313" s="64">
        <v>48.387096769999999</v>
      </c>
      <c r="ET313" s="64">
        <v>954</v>
      </c>
      <c r="EU313" s="64">
        <v>35.241965280000002</v>
      </c>
      <c r="EV313" s="64">
        <v>0</v>
      </c>
      <c r="EW313" s="64">
        <v>0</v>
      </c>
      <c r="EX313" s="64">
        <v>9732</v>
      </c>
      <c r="EY313" s="64">
        <v>15.44492232</v>
      </c>
      <c r="EZ313" s="64">
        <v>7379</v>
      </c>
      <c r="FA313" s="64">
        <v>13.398093510000001</v>
      </c>
      <c r="FB313" s="64">
        <v>18125</v>
      </c>
      <c r="FC313" s="63">
        <v>14.98342523</v>
      </c>
      <c r="FD313" s="61">
        <v>123</v>
      </c>
      <c r="FE313" s="64">
        <v>19</v>
      </c>
      <c r="FF313" s="64">
        <v>95</v>
      </c>
      <c r="FG313" s="64">
        <v>2</v>
      </c>
      <c r="FH313" s="64">
        <v>7</v>
      </c>
      <c r="FI313" s="63">
        <v>0</v>
      </c>
      <c r="FJ313" s="47">
        <v>8</v>
      </c>
      <c r="FK313" s="47">
        <v>9</v>
      </c>
      <c r="FL313" s="68">
        <f t="shared" si="86"/>
        <v>-0.1111111111111111</v>
      </c>
      <c r="FM313" s="69">
        <v>2.604479</v>
      </c>
      <c r="FN313" s="62">
        <v>8.4678170000000001</v>
      </c>
      <c r="FO313" s="62">
        <v>7.4851429999999999</v>
      </c>
      <c r="FP313" s="77">
        <v>3625.7412364563415</v>
      </c>
      <c r="FQ313" s="88">
        <v>1935</v>
      </c>
      <c r="FR313" s="88">
        <v>5560.7412364563424</v>
      </c>
      <c r="FS313" s="88">
        <v>4851.875613747954</v>
      </c>
      <c r="FT313" s="88">
        <v>2927.2275261324044</v>
      </c>
      <c r="FU313" s="88">
        <v>7779.103139880358</v>
      </c>
      <c r="FV313" s="73">
        <f t="shared" si="88"/>
        <v>0.39893276976824343</v>
      </c>
      <c r="FW313" s="61">
        <v>47990</v>
      </c>
      <c r="FX313" s="70">
        <f t="shared" si="76"/>
        <v>487.5694677273512</v>
      </c>
      <c r="FY313" s="71">
        <v>10.199999999999999</v>
      </c>
      <c r="FZ313" s="72">
        <v>17.399999999999999</v>
      </c>
      <c r="GA313" s="73">
        <v>67.440880194630793</v>
      </c>
      <c r="GB313" s="61">
        <v>15300</v>
      </c>
      <c r="GC313" s="64">
        <v>1900</v>
      </c>
      <c r="GD313" s="64">
        <v>10300</v>
      </c>
      <c r="GE313" s="64">
        <v>1600</v>
      </c>
      <c r="GF313" s="68">
        <v>3.0479752100000002</v>
      </c>
      <c r="GG313" s="74">
        <v>1.0030351352</v>
      </c>
      <c r="GH313" s="75">
        <v>480.2</v>
      </c>
      <c r="GI313" s="76">
        <v>583.6</v>
      </c>
      <c r="GJ313" s="76">
        <v>399.5</v>
      </c>
      <c r="GK313" s="68">
        <v>-31.545579163810832</v>
      </c>
      <c r="GL313" s="72">
        <v>599.79999999999995</v>
      </c>
      <c r="GM313" s="72">
        <v>629.70000000000005</v>
      </c>
      <c r="GN313" s="72">
        <v>552.29999999999995</v>
      </c>
      <c r="GO313" s="72">
        <v>-12.291567413053848</v>
      </c>
      <c r="GP313" s="72">
        <v>265</v>
      </c>
      <c r="GQ313" s="72" t="s">
        <v>211</v>
      </c>
      <c r="GR313" s="72">
        <v>267.7</v>
      </c>
      <c r="GS313" s="73" t="s">
        <v>211</v>
      </c>
      <c r="GT313" s="77">
        <v>620</v>
      </c>
      <c r="GU313" s="72">
        <v>3.4456483357184009</v>
      </c>
      <c r="GV313" s="73">
        <v>0.52022441027513988</v>
      </c>
      <c r="GW313" s="64">
        <v>29470</v>
      </c>
      <c r="GX313" s="68">
        <f t="shared" si="77"/>
        <v>299.4097148140246</v>
      </c>
      <c r="GY313" s="64">
        <v>347</v>
      </c>
      <c r="GZ313" s="100">
        <f t="shared" si="78"/>
        <v>3.5254554136568217</v>
      </c>
      <c r="HA313" s="100">
        <f t="shared" si="79"/>
        <v>0.13885554221688676</v>
      </c>
      <c r="HB313" s="63">
        <v>2499</v>
      </c>
    </row>
    <row r="314" spans="1:210" x14ac:dyDescent="0.3">
      <c r="A314" s="47" t="s">
        <v>760</v>
      </c>
      <c r="B314" s="47" t="s">
        <v>761</v>
      </c>
      <c r="C314" s="47" t="s">
        <v>761</v>
      </c>
      <c r="D314" s="47" t="s">
        <v>760</v>
      </c>
      <c r="E314" s="47" t="s">
        <v>305</v>
      </c>
      <c r="F314" s="47" t="s">
        <v>234</v>
      </c>
      <c r="G314" s="54" t="s">
        <v>209</v>
      </c>
      <c r="H314" s="47">
        <v>52</v>
      </c>
      <c r="I314" s="101">
        <v>0</v>
      </c>
      <c r="J314" s="97">
        <v>5.2307692307692308</v>
      </c>
      <c r="K314" s="57">
        <v>74</v>
      </c>
      <c r="L314" s="95">
        <f t="shared" si="72"/>
        <v>0.83991646236266226</v>
      </c>
      <c r="M314" s="57">
        <v>94</v>
      </c>
      <c r="N314" s="55">
        <f t="shared" si="73"/>
        <v>1.0669209116498684</v>
      </c>
      <c r="O314" s="56">
        <v>34898</v>
      </c>
      <c r="P314" s="57">
        <v>34898</v>
      </c>
      <c r="Q314" s="57">
        <v>0</v>
      </c>
      <c r="R314" s="57">
        <v>10455</v>
      </c>
      <c r="S314" s="57">
        <v>22334</v>
      </c>
      <c r="T314" s="57">
        <v>2109</v>
      </c>
      <c r="U314" s="57">
        <v>4337</v>
      </c>
      <c r="V314" s="57">
        <v>6571</v>
      </c>
      <c r="W314" s="57">
        <v>1314</v>
      </c>
      <c r="X314" s="58">
        <v>361</v>
      </c>
      <c r="Y314" s="56">
        <v>4534</v>
      </c>
      <c r="Z314" s="58">
        <v>12.005231030986151</v>
      </c>
      <c r="AA314" s="59">
        <v>44.1</v>
      </c>
      <c r="AB314" s="96" t="s">
        <v>216</v>
      </c>
      <c r="AC314" s="59">
        <v>13.41</v>
      </c>
      <c r="AD314" s="98">
        <v>65000</v>
      </c>
      <c r="AE314" s="55">
        <f t="shared" si="74"/>
        <v>737.7644601834196</v>
      </c>
      <c r="AF314" s="61">
        <v>88104</v>
      </c>
      <c r="AG314" s="62">
        <v>38.44</v>
      </c>
      <c r="AH314" s="62">
        <v>78.496892888419296</v>
      </c>
      <c r="AI314" s="62">
        <v>83.030516862554293</v>
      </c>
      <c r="AJ314" s="62">
        <v>80.763704875486795</v>
      </c>
      <c r="AK314" s="62">
        <v>17.491544910372401</v>
      </c>
      <c r="AL314" s="62">
        <v>20.695361554948299</v>
      </c>
      <c r="AM314" s="62">
        <v>19.093453232660352</v>
      </c>
      <c r="AN314" s="63">
        <v>3392.6343514625019</v>
      </c>
      <c r="AO314" s="64">
        <v>1089</v>
      </c>
      <c r="AP314" s="64">
        <v>1150</v>
      </c>
      <c r="AQ314" s="64">
        <v>1158</v>
      </c>
      <c r="AR314" s="64">
        <v>1146</v>
      </c>
      <c r="AS314" s="64">
        <v>1201</v>
      </c>
      <c r="AT314" s="64">
        <v>1164</v>
      </c>
      <c r="AU314" s="64">
        <v>1195</v>
      </c>
      <c r="AV314" s="64">
        <v>1189</v>
      </c>
      <c r="AW314" s="64">
        <v>1255</v>
      </c>
      <c r="AX314" s="64">
        <v>1264</v>
      </c>
      <c r="AY314" s="64">
        <v>1208</v>
      </c>
      <c r="AZ314" s="64">
        <v>1084</v>
      </c>
      <c r="BA314" s="64">
        <v>1155</v>
      </c>
      <c r="BB314" s="64">
        <v>1143</v>
      </c>
      <c r="BC314" s="64">
        <v>1008</v>
      </c>
      <c r="BD314" s="64">
        <v>957</v>
      </c>
      <c r="BE314" s="64">
        <v>1006</v>
      </c>
      <c r="BF314" s="64">
        <v>983</v>
      </c>
      <c r="BG314" s="64">
        <v>899</v>
      </c>
      <c r="BH314" s="64">
        <v>735</v>
      </c>
      <c r="BI314" s="64">
        <v>834</v>
      </c>
      <c r="BJ314" s="64">
        <v>778</v>
      </c>
      <c r="BK314" s="64">
        <v>914</v>
      </c>
      <c r="BL314" s="64">
        <v>982</v>
      </c>
      <c r="BM314" s="64">
        <v>1165</v>
      </c>
      <c r="BN314" s="64">
        <v>1099</v>
      </c>
      <c r="BO314" s="64">
        <v>1211</v>
      </c>
      <c r="BP314" s="64">
        <v>1200</v>
      </c>
      <c r="BQ314" s="64">
        <v>1106</v>
      </c>
      <c r="BR314" s="64">
        <v>1238</v>
      </c>
      <c r="BS314" s="64">
        <v>1377</v>
      </c>
      <c r="BT314" s="64">
        <v>1357</v>
      </c>
      <c r="BU314" s="64">
        <v>1385</v>
      </c>
      <c r="BV314" s="64">
        <v>1398</v>
      </c>
      <c r="BW314" s="64">
        <v>1383</v>
      </c>
      <c r="BX314" s="64">
        <v>1409</v>
      </c>
      <c r="BY314" s="64">
        <v>1306</v>
      </c>
      <c r="BZ314" s="64">
        <v>1367</v>
      </c>
      <c r="CA314" s="64">
        <v>1258</v>
      </c>
      <c r="CB314" s="64">
        <v>1320</v>
      </c>
      <c r="CC314" s="64">
        <v>1271</v>
      </c>
      <c r="CD314" s="64">
        <v>1192</v>
      </c>
      <c r="CE314" s="64">
        <v>1102</v>
      </c>
      <c r="CF314" s="64">
        <v>1083</v>
      </c>
      <c r="CG314" s="64">
        <v>1117</v>
      </c>
      <c r="CH314" s="64">
        <v>1007</v>
      </c>
      <c r="CI314" s="64">
        <v>1017</v>
      </c>
      <c r="CJ314" s="64">
        <v>1126</v>
      </c>
      <c r="CK314" s="64">
        <v>1094</v>
      </c>
      <c r="CL314" s="64">
        <v>1168</v>
      </c>
      <c r="CM314" s="64">
        <v>1157</v>
      </c>
      <c r="CN314" s="64">
        <v>1242</v>
      </c>
      <c r="CO314" s="64">
        <v>1213</v>
      </c>
      <c r="CP314" s="64">
        <v>1249</v>
      </c>
      <c r="CQ314" s="64">
        <v>1323</v>
      </c>
      <c r="CR314" s="64">
        <v>1279</v>
      </c>
      <c r="CS314" s="64">
        <v>1291</v>
      </c>
      <c r="CT314" s="64">
        <v>1246</v>
      </c>
      <c r="CU314" s="64">
        <v>1222</v>
      </c>
      <c r="CV314" s="64">
        <v>1045</v>
      </c>
      <c r="CW314" s="64">
        <v>1029</v>
      </c>
      <c r="CX314" s="64">
        <v>1069</v>
      </c>
      <c r="CY314" s="64">
        <v>1009</v>
      </c>
      <c r="CZ314" s="64">
        <v>947</v>
      </c>
      <c r="DA314" s="64">
        <v>860</v>
      </c>
      <c r="DB314" s="64">
        <v>831</v>
      </c>
      <c r="DC314" s="64">
        <v>768</v>
      </c>
      <c r="DD314" s="64">
        <v>721</v>
      </c>
      <c r="DE314" s="64">
        <v>701</v>
      </c>
      <c r="DF314" s="64">
        <v>673</v>
      </c>
      <c r="DG314" s="64">
        <v>689</v>
      </c>
      <c r="DH314" s="64">
        <v>648</v>
      </c>
      <c r="DI314" s="64">
        <v>724</v>
      </c>
      <c r="DJ314" s="64">
        <v>791</v>
      </c>
      <c r="DK314" s="64">
        <v>588</v>
      </c>
      <c r="DL314" s="64">
        <v>571</v>
      </c>
      <c r="DM314" s="64">
        <v>517</v>
      </c>
      <c r="DN314" s="64">
        <v>521</v>
      </c>
      <c r="DO314" s="64">
        <v>465</v>
      </c>
      <c r="DP314" s="64">
        <v>382</v>
      </c>
      <c r="DQ314" s="64">
        <v>441</v>
      </c>
      <c r="DR314" s="64">
        <v>404</v>
      </c>
      <c r="DS314" s="64">
        <v>387</v>
      </c>
      <c r="DT314" s="64">
        <v>390</v>
      </c>
      <c r="DU314" s="64">
        <v>356</v>
      </c>
      <c r="DV314" s="64">
        <v>361</v>
      </c>
      <c r="DW314" s="64">
        <v>327</v>
      </c>
      <c r="DX314" s="64">
        <v>202</v>
      </c>
      <c r="DY314" s="64">
        <v>240</v>
      </c>
      <c r="DZ314" s="64">
        <v>220</v>
      </c>
      <c r="EA314" s="64">
        <v>752</v>
      </c>
      <c r="EB314" s="64">
        <f t="shared" si="75"/>
        <v>13670</v>
      </c>
      <c r="EC314" s="61">
        <v>77233</v>
      </c>
      <c r="ED314" s="64">
        <v>5087</v>
      </c>
      <c r="EE314" s="64">
        <v>2976</v>
      </c>
      <c r="EF314" s="64">
        <v>2376</v>
      </c>
      <c r="EG314" s="63">
        <v>432</v>
      </c>
      <c r="EH314" s="64">
        <v>5104</v>
      </c>
      <c r="EI314" s="100">
        <v>0.27885770797729492</v>
      </c>
      <c r="EJ314" s="100">
        <v>2.1610260009765625E-2</v>
      </c>
      <c r="EK314" s="61">
        <v>7671</v>
      </c>
      <c r="EL314" s="65">
        <v>283.10000000000002</v>
      </c>
      <c r="EM314" s="60">
        <v>7519</v>
      </c>
      <c r="EN314" s="65">
        <v>275.89999999999998</v>
      </c>
      <c r="EO314" s="66">
        <f t="shared" si="85"/>
        <v>-1.9814887237648286E-2</v>
      </c>
      <c r="EP314" s="56">
        <v>33939</v>
      </c>
      <c r="EQ314" s="67">
        <v>15.258009117311202</v>
      </c>
      <c r="ER314" s="61">
        <v>37</v>
      </c>
      <c r="ES314" s="64">
        <v>35.23809524</v>
      </c>
      <c r="ET314" s="64">
        <v>924</v>
      </c>
      <c r="EU314" s="64">
        <v>35.34812548</v>
      </c>
      <c r="EV314" s="64">
        <v>0</v>
      </c>
      <c r="EW314" s="64">
        <v>0</v>
      </c>
      <c r="EX314" s="64">
        <v>13000</v>
      </c>
      <c r="EY314" s="64">
        <v>12.41951201</v>
      </c>
      <c r="EZ314" s="64">
        <v>8936</v>
      </c>
      <c r="FA314" s="64">
        <v>9.9841344329999995</v>
      </c>
      <c r="FB314" s="64">
        <v>22897</v>
      </c>
      <c r="FC314" s="63">
        <v>11.546704719999999</v>
      </c>
      <c r="FD314" s="61">
        <v>0</v>
      </c>
      <c r="FE314" s="64">
        <v>0</v>
      </c>
      <c r="FF314" s="64">
        <v>0</v>
      </c>
      <c r="FG314" s="64">
        <v>0</v>
      </c>
      <c r="FH314" s="64">
        <v>0</v>
      </c>
      <c r="FI314" s="63">
        <v>6</v>
      </c>
      <c r="FJ314" s="47">
        <v>7</v>
      </c>
      <c r="FK314" s="47">
        <v>11</v>
      </c>
      <c r="FL314" s="68">
        <f t="shared" si="86"/>
        <v>-0.36363636363636365</v>
      </c>
      <c r="FM314" s="69">
        <v>1.812152</v>
      </c>
      <c r="FN314" s="62">
        <v>7.4737359999999997</v>
      </c>
      <c r="FO314" s="62">
        <v>12.262130000000001</v>
      </c>
      <c r="FP314" s="77">
        <v>5854</v>
      </c>
      <c r="FQ314" s="88">
        <v>4733</v>
      </c>
      <c r="FR314" s="88">
        <v>10587</v>
      </c>
      <c r="FS314" s="88">
        <v>7361</v>
      </c>
      <c r="FT314" s="88">
        <v>6473</v>
      </c>
      <c r="FU314" s="88">
        <v>13834</v>
      </c>
      <c r="FV314" s="73">
        <f t="shared" si="88"/>
        <v>0.30669689241522624</v>
      </c>
      <c r="FW314" s="61">
        <v>43803</v>
      </c>
      <c r="FX314" s="70">
        <f t="shared" si="76"/>
        <v>497.17379460637426</v>
      </c>
      <c r="FY314" s="71">
        <v>8.5</v>
      </c>
      <c r="FZ314" s="72">
        <v>22.7</v>
      </c>
      <c r="GA314" s="73">
        <v>69.4942479203349</v>
      </c>
      <c r="GB314" s="61">
        <v>24400</v>
      </c>
      <c r="GC314" s="64">
        <v>8000</v>
      </c>
      <c r="GD314" s="64">
        <v>11100</v>
      </c>
      <c r="GE314" s="64">
        <v>3300</v>
      </c>
      <c r="GF314" s="68">
        <v>4.3125938100000001</v>
      </c>
      <c r="GG314" s="74">
        <v>1.3787384996000001</v>
      </c>
      <c r="GH314" s="75">
        <v>476.7</v>
      </c>
      <c r="GI314" s="76">
        <v>611.4</v>
      </c>
      <c r="GJ314" s="76">
        <v>398.4</v>
      </c>
      <c r="GK314" s="68">
        <v>-34.838076545632973</v>
      </c>
      <c r="GL314" s="72">
        <v>577.70000000000005</v>
      </c>
      <c r="GM314" s="72">
        <v>707.4</v>
      </c>
      <c r="GN314" s="72">
        <v>505.5</v>
      </c>
      <c r="GO314" s="72">
        <v>-28.541136556403728</v>
      </c>
      <c r="GP314" s="72">
        <v>233.1</v>
      </c>
      <c r="GQ314" s="72" t="s">
        <v>211</v>
      </c>
      <c r="GR314" s="72">
        <v>228.1</v>
      </c>
      <c r="GS314" s="73" t="s">
        <v>211</v>
      </c>
      <c r="GT314" s="77">
        <v>970</v>
      </c>
      <c r="GU314" s="72">
        <v>3.6911435332228222</v>
      </c>
      <c r="GV314" s="73">
        <v>0.35921774609659202</v>
      </c>
      <c r="GW314" s="64">
        <v>28921</v>
      </c>
      <c r="GX314" s="68">
        <f t="shared" si="77"/>
        <v>328.2597838917643</v>
      </c>
      <c r="GY314" s="64">
        <v>185</v>
      </c>
      <c r="GZ314" s="100">
        <f t="shared" si="78"/>
        <v>2.0997911559066558</v>
      </c>
      <c r="HA314" s="100">
        <f t="shared" si="79"/>
        <v>0.11246200607902736</v>
      </c>
      <c r="HB314" s="63">
        <v>1645</v>
      </c>
    </row>
    <row r="315" spans="1:210" x14ac:dyDescent="0.3">
      <c r="A315" s="82" t="s">
        <v>969</v>
      </c>
      <c r="B315" s="47" t="s">
        <v>970</v>
      </c>
      <c r="C315" s="82" t="s">
        <v>970</v>
      </c>
      <c r="D315" s="82" t="s">
        <v>969</v>
      </c>
      <c r="E315" s="82" t="s">
        <v>969</v>
      </c>
      <c r="F315" s="47" t="s">
        <v>911</v>
      </c>
      <c r="G315" s="54" t="s">
        <v>911</v>
      </c>
      <c r="H315" s="47">
        <v>121</v>
      </c>
      <c r="I315" s="101">
        <v>7.43801652892562E-2</v>
      </c>
      <c r="J315" s="97">
        <v>6.0661157024793386</v>
      </c>
      <c r="K315" s="57">
        <v>466</v>
      </c>
      <c r="L315" s="95">
        <f t="shared" si="72"/>
        <v>4.9532312925170068</v>
      </c>
      <c r="M315" s="57">
        <v>466</v>
      </c>
      <c r="N315" s="55">
        <f t="shared" si="73"/>
        <v>4.9532312925170068</v>
      </c>
      <c r="O315" s="56">
        <v>39896</v>
      </c>
      <c r="P315" s="57">
        <v>20346.96</v>
      </c>
      <c r="Q315" s="57">
        <v>19549.04</v>
      </c>
      <c r="R315" s="57">
        <v>14105</v>
      </c>
      <c r="S315" s="57">
        <v>25569</v>
      </c>
      <c r="T315" s="57">
        <v>222</v>
      </c>
      <c r="U315" s="57">
        <v>2286</v>
      </c>
      <c r="V315" s="57">
        <v>8358</v>
      </c>
      <c r="W315" s="57">
        <v>2569</v>
      </c>
      <c r="X315" s="58">
        <v>512</v>
      </c>
      <c r="Y315" s="56">
        <v>9913.5</v>
      </c>
      <c r="Z315" s="58">
        <v>25</v>
      </c>
      <c r="AA315" s="59">
        <v>44.2</v>
      </c>
      <c r="AB315" s="96" t="s">
        <v>216</v>
      </c>
      <c r="AC315" s="59">
        <v>0</v>
      </c>
      <c r="AD315" s="98">
        <v>14500</v>
      </c>
      <c r="AE315" s="55">
        <f t="shared" si="74"/>
        <v>154.12414965986395</v>
      </c>
      <c r="AF315" s="61">
        <v>94080</v>
      </c>
      <c r="AG315" s="62">
        <v>42.53</v>
      </c>
      <c r="AH315" s="62">
        <v>78.677586665587796</v>
      </c>
      <c r="AI315" s="62">
        <v>82.829842555776906</v>
      </c>
      <c r="AJ315" s="62">
        <v>80.753714610682351</v>
      </c>
      <c r="AK315" s="62">
        <v>18.127642626336801</v>
      </c>
      <c r="AL315" s="62">
        <v>21.016584998172601</v>
      </c>
      <c r="AM315" s="62">
        <v>19.572113812254699</v>
      </c>
      <c r="AN315" s="63">
        <v>43.034412801200865</v>
      </c>
      <c r="AO315" s="64">
        <v>717</v>
      </c>
      <c r="AP315" s="64">
        <v>760</v>
      </c>
      <c r="AQ315" s="64">
        <v>831</v>
      </c>
      <c r="AR315" s="64">
        <v>839</v>
      </c>
      <c r="AS315" s="64">
        <v>925</v>
      </c>
      <c r="AT315" s="64">
        <v>885</v>
      </c>
      <c r="AU315" s="64">
        <v>944</v>
      </c>
      <c r="AV315" s="64">
        <v>952</v>
      </c>
      <c r="AW315" s="64">
        <v>1005</v>
      </c>
      <c r="AX315" s="64">
        <v>991</v>
      </c>
      <c r="AY315" s="64">
        <v>978</v>
      </c>
      <c r="AZ315" s="64">
        <v>1029</v>
      </c>
      <c r="BA315" s="64">
        <v>1072</v>
      </c>
      <c r="BB315" s="64">
        <v>1070</v>
      </c>
      <c r="BC315" s="64">
        <v>1077</v>
      </c>
      <c r="BD315" s="64">
        <v>1078</v>
      </c>
      <c r="BE315" s="64">
        <v>1105</v>
      </c>
      <c r="BF315" s="64">
        <v>1034</v>
      </c>
      <c r="BG315" s="64">
        <v>1085</v>
      </c>
      <c r="BH315" s="64">
        <v>1402</v>
      </c>
      <c r="BI315" s="64">
        <v>1584</v>
      </c>
      <c r="BJ315" s="64">
        <v>1556</v>
      </c>
      <c r="BK315" s="64">
        <v>1542</v>
      </c>
      <c r="BL315" s="64">
        <v>1542</v>
      </c>
      <c r="BM315" s="64">
        <v>1306</v>
      </c>
      <c r="BN315" s="64">
        <v>1243</v>
      </c>
      <c r="BO315" s="64">
        <v>1217</v>
      </c>
      <c r="BP315" s="64">
        <v>1126</v>
      </c>
      <c r="BQ315" s="64">
        <v>1260</v>
      </c>
      <c r="BR315" s="64">
        <v>1265</v>
      </c>
      <c r="BS315" s="64">
        <v>1276</v>
      </c>
      <c r="BT315" s="64">
        <v>1307</v>
      </c>
      <c r="BU315" s="64">
        <v>1163</v>
      </c>
      <c r="BV315" s="64">
        <v>1059</v>
      </c>
      <c r="BW315" s="64">
        <v>983</v>
      </c>
      <c r="BX315" s="64">
        <v>978</v>
      </c>
      <c r="BY315" s="64">
        <v>1047</v>
      </c>
      <c r="BZ315" s="64">
        <v>1022</v>
      </c>
      <c r="CA315" s="64">
        <v>1107</v>
      </c>
      <c r="CB315" s="64">
        <v>968</v>
      </c>
      <c r="CC315" s="64">
        <v>1034</v>
      </c>
      <c r="CD315" s="64">
        <v>1130</v>
      </c>
      <c r="CE315" s="64">
        <v>1036</v>
      </c>
      <c r="CF315" s="64">
        <v>1061</v>
      </c>
      <c r="CG315" s="64">
        <v>1080</v>
      </c>
      <c r="CH315" s="64">
        <v>1053</v>
      </c>
      <c r="CI315" s="64">
        <v>1064</v>
      </c>
      <c r="CJ315" s="64">
        <v>1207</v>
      </c>
      <c r="CK315" s="64">
        <v>1279</v>
      </c>
      <c r="CL315" s="64">
        <v>1329</v>
      </c>
      <c r="CM315" s="64">
        <v>1445</v>
      </c>
      <c r="CN315" s="64">
        <v>1398</v>
      </c>
      <c r="CO315" s="64">
        <v>1446</v>
      </c>
      <c r="CP315" s="64">
        <v>1337</v>
      </c>
      <c r="CQ315" s="64">
        <v>1462</v>
      </c>
      <c r="CR315" s="64">
        <v>1511</v>
      </c>
      <c r="CS315" s="64">
        <v>1420</v>
      </c>
      <c r="CT315" s="64">
        <v>1442</v>
      </c>
      <c r="CU315" s="64">
        <v>1291</v>
      </c>
      <c r="CV315" s="64">
        <v>1340</v>
      </c>
      <c r="CW315" s="64">
        <v>1292</v>
      </c>
      <c r="CX315" s="64">
        <v>1191</v>
      </c>
      <c r="CY315" s="64">
        <v>1193</v>
      </c>
      <c r="CZ315" s="64">
        <v>1136</v>
      </c>
      <c r="DA315" s="64">
        <v>1057</v>
      </c>
      <c r="DB315" s="64">
        <v>1037</v>
      </c>
      <c r="DC315" s="64">
        <v>998</v>
      </c>
      <c r="DD315" s="64">
        <v>1044</v>
      </c>
      <c r="DE315" s="64">
        <v>966</v>
      </c>
      <c r="DF315" s="64">
        <v>1004</v>
      </c>
      <c r="DG315" s="64">
        <v>956</v>
      </c>
      <c r="DH315" s="64">
        <v>972</v>
      </c>
      <c r="DI315" s="64">
        <v>1014</v>
      </c>
      <c r="DJ315" s="64">
        <v>1193</v>
      </c>
      <c r="DK315" s="64">
        <v>851</v>
      </c>
      <c r="DL315" s="64">
        <v>726</v>
      </c>
      <c r="DM315" s="64">
        <v>825</v>
      </c>
      <c r="DN315" s="64">
        <v>756</v>
      </c>
      <c r="DO315" s="64">
        <v>661</v>
      </c>
      <c r="DP315" s="64">
        <v>601</v>
      </c>
      <c r="DQ315" s="64">
        <v>607</v>
      </c>
      <c r="DR315" s="64">
        <v>599</v>
      </c>
      <c r="DS315" s="64">
        <v>499</v>
      </c>
      <c r="DT315" s="64">
        <v>518</v>
      </c>
      <c r="DU315" s="64">
        <v>449</v>
      </c>
      <c r="DV315" s="64">
        <v>409</v>
      </c>
      <c r="DW315" s="64">
        <v>291</v>
      </c>
      <c r="DX315" s="64">
        <v>301</v>
      </c>
      <c r="DY315" s="64">
        <v>303</v>
      </c>
      <c r="DZ315" s="64">
        <v>181</v>
      </c>
      <c r="EA315" s="64">
        <v>755</v>
      </c>
      <c r="EB315" s="64">
        <f t="shared" si="75"/>
        <v>18516</v>
      </c>
      <c r="EC315" s="61">
        <v>91101</v>
      </c>
      <c r="ED315" s="64">
        <v>2149</v>
      </c>
      <c r="EE315" s="64">
        <v>273</v>
      </c>
      <c r="EF315" s="64">
        <v>336</v>
      </c>
      <c r="EG315" s="63">
        <v>221</v>
      </c>
      <c r="EH315" s="64">
        <v>3293</v>
      </c>
      <c r="EI315" s="100">
        <v>0.2128971666097641</v>
      </c>
      <c r="EJ315" s="100">
        <v>1.7227143049240112E-2</v>
      </c>
      <c r="EK315" s="61">
        <v>236</v>
      </c>
      <c r="EL315" s="65">
        <v>136.4792967846403</v>
      </c>
      <c r="EM315" s="60">
        <v>238</v>
      </c>
      <c r="EN315" s="65">
        <v>137.63590099467962</v>
      </c>
      <c r="EO315" s="66" t="e" cm="1">
        <f t="array" ref="EO315">(EM359EK359)/EK315</f>
        <v>#NAME?</v>
      </c>
      <c r="EP315" s="56">
        <v>70</v>
      </c>
      <c r="EQ315" s="67">
        <v>4.9786628733997151</v>
      </c>
      <c r="ER315" s="61">
        <v>0</v>
      </c>
      <c r="ES315" s="64">
        <v>0</v>
      </c>
      <c r="ET315" s="64">
        <v>28</v>
      </c>
      <c r="EU315" s="64">
        <v>100</v>
      </c>
      <c r="EV315" s="64">
        <v>0</v>
      </c>
      <c r="EW315" s="64">
        <v>0</v>
      </c>
      <c r="EX315" s="64">
        <v>3138</v>
      </c>
      <c r="EY315" s="64">
        <v>67.965013157894731</v>
      </c>
      <c r="EZ315" s="64">
        <v>557</v>
      </c>
      <c r="FA315" s="64">
        <v>9.5405714285714271</v>
      </c>
      <c r="FB315" s="64">
        <v>3723</v>
      </c>
      <c r="FC315" s="63">
        <v>59.168528195488726</v>
      </c>
      <c r="FD315" s="61">
        <v>615</v>
      </c>
      <c r="FE315" s="64">
        <v>130</v>
      </c>
      <c r="FF315" s="64">
        <v>425</v>
      </c>
      <c r="FG315" s="64">
        <v>30</v>
      </c>
      <c r="FH315" s="64">
        <v>30</v>
      </c>
      <c r="FI315" s="63">
        <v>30</v>
      </c>
      <c r="FJ315" s="47">
        <v>9</v>
      </c>
      <c r="FK315" s="47">
        <v>11</v>
      </c>
      <c r="FL315" s="68" t="e" cm="1">
        <f t="array" ref="FL315">(FJ359FK359)/FK315</f>
        <v>#NAME?</v>
      </c>
      <c r="FM315" s="69">
        <v>3.2983169999999999</v>
      </c>
      <c r="FN315" s="62">
        <v>11.09723</v>
      </c>
      <c r="FO315" s="62">
        <v>7.5224789999999997</v>
      </c>
      <c r="FP315" s="77"/>
      <c r="FQ315" s="88"/>
      <c r="FR315" s="88"/>
      <c r="FS315" s="88"/>
      <c r="FT315" s="88"/>
      <c r="FU315" s="88"/>
      <c r="FV315" s="89"/>
      <c r="FW315" s="61">
        <v>25468</v>
      </c>
      <c r="FX315" s="70">
        <f t="shared" si="76"/>
        <v>270.70578231292518</v>
      </c>
      <c r="FY315" s="71">
        <v>7.6830732292917103</v>
      </c>
      <c r="FZ315" s="72"/>
      <c r="GA315" s="73">
        <v>0</v>
      </c>
      <c r="GB315" s="61">
        <v>28100</v>
      </c>
      <c r="GC315" s="64">
        <v>4900</v>
      </c>
      <c r="GD315" s="64">
        <v>12900</v>
      </c>
      <c r="GE315" s="64">
        <v>3000</v>
      </c>
      <c r="GF315" s="68">
        <v>4.3560935399999998</v>
      </c>
      <c r="GG315" s="74">
        <v>1.0800641935999999</v>
      </c>
      <c r="GH315" s="75">
        <v>535.6</v>
      </c>
      <c r="GI315" s="76">
        <v>647.9</v>
      </c>
      <c r="GJ315" s="76">
        <v>479</v>
      </c>
      <c r="GK315" s="68">
        <v>26.0688377836086</v>
      </c>
      <c r="GL315" s="72">
        <v>652.5</v>
      </c>
      <c r="GM315" s="72">
        <v>693.6</v>
      </c>
      <c r="GN315" s="72">
        <v>536.29999999999995</v>
      </c>
      <c r="GO315" s="72">
        <v>22.678777393310298</v>
      </c>
      <c r="GP315" s="72">
        <v>250.3</v>
      </c>
      <c r="GQ315" s="72"/>
      <c r="GR315" s="72">
        <v>277.5</v>
      </c>
      <c r="GS315" s="73"/>
      <c r="GT315" s="77">
        <v>31</v>
      </c>
      <c r="GU315" s="72">
        <v>1.4285714285714286</v>
      </c>
      <c r="GV315" s="73">
        <v>8.8235294117647106E-2</v>
      </c>
      <c r="GW315" s="64">
        <v>30181</v>
      </c>
      <c r="GX315" s="68">
        <f t="shared" si="77"/>
        <v>320.80144557823132</v>
      </c>
      <c r="GY315" s="64">
        <v>226</v>
      </c>
      <c r="GZ315" s="100">
        <f t="shared" si="78"/>
        <v>2.4022108843537415</v>
      </c>
      <c r="HA315" s="100">
        <f t="shared" si="79"/>
        <v>0.11024390243902439</v>
      </c>
      <c r="HB315" s="63">
        <v>2050</v>
      </c>
    </row>
    <row r="316" spans="1:210" x14ac:dyDescent="0.3">
      <c r="A316" s="47" t="s">
        <v>812</v>
      </c>
      <c r="B316" s="47" t="s">
        <v>813</v>
      </c>
      <c r="C316" s="47" t="s">
        <v>813</v>
      </c>
      <c r="D316" s="47" t="s">
        <v>812</v>
      </c>
      <c r="E316" s="47" t="s">
        <v>812</v>
      </c>
      <c r="F316" s="47" t="s">
        <v>215</v>
      </c>
      <c r="G316" s="54" t="s">
        <v>209</v>
      </c>
      <c r="H316" s="47">
        <v>190</v>
      </c>
      <c r="I316" s="101">
        <v>8.9473684210526316E-2</v>
      </c>
      <c r="J316" s="97">
        <v>5.9210526315789478</v>
      </c>
      <c r="K316" s="57">
        <v>346</v>
      </c>
      <c r="L316" s="95">
        <f t="shared" si="72"/>
        <v>1.1760826928894583</v>
      </c>
      <c r="M316" s="57">
        <v>465</v>
      </c>
      <c r="N316" s="55">
        <f t="shared" si="73"/>
        <v>1.5805735612531739</v>
      </c>
      <c r="O316" s="56">
        <v>121979</v>
      </c>
      <c r="P316" s="57">
        <v>121448</v>
      </c>
      <c r="Q316" s="57">
        <v>531</v>
      </c>
      <c r="R316" s="57">
        <v>38535</v>
      </c>
      <c r="S316" s="57">
        <v>77407</v>
      </c>
      <c r="T316" s="57">
        <v>6037</v>
      </c>
      <c r="U316" s="57">
        <v>13750</v>
      </c>
      <c r="V316" s="57">
        <v>27923</v>
      </c>
      <c r="W316" s="57">
        <v>3570</v>
      </c>
      <c r="X316" s="58">
        <v>1234</v>
      </c>
      <c r="Y316" s="56">
        <v>15665</v>
      </c>
      <c r="Z316" s="58">
        <v>11.857495588580871</v>
      </c>
      <c r="AA316" s="59">
        <v>49.466666666666669</v>
      </c>
      <c r="AB316" s="96" t="s">
        <v>216</v>
      </c>
      <c r="AC316" s="59">
        <v>7.17</v>
      </c>
      <c r="AD316" s="98">
        <v>1500</v>
      </c>
      <c r="AE316" s="55">
        <f t="shared" si="74"/>
        <v>5.0986243911392704</v>
      </c>
      <c r="AF316" s="61">
        <v>294197</v>
      </c>
      <c r="AG316" s="62">
        <v>42.29</v>
      </c>
      <c r="AH316" s="62">
        <v>80.086095843539397</v>
      </c>
      <c r="AI316" s="62">
        <v>83.318134654251693</v>
      </c>
      <c r="AJ316" s="62">
        <v>81.702115248895552</v>
      </c>
      <c r="AK316" s="62">
        <v>19.255116684639599</v>
      </c>
      <c r="AL316" s="62">
        <v>21.295634889530699</v>
      </c>
      <c r="AM316" s="62">
        <v>20.275375787085149</v>
      </c>
      <c r="AN316" s="63">
        <v>2334.1521197205338</v>
      </c>
      <c r="AO316" s="64">
        <v>3191</v>
      </c>
      <c r="AP316" s="64">
        <v>3180</v>
      </c>
      <c r="AQ316" s="64">
        <v>3415</v>
      </c>
      <c r="AR316" s="64">
        <v>3480</v>
      </c>
      <c r="AS316" s="64">
        <v>3700</v>
      </c>
      <c r="AT316" s="64">
        <v>3598</v>
      </c>
      <c r="AU316" s="64">
        <v>3768</v>
      </c>
      <c r="AV316" s="64">
        <v>3863</v>
      </c>
      <c r="AW316" s="64">
        <v>3792</v>
      </c>
      <c r="AX316" s="64">
        <v>3742</v>
      </c>
      <c r="AY316" s="64">
        <v>3617</v>
      </c>
      <c r="AZ316" s="64">
        <v>3721</v>
      </c>
      <c r="BA316" s="64">
        <v>3648</v>
      </c>
      <c r="BB316" s="64">
        <v>3674</v>
      </c>
      <c r="BC316" s="64">
        <v>3537</v>
      </c>
      <c r="BD316" s="64">
        <v>3460</v>
      </c>
      <c r="BE316" s="64">
        <v>3379</v>
      </c>
      <c r="BF316" s="64">
        <v>3138</v>
      </c>
      <c r="BG316" s="64">
        <v>3007</v>
      </c>
      <c r="BH316" s="64">
        <v>2324</v>
      </c>
      <c r="BI316" s="64">
        <v>2280</v>
      </c>
      <c r="BJ316" s="64">
        <v>2303</v>
      </c>
      <c r="BK316" s="64">
        <v>2665</v>
      </c>
      <c r="BL316" s="64">
        <v>3140</v>
      </c>
      <c r="BM316" s="64">
        <v>3043</v>
      </c>
      <c r="BN316" s="64">
        <v>3077</v>
      </c>
      <c r="BO316" s="64">
        <v>3252</v>
      </c>
      <c r="BP316" s="64">
        <v>3264</v>
      </c>
      <c r="BQ316" s="64">
        <v>3788</v>
      </c>
      <c r="BR316" s="64">
        <v>3700</v>
      </c>
      <c r="BS316" s="64">
        <v>3617</v>
      </c>
      <c r="BT316" s="64">
        <v>3615</v>
      </c>
      <c r="BU316" s="64">
        <v>4048</v>
      </c>
      <c r="BV316" s="64">
        <v>3734</v>
      </c>
      <c r="BW316" s="64">
        <v>3787</v>
      </c>
      <c r="BX316" s="64">
        <v>3953</v>
      </c>
      <c r="BY316" s="64">
        <v>3763</v>
      </c>
      <c r="BZ316" s="64">
        <v>3934</v>
      </c>
      <c r="CA316" s="64">
        <v>3890</v>
      </c>
      <c r="CB316" s="64">
        <v>3982</v>
      </c>
      <c r="CC316" s="64">
        <v>4010</v>
      </c>
      <c r="CD316" s="64">
        <v>3922</v>
      </c>
      <c r="CE316" s="64">
        <v>3774</v>
      </c>
      <c r="CF316" s="64">
        <v>3614</v>
      </c>
      <c r="CG316" s="64">
        <v>3498</v>
      </c>
      <c r="CH316" s="64">
        <v>3712</v>
      </c>
      <c r="CI316" s="64">
        <v>3649</v>
      </c>
      <c r="CJ316" s="64">
        <v>3749</v>
      </c>
      <c r="CK316" s="64">
        <v>4233</v>
      </c>
      <c r="CL316" s="64">
        <v>4273</v>
      </c>
      <c r="CM316" s="64">
        <v>3944</v>
      </c>
      <c r="CN316" s="64">
        <v>4261</v>
      </c>
      <c r="CO316" s="64">
        <v>4084</v>
      </c>
      <c r="CP316" s="64">
        <v>4279</v>
      </c>
      <c r="CQ316" s="64">
        <v>4116</v>
      </c>
      <c r="CR316" s="64">
        <v>4457</v>
      </c>
      <c r="CS316" s="64">
        <v>4091</v>
      </c>
      <c r="CT316" s="64">
        <v>4069</v>
      </c>
      <c r="CU316" s="64">
        <v>4039</v>
      </c>
      <c r="CV316" s="64">
        <v>3799</v>
      </c>
      <c r="CW316" s="64">
        <v>3801</v>
      </c>
      <c r="CX316" s="64">
        <v>3586</v>
      </c>
      <c r="CY316" s="64">
        <v>3560</v>
      </c>
      <c r="CZ316" s="64">
        <v>3377</v>
      </c>
      <c r="DA316" s="64">
        <v>3298</v>
      </c>
      <c r="DB316" s="64">
        <v>3142</v>
      </c>
      <c r="DC316" s="64">
        <v>3089</v>
      </c>
      <c r="DD316" s="64">
        <v>3057</v>
      </c>
      <c r="DE316" s="64">
        <v>2908</v>
      </c>
      <c r="DF316" s="64">
        <v>2971</v>
      </c>
      <c r="DG316" s="64">
        <v>3024</v>
      </c>
      <c r="DH316" s="64">
        <v>3068</v>
      </c>
      <c r="DI316" s="64">
        <v>3260</v>
      </c>
      <c r="DJ316" s="64">
        <v>3603</v>
      </c>
      <c r="DK316" s="64">
        <v>2629</v>
      </c>
      <c r="DL316" s="64">
        <v>2559</v>
      </c>
      <c r="DM316" s="64">
        <v>2450</v>
      </c>
      <c r="DN316" s="64">
        <v>2356</v>
      </c>
      <c r="DO316" s="64">
        <v>2134</v>
      </c>
      <c r="DP316" s="64">
        <v>1819</v>
      </c>
      <c r="DQ316" s="64">
        <v>1918</v>
      </c>
      <c r="DR316" s="64">
        <v>1786</v>
      </c>
      <c r="DS316" s="64">
        <v>1788</v>
      </c>
      <c r="DT316" s="64">
        <v>1569</v>
      </c>
      <c r="DU316" s="64">
        <v>1460</v>
      </c>
      <c r="DV316" s="64">
        <v>1353</v>
      </c>
      <c r="DW316" s="64">
        <v>1081</v>
      </c>
      <c r="DX316" s="64">
        <v>1131</v>
      </c>
      <c r="DY316" s="64">
        <v>973</v>
      </c>
      <c r="DZ316" s="64">
        <v>821</v>
      </c>
      <c r="EA316" s="64">
        <v>2984</v>
      </c>
      <c r="EB316" s="64">
        <f t="shared" si="75"/>
        <v>58933</v>
      </c>
      <c r="EC316" s="61">
        <v>270875</v>
      </c>
      <c r="ED316" s="64">
        <v>14292</v>
      </c>
      <c r="EE316" s="64">
        <v>2033</v>
      </c>
      <c r="EF316" s="64">
        <v>5300</v>
      </c>
      <c r="EG316" s="63">
        <v>1697</v>
      </c>
      <c r="EH316" s="64">
        <v>14531</v>
      </c>
      <c r="EI316" s="100">
        <v>0.25408178567886353</v>
      </c>
      <c r="EJ316" s="100">
        <v>2.9568672180175781E-3</v>
      </c>
      <c r="EK316" s="61">
        <v>3732</v>
      </c>
      <c r="EL316" s="65">
        <v>591.1</v>
      </c>
      <c r="EM316" s="60">
        <v>3666</v>
      </c>
      <c r="EN316" s="65">
        <v>577.20000000000005</v>
      </c>
      <c r="EO316" s="66">
        <f t="shared" ref="EO316:EO324" si="89">(EM316-EK316)/EK316</f>
        <v>-1.7684887459807074E-2</v>
      </c>
      <c r="EP316" s="56">
        <v>7569</v>
      </c>
      <c r="EQ316" s="67">
        <v>15.982178677759244</v>
      </c>
      <c r="ER316" s="61">
        <v>39</v>
      </c>
      <c r="ES316" s="64">
        <v>54.929577459999997</v>
      </c>
      <c r="ET316" s="64">
        <v>294</v>
      </c>
      <c r="EU316" s="64">
        <v>35.636363639999999</v>
      </c>
      <c r="EV316" s="64">
        <v>33</v>
      </c>
      <c r="EW316" s="64">
        <v>11.57894737</v>
      </c>
      <c r="EX316" s="64">
        <v>4052</v>
      </c>
      <c r="EY316" s="64">
        <v>15.5936117</v>
      </c>
      <c r="EZ316" s="64">
        <v>2639</v>
      </c>
      <c r="FA316" s="64">
        <v>16.862619810000002</v>
      </c>
      <c r="FB316" s="64">
        <v>7057</v>
      </c>
      <c r="FC316" s="63">
        <v>16.482156199999999</v>
      </c>
      <c r="FD316" s="61">
        <v>409</v>
      </c>
      <c r="FE316" s="64">
        <v>58</v>
      </c>
      <c r="FF316" s="64">
        <v>320</v>
      </c>
      <c r="FG316" s="64">
        <v>15</v>
      </c>
      <c r="FH316" s="64">
        <v>16</v>
      </c>
      <c r="FI316" s="63">
        <v>6</v>
      </c>
      <c r="FJ316" s="47">
        <v>19</v>
      </c>
      <c r="FK316" s="47">
        <v>23</v>
      </c>
      <c r="FL316" s="68">
        <f t="shared" ref="FL316:FL324" si="90">(FJ316-FK316)/FK316</f>
        <v>-0.17391304347826086</v>
      </c>
      <c r="FM316" s="69">
        <v>3.4841839999999999</v>
      </c>
      <c r="FN316" s="62">
        <v>12.263629999999999</v>
      </c>
      <c r="FO316" s="62">
        <v>9.0655610000000006</v>
      </c>
      <c r="FP316" s="77">
        <v>8423</v>
      </c>
      <c r="FQ316" s="88">
        <v>5991</v>
      </c>
      <c r="FR316" s="88">
        <v>14414</v>
      </c>
      <c r="FS316" s="88">
        <v>11055</v>
      </c>
      <c r="FT316" s="88">
        <v>7576</v>
      </c>
      <c r="FU316" s="88">
        <v>18631</v>
      </c>
      <c r="FV316" s="73">
        <f t="shared" ref="FV316:FV324" si="91">(FU316-FR316)/FR316</f>
        <v>0.29256278618010267</v>
      </c>
      <c r="FW316" s="61">
        <v>15923</v>
      </c>
      <c r="FX316" s="70">
        <f t="shared" si="76"/>
        <v>54.123597453407072</v>
      </c>
      <c r="FY316" s="71">
        <v>9.5</v>
      </c>
      <c r="FZ316" s="72">
        <v>18.3</v>
      </c>
      <c r="GA316" s="73">
        <v>65.133279853578401</v>
      </c>
      <c r="GB316" s="61">
        <v>83700</v>
      </c>
      <c r="GC316" s="64">
        <v>11600</v>
      </c>
      <c r="GD316" s="64">
        <v>36100</v>
      </c>
      <c r="GE316" s="64">
        <v>7300</v>
      </c>
      <c r="GF316" s="68">
        <v>4.7428659099999999</v>
      </c>
      <c r="GG316" s="74">
        <v>1.0401347600000002</v>
      </c>
      <c r="GH316" s="69">
        <v>512.29999999999995</v>
      </c>
      <c r="GI316" s="68">
        <v>610.1</v>
      </c>
      <c r="GJ316" s="68">
        <v>441</v>
      </c>
      <c r="GK316" s="68">
        <v>-27.716767742992953</v>
      </c>
      <c r="GL316" s="72">
        <v>632.20000000000005</v>
      </c>
      <c r="GM316" s="72">
        <v>679.3</v>
      </c>
      <c r="GN316" s="72">
        <v>534.6</v>
      </c>
      <c r="GO316" s="72">
        <v>-21.301339614308841</v>
      </c>
      <c r="GP316" s="72">
        <v>219.6</v>
      </c>
      <c r="GQ316" s="72">
        <v>175.3</v>
      </c>
      <c r="GR316" s="72">
        <v>230</v>
      </c>
      <c r="GS316" s="73">
        <v>31.20365088419851</v>
      </c>
      <c r="GT316" s="77">
        <v>240</v>
      </c>
      <c r="GU316" s="72">
        <v>3.7893832859213141</v>
      </c>
      <c r="GV316" s="73">
        <v>0.28717695178736985</v>
      </c>
      <c r="GW316" s="64">
        <v>100130</v>
      </c>
      <c r="GX316" s="68">
        <f t="shared" si="77"/>
        <v>340.3501735231834</v>
      </c>
      <c r="GY316" s="64">
        <v>829</v>
      </c>
      <c r="GZ316" s="100">
        <f t="shared" si="78"/>
        <v>2.8178397468363037</v>
      </c>
      <c r="HA316" s="100">
        <f t="shared" si="79"/>
        <v>0.13310854206807965</v>
      </c>
      <c r="HB316" s="63">
        <v>6228</v>
      </c>
    </row>
    <row r="317" spans="1:210" x14ac:dyDescent="0.3">
      <c r="A317" s="47" t="s">
        <v>764</v>
      </c>
      <c r="B317" s="47" t="s">
        <v>765</v>
      </c>
      <c r="C317" s="47" t="s">
        <v>765</v>
      </c>
      <c r="D317" s="47" t="s">
        <v>764</v>
      </c>
      <c r="E317" s="47" t="s">
        <v>764</v>
      </c>
      <c r="F317" s="47" t="s">
        <v>369</v>
      </c>
      <c r="G317" s="54" t="s">
        <v>209</v>
      </c>
      <c r="H317" s="47">
        <v>120</v>
      </c>
      <c r="I317" s="101">
        <v>0.20833333333333334</v>
      </c>
      <c r="J317" s="97">
        <v>5.208333333333333</v>
      </c>
      <c r="K317" s="57">
        <v>182</v>
      </c>
      <c r="L317" s="95">
        <f t="shared" si="72"/>
        <v>0.92189708184116015</v>
      </c>
      <c r="M317" s="57">
        <v>207</v>
      </c>
      <c r="N317" s="55">
        <f t="shared" si="73"/>
        <v>1.048531296379781</v>
      </c>
      <c r="O317" s="56">
        <v>79159</v>
      </c>
      <c r="P317" s="57">
        <v>76154</v>
      </c>
      <c r="Q317" s="57">
        <v>3005</v>
      </c>
      <c r="R317" s="57">
        <v>21986</v>
      </c>
      <c r="S317" s="57">
        <v>52784</v>
      </c>
      <c r="T317" s="57">
        <v>4389</v>
      </c>
      <c r="U317" s="57">
        <v>9755</v>
      </c>
      <c r="V317" s="57">
        <v>15961</v>
      </c>
      <c r="W317" s="57">
        <v>2357</v>
      </c>
      <c r="X317" s="58">
        <v>731</v>
      </c>
      <c r="Y317" s="56">
        <v>10829</v>
      </c>
      <c r="Z317" s="58">
        <v>12.650095830466665</v>
      </c>
      <c r="AA317" s="59">
        <v>57.05</v>
      </c>
      <c r="AB317" s="96" t="s">
        <v>238</v>
      </c>
      <c r="AC317" s="59">
        <v>10.47</v>
      </c>
      <c r="AD317" s="98">
        <v>13500</v>
      </c>
      <c r="AE317" s="55">
        <f t="shared" si="74"/>
        <v>68.382475850855286</v>
      </c>
      <c r="AF317" s="61">
        <v>197419</v>
      </c>
      <c r="AG317" s="62">
        <v>40.97</v>
      </c>
      <c r="AH317" s="62">
        <v>78.138234533787198</v>
      </c>
      <c r="AI317" s="62">
        <v>81.412214356762306</v>
      </c>
      <c r="AJ317" s="62">
        <v>79.775224445274745</v>
      </c>
      <c r="AK317" s="62">
        <v>18.2051723585041</v>
      </c>
      <c r="AL317" s="62">
        <v>19.967625904888699</v>
      </c>
      <c r="AM317" s="62">
        <v>19.0863991316964</v>
      </c>
      <c r="AN317" s="63">
        <v>963.33388798588408</v>
      </c>
      <c r="AO317" s="64">
        <v>2001</v>
      </c>
      <c r="AP317" s="64">
        <v>2162</v>
      </c>
      <c r="AQ317" s="64">
        <v>2150</v>
      </c>
      <c r="AR317" s="64">
        <v>2382</v>
      </c>
      <c r="AS317" s="64">
        <v>2382</v>
      </c>
      <c r="AT317" s="64">
        <v>2496</v>
      </c>
      <c r="AU317" s="64">
        <v>2443</v>
      </c>
      <c r="AV317" s="64">
        <v>2581</v>
      </c>
      <c r="AW317" s="64">
        <v>2690</v>
      </c>
      <c r="AX317" s="64">
        <v>2711</v>
      </c>
      <c r="AY317" s="64">
        <v>2668</v>
      </c>
      <c r="AZ317" s="64">
        <v>2650</v>
      </c>
      <c r="BA317" s="64">
        <v>2664</v>
      </c>
      <c r="BB317" s="64">
        <v>2538</v>
      </c>
      <c r="BC317" s="64">
        <v>2512</v>
      </c>
      <c r="BD317" s="64">
        <v>2380</v>
      </c>
      <c r="BE317" s="64">
        <v>2360</v>
      </c>
      <c r="BF317" s="64">
        <v>2251</v>
      </c>
      <c r="BG317" s="64">
        <v>2120</v>
      </c>
      <c r="BH317" s="64">
        <v>1638</v>
      </c>
      <c r="BI317" s="64">
        <v>1520</v>
      </c>
      <c r="BJ317" s="64">
        <v>1683</v>
      </c>
      <c r="BK317" s="64">
        <v>1714</v>
      </c>
      <c r="BL317" s="64">
        <v>2049</v>
      </c>
      <c r="BM317" s="64">
        <v>2213</v>
      </c>
      <c r="BN317" s="64">
        <v>2320</v>
      </c>
      <c r="BO317" s="64">
        <v>2496</v>
      </c>
      <c r="BP317" s="64">
        <v>2491</v>
      </c>
      <c r="BQ317" s="64">
        <v>2804</v>
      </c>
      <c r="BR317" s="64">
        <v>2681</v>
      </c>
      <c r="BS317" s="64">
        <v>2692</v>
      </c>
      <c r="BT317" s="64">
        <v>2546</v>
      </c>
      <c r="BU317" s="64">
        <v>2644</v>
      </c>
      <c r="BV317" s="64">
        <v>2586</v>
      </c>
      <c r="BW317" s="64">
        <v>2776</v>
      </c>
      <c r="BX317" s="64">
        <v>2796</v>
      </c>
      <c r="BY317" s="64">
        <v>2705</v>
      </c>
      <c r="BZ317" s="64">
        <v>2562</v>
      </c>
      <c r="CA317" s="64">
        <v>2610</v>
      </c>
      <c r="CB317" s="64">
        <v>2541</v>
      </c>
      <c r="CC317" s="64">
        <v>2588</v>
      </c>
      <c r="CD317" s="64">
        <v>2403</v>
      </c>
      <c r="CE317" s="64">
        <v>2203</v>
      </c>
      <c r="CF317" s="64">
        <v>2166</v>
      </c>
      <c r="CG317" s="64">
        <v>2252</v>
      </c>
      <c r="CH317" s="64">
        <v>2234</v>
      </c>
      <c r="CI317" s="64">
        <v>2358</v>
      </c>
      <c r="CJ317" s="64">
        <v>2324</v>
      </c>
      <c r="CK317" s="64">
        <v>2710</v>
      </c>
      <c r="CL317" s="64">
        <v>2712</v>
      </c>
      <c r="CM317" s="64">
        <v>2767</v>
      </c>
      <c r="CN317" s="64">
        <v>2700</v>
      </c>
      <c r="CO317" s="64">
        <v>2790</v>
      </c>
      <c r="CP317" s="64">
        <v>2854</v>
      </c>
      <c r="CQ317" s="64">
        <v>2854</v>
      </c>
      <c r="CR317" s="64">
        <v>2794</v>
      </c>
      <c r="CS317" s="64">
        <v>2794</v>
      </c>
      <c r="CT317" s="64">
        <v>2887</v>
      </c>
      <c r="CU317" s="64">
        <v>2881</v>
      </c>
      <c r="CV317" s="64">
        <v>2690</v>
      </c>
      <c r="CW317" s="64">
        <v>2607</v>
      </c>
      <c r="CX317" s="64">
        <v>2476</v>
      </c>
      <c r="CY317" s="64">
        <v>2523</v>
      </c>
      <c r="CZ317" s="64">
        <v>2476</v>
      </c>
      <c r="DA317" s="64">
        <v>2220</v>
      </c>
      <c r="DB317" s="64">
        <v>2130</v>
      </c>
      <c r="DC317" s="64">
        <v>2196</v>
      </c>
      <c r="DD317" s="64">
        <v>2135</v>
      </c>
      <c r="DE317" s="64">
        <v>2055</v>
      </c>
      <c r="DF317" s="64">
        <v>1982</v>
      </c>
      <c r="DG317" s="64">
        <v>1998</v>
      </c>
      <c r="DH317" s="64">
        <v>1989</v>
      </c>
      <c r="DI317" s="64">
        <v>2093</v>
      </c>
      <c r="DJ317" s="64">
        <v>2237</v>
      </c>
      <c r="DK317" s="64">
        <v>1672</v>
      </c>
      <c r="DL317" s="64">
        <v>1523</v>
      </c>
      <c r="DM317" s="64">
        <v>1533</v>
      </c>
      <c r="DN317" s="64">
        <v>1311</v>
      </c>
      <c r="DO317" s="64">
        <v>1234</v>
      </c>
      <c r="DP317" s="64">
        <v>1131</v>
      </c>
      <c r="DQ317" s="64">
        <v>1109</v>
      </c>
      <c r="DR317" s="64">
        <v>1111</v>
      </c>
      <c r="DS317" s="64">
        <v>1026</v>
      </c>
      <c r="DT317" s="64">
        <v>924</v>
      </c>
      <c r="DU317" s="64">
        <v>848</v>
      </c>
      <c r="DV317" s="64">
        <v>780</v>
      </c>
      <c r="DW317" s="64">
        <v>632</v>
      </c>
      <c r="DX317" s="64">
        <v>609</v>
      </c>
      <c r="DY317" s="64">
        <v>604</v>
      </c>
      <c r="DZ317" s="64">
        <v>496</v>
      </c>
      <c r="EA317" s="64">
        <v>1590</v>
      </c>
      <c r="EB317" s="64">
        <f t="shared" si="75"/>
        <v>36948</v>
      </c>
      <c r="EC317" s="61">
        <v>186795</v>
      </c>
      <c r="ED317" s="64">
        <v>6833</v>
      </c>
      <c r="EE317" s="64">
        <v>1167</v>
      </c>
      <c r="EF317" s="64">
        <v>2057</v>
      </c>
      <c r="EG317" s="63">
        <v>567</v>
      </c>
      <c r="EH317" s="64">
        <v>13922</v>
      </c>
      <c r="EI317" s="100">
        <v>0.35300332307815552</v>
      </c>
      <c r="EJ317" s="100">
        <v>9.8256766796112061E-2</v>
      </c>
      <c r="EK317" s="61">
        <v>3984</v>
      </c>
      <c r="EL317" s="65">
        <v>915.4</v>
      </c>
      <c r="EM317" s="60">
        <v>4157</v>
      </c>
      <c r="EN317" s="65">
        <v>948</v>
      </c>
      <c r="EO317" s="66">
        <f t="shared" si="89"/>
        <v>4.3423694779116465E-2</v>
      </c>
      <c r="EP317" s="56">
        <v>5389</v>
      </c>
      <c r="EQ317" s="67">
        <v>15.836492403538157</v>
      </c>
      <c r="ER317" s="61">
        <v>34</v>
      </c>
      <c r="ES317" s="64">
        <v>65.38461538</v>
      </c>
      <c r="ET317" s="64">
        <v>298</v>
      </c>
      <c r="EU317" s="64">
        <v>49.584026620000003</v>
      </c>
      <c r="EV317" s="64">
        <v>0</v>
      </c>
      <c r="EW317" s="64">
        <v>0</v>
      </c>
      <c r="EX317" s="64">
        <v>4436</v>
      </c>
      <c r="EY317" s="64">
        <v>23.13911637</v>
      </c>
      <c r="EZ317" s="64">
        <v>2639</v>
      </c>
      <c r="FA317" s="64">
        <v>22.292617</v>
      </c>
      <c r="FB317" s="64">
        <v>7407</v>
      </c>
      <c r="FC317" s="63">
        <v>23.393973849999998</v>
      </c>
      <c r="FD317" s="61">
        <v>753</v>
      </c>
      <c r="FE317" s="64">
        <v>33</v>
      </c>
      <c r="FF317" s="64">
        <v>697</v>
      </c>
      <c r="FG317" s="64">
        <v>15</v>
      </c>
      <c r="FH317" s="64">
        <v>8</v>
      </c>
      <c r="FI317" s="63">
        <v>8</v>
      </c>
      <c r="FJ317" s="47">
        <v>22</v>
      </c>
      <c r="FK317" s="47">
        <v>14</v>
      </c>
      <c r="FL317" s="68">
        <f t="shared" si="90"/>
        <v>0.5714285714285714</v>
      </c>
      <c r="FM317" s="69">
        <v>6.9687960000000002</v>
      </c>
      <c r="FN317" s="62">
        <v>11.25217</v>
      </c>
      <c r="FO317" s="62">
        <v>13.011889999999999</v>
      </c>
      <c r="FP317" s="77">
        <v>4973.0000000000009</v>
      </c>
      <c r="FQ317" s="88">
        <v>2846</v>
      </c>
      <c r="FR317" s="88">
        <v>7819</v>
      </c>
      <c r="FS317" s="88">
        <v>4838</v>
      </c>
      <c r="FT317" s="88">
        <v>2880</v>
      </c>
      <c r="FU317" s="88">
        <v>7718</v>
      </c>
      <c r="FV317" s="73">
        <f t="shared" si="91"/>
        <v>-1.2917252845632434E-2</v>
      </c>
      <c r="FW317" s="61">
        <v>12132</v>
      </c>
      <c r="FX317" s="70">
        <f t="shared" si="76"/>
        <v>61.453051631301953</v>
      </c>
      <c r="FY317" s="71">
        <v>9.8000000000000007</v>
      </c>
      <c r="FZ317" s="72">
        <v>20.2</v>
      </c>
      <c r="GA317" s="73">
        <v>66.993264095680502</v>
      </c>
      <c r="GB317" s="61">
        <v>49400</v>
      </c>
      <c r="GC317" s="64">
        <v>8200</v>
      </c>
      <c r="GD317" s="64">
        <v>21600</v>
      </c>
      <c r="GE317" s="64">
        <v>6200</v>
      </c>
      <c r="GF317" s="68">
        <v>5.8110624899999994</v>
      </c>
      <c r="GG317" s="74">
        <v>1.1394706764</v>
      </c>
      <c r="GH317" s="75">
        <v>469.4</v>
      </c>
      <c r="GI317" s="76">
        <v>592.70000000000005</v>
      </c>
      <c r="GJ317" s="76">
        <v>367.8</v>
      </c>
      <c r="GK317" s="68">
        <v>-37.944997469208708</v>
      </c>
      <c r="GL317" s="72">
        <v>561.29999999999995</v>
      </c>
      <c r="GM317" s="72">
        <v>612.5</v>
      </c>
      <c r="GN317" s="72">
        <v>468.8</v>
      </c>
      <c r="GO317" s="72">
        <v>-23.461224489795917</v>
      </c>
      <c r="GP317" s="72">
        <v>206.6</v>
      </c>
      <c r="GQ317" s="72" t="s">
        <v>211</v>
      </c>
      <c r="GR317" s="72">
        <v>201.3</v>
      </c>
      <c r="GS317" s="73" t="s">
        <v>211</v>
      </c>
      <c r="GT317" s="77">
        <v>230</v>
      </c>
      <c r="GU317" s="72">
        <v>5.4111531190926279</v>
      </c>
      <c r="GV317" s="73">
        <v>0.51656858002689865</v>
      </c>
      <c r="GW317" s="64">
        <v>69456</v>
      </c>
      <c r="GX317" s="68">
        <f t="shared" si="77"/>
        <v>351.82024019977814</v>
      </c>
      <c r="GY317" s="64">
        <v>562</v>
      </c>
      <c r="GZ317" s="100">
        <f t="shared" si="78"/>
        <v>2.8467371428281978</v>
      </c>
      <c r="HA317" s="100">
        <f t="shared" si="79"/>
        <v>0.13146198830409356</v>
      </c>
      <c r="HB317" s="63">
        <v>4275</v>
      </c>
    </row>
    <row r="318" spans="1:210" x14ac:dyDescent="0.3">
      <c r="A318" s="47" t="s">
        <v>766</v>
      </c>
      <c r="B318" s="47" t="s">
        <v>767</v>
      </c>
      <c r="C318" s="47" t="s">
        <v>767</v>
      </c>
      <c r="D318" s="47" t="s">
        <v>766</v>
      </c>
      <c r="E318" s="47" t="s">
        <v>766</v>
      </c>
      <c r="F318" s="47" t="s">
        <v>262</v>
      </c>
      <c r="G318" s="54" t="s">
        <v>209</v>
      </c>
      <c r="H318" s="47">
        <v>159</v>
      </c>
      <c r="I318" s="101">
        <v>0.32075471698113206</v>
      </c>
      <c r="J318" s="97">
        <v>3.3710691823899372</v>
      </c>
      <c r="K318" s="57">
        <v>200</v>
      </c>
      <c r="L318" s="95">
        <f t="shared" si="72"/>
        <v>0.77935640747870416</v>
      </c>
      <c r="M318" s="57">
        <v>245</v>
      </c>
      <c r="N318" s="55">
        <f t="shared" si="73"/>
        <v>0.95471159916141257</v>
      </c>
      <c r="O318" s="56">
        <v>107575</v>
      </c>
      <c r="P318" s="57">
        <v>107272</v>
      </c>
      <c r="Q318" s="57">
        <v>303</v>
      </c>
      <c r="R318" s="57">
        <v>35357</v>
      </c>
      <c r="S318" s="57">
        <v>65419</v>
      </c>
      <c r="T318" s="57">
        <v>6799</v>
      </c>
      <c r="U318" s="57">
        <v>13056</v>
      </c>
      <c r="V318" s="57">
        <v>21263</v>
      </c>
      <c r="W318" s="57">
        <v>4729</v>
      </c>
      <c r="X318" s="58">
        <v>1197</v>
      </c>
      <c r="Y318" s="56">
        <v>25134</v>
      </c>
      <c r="Z318" s="58">
        <v>21.695777496271344</v>
      </c>
      <c r="AA318" s="59">
        <v>55.566666666666663</v>
      </c>
      <c r="AB318" s="96" t="s">
        <v>238</v>
      </c>
      <c r="AC318" s="59">
        <v>13.67</v>
      </c>
      <c r="AD318" s="98">
        <v>25000</v>
      </c>
      <c r="AE318" s="55">
        <f t="shared" si="74"/>
        <v>97.419550934838</v>
      </c>
      <c r="AF318" s="61">
        <v>256622</v>
      </c>
      <c r="AG318" s="62">
        <v>37.89</v>
      </c>
      <c r="AH318" s="62">
        <v>76.3871311397439</v>
      </c>
      <c r="AI318" s="62">
        <v>80.2765398164739</v>
      </c>
      <c r="AJ318" s="62">
        <v>78.3318354781089</v>
      </c>
      <c r="AK318" s="62">
        <v>17.079900590215999</v>
      </c>
      <c r="AL318" s="62">
        <v>19.2528618100792</v>
      </c>
      <c r="AM318" s="62">
        <v>18.166381200147597</v>
      </c>
      <c r="AN318" s="63">
        <v>2746.1328967292143</v>
      </c>
      <c r="AO318" s="64">
        <v>3136</v>
      </c>
      <c r="AP318" s="64">
        <v>3277</v>
      </c>
      <c r="AQ318" s="64">
        <v>3208</v>
      </c>
      <c r="AR318" s="64">
        <v>3344</v>
      </c>
      <c r="AS318" s="64">
        <v>3426</v>
      </c>
      <c r="AT318" s="64">
        <v>3382</v>
      </c>
      <c r="AU318" s="64">
        <v>3656</v>
      </c>
      <c r="AV318" s="64">
        <v>3557</v>
      </c>
      <c r="AW318" s="64">
        <v>3541</v>
      </c>
      <c r="AX318" s="64">
        <v>3459</v>
      </c>
      <c r="AY318" s="64">
        <v>3172</v>
      </c>
      <c r="AZ318" s="64">
        <v>3133</v>
      </c>
      <c r="BA318" s="64">
        <v>3354</v>
      </c>
      <c r="BB318" s="64">
        <v>3023</v>
      </c>
      <c r="BC318" s="64">
        <v>2994</v>
      </c>
      <c r="BD318" s="64">
        <v>3023</v>
      </c>
      <c r="BE318" s="64">
        <v>2848</v>
      </c>
      <c r="BF318" s="64">
        <v>2772</v>
      </c>
      <c r="BG318" s="64">
        <v>2716</v>
      </c>
      <c r="BH318" s="64">
        <v>3087</v>
      </c>
      <c r="BI318" s="64">
        <v>3603</v>
      </c>
      <c r="BJ318" s="64">
        <v>3556</v>
      </c>
      <c r="BK318" s="64">
        <v>3393</v>
      </c>
      <c r="BL318" s="64">
        <v>3502</v>
      </c>
      <c r="BM318" s="64">
        <v>3375</v>
      </c>
      <c r="BN318" s="64">
        <v>3449</v>
      </c>
      <c r="BO318" s="64">
        <v>3529</v>
      </c>
      <c r="BP318" s="64">
        <v>3776</v>
      </c>
      <c r="BQ318" s="64">
        <v>3766</v>
      </c>
      <c r="BR318" s="64">
        <v>3873</v>
      </c>
      <c r="BS318" s="64">
        <v>3790</v>
      </c>
      <c r="BT318" s="64">
        <v>3658</v>
      </c>
      <c r="BU318" s="64">
        <v>3799</v>
      </c>
      <c r="BV318" s="64">
        <v>3605</v>
      </c>
      <c r="BW318" s="64">
        <v>3477</v>
      </c>
      <c r="BX318" s="64">
        <v>3645</v>
      </c>
      <c r="BY318" s="64">
        <v>3409</v>
      </c>
      <c r="BZ318" s="64">
        <v>3357</v>
      </c>
      <c r="CA318" s="64">
        <v>3368</v>
      </c>
      <c r="CB318" s="64">
        <v>3296</v>
      </c>
      <c r="CC318" s="64">
        <v>3138</v>
      </c>
      <c r="CD318" s="64">
        <v>3057</v>
      </c>
      <c r="CE318" s="64">
        <v>2630</v>
      </c>
      <c r="CF318" s="64">
        <v>2653</v>
      </c>
      <c r="CG318" s="64">
        <v>2788</v>
      </c>
      <c r="CH318" s="64">
        <v>2855</v>
      </c>
      <c r="CI318" s="64">
        <v>2823</v>
      </c>
      <c r="CJ318" s="64">
        <v>3128</v>
      </c>
      <c r="CK318" s="64">
        <v>3274</v>
      </c>
      <c r="CL318" s="64">
        <v>3418</v>
      </c>
      <c r="CM318" s="64">
        <v>3333</v>
      </c>
      <c r="CN318" s="64">
        <v>3434</v>
      </c>
      <c r="CO318" s="64">
        <v>3213</v>
      </c>
      <c r="CP318" s="64">
        <v>3335</v>
      </c>
      <c r="CQ318" s="64">
        <v>3283</v>
      </c>
      <c r="CR318" s="64">
        <v>3460</v>
      </c>
      <c r="CS318" s="64">
        <v>3236</v>
      </c>
      <c r="CT318" s="64">
        <v>3165</v>
      </c>
      <c r="CU318" s="64">
        <v>3320</v>
      </c>
      <c r="CV318" s="64">
        <v>3155</v>
      </c>
      <c r="CW318" s="64">
        <v>2964</v>
      </c>
      <c r="CX318" s="64">
        <v>2824</v>
      </c>
      <c r="CY318" s="64">
        <v>2830</v>
      </c>
      <c r="CZ318" s="64">
        <v>2845</v>
      </c>
      <c r="DA318" s="64">
        <v>2713</v>
      </c>
      <c r="DB318" s="64">
        <v>2612</v>
      </c>
      <c r="DC318" s="64">
        <v>2648</v>
      </c>
      <c r="DD318" s="64">
        <v>2493</v>
      </c>
      <c r="DE318" s="64">
        <v>2392</v>
      </c>
      <c r="DF318" s="64">
        <v>2251</v>
      </c>
      <c r="DG318" s="64">
        <v>2435</v>
      </c>
      <c r="DH318" s="64">
        <v>2544</v>
      </c>
      <c r="DI318" s="64">
        <v>2506</v>
      </c>
      <c r="DJ318" s="64">
        <v>2764</v>
      </c>
      <c r="DK318" s="64">
        <v>2016</v>
      </c>
      <c r="DL318" s="64">
        <v>2014</v>
      </c>
      <c r="DM318" s="64">
        <v>1858</v>
      </c>
      <c r="DN318" s="64">
        <v>1908</v>
      </c>
      <c r="DO318" s="64">
        <v>1540</v>
      </c>
      <c r="DP318" s="64">
        <v>1398</v>
      </c>
      <c r="DQ318" s="64">
        <v>1422</v>
      </c>
      <c r="DR318" s="64">
        <v>1223</v>
      </c>
      <c r="DS318" s="64">
        <v>1256</v>
      </c>
      <c r="DT318" s="64">
        <v>1124</v>
      </c>
      <c r="DU318" s="64">
        <v>1041</v>
      </c>
      <c r="DV318" s="64">
        <v>847</v>
      </c>
      <c r="DW318" s="64">
        <v>739</v>
      </c>
      <c r="DX318" s="64">
        <v>681</v>
      </c>
      <c r="DY318" s="64">
        <v>594</v>
      </c>
      <c r="DZ318" s="64">
        <v>478</v>
      </c>
      <c r="EA318" s="64">
        <v>1630</v>
      </c>
      <c r="EB318" s="64">
        <f t="shared" si="75"/>
        <v>44414</v>
      </c>
      <c r="EC318" s="61">
        <v>227460</v>
      </c>
      <c r="ED318" s="64">
        <v>19005</v>
      </c>
      <c r="EE318" s="64">
        <v>3855</v>
      </c>
      <c r="EF318" s="64">
        <v>4628</v>
      </c>
      <c r="EG318" s="63">
        <v>1674</v>
      </c>
      <c r="EH318" s="64">
        <v>19854</v>
      </c>
      <c r="EI318" s="100">
        <v>0.37824490666389465</v>
      </c>
      <c r="EJ318" s="100">
        <v>4.8379033803939819E-2</v>
      </c>
      <c r="EK318" s="61">
        <v>6648</v>
      </c>
      <c r="EL318" s="65">
        <v>1155.2</v>
      </c>
      <c r="EM318" s="60">
        <v>5566</v>
      </c>
      <c r="EN318" s="65">
        <v>961.1</v>
      </c>
      <c r="EO318" s="66">
        <f t="shared" si="89"/>
        <v>-0.16275571600481348</v>
      </c>
      <c r="EP318" s="56">
        <v>7275</v>
      </c>
      <c r="EQ318" s="67">
        <v>17.737413141533583</v>
      </c>
      <c r="ER318" s="61">
        <v>0</v>
      </c>
      <c r="ES318" s="64">
        <v>0</v>
      </c>
      <c r="ET318" s="64">
        <v>421</v>
      </c>
      <c r="EU318" s="64">
        <v>49.35521688</v>
      </c>
      <c r="EV318" s="64">
        <v>9</v>
      </c>
      <c r="EW318" s="64">
        <v>15.51724138</v>
      </c>
      <c r="EX318" s="64">
        <v>8228</v>
      </c>
      <c r="EY318" s="64">
        <v>33.022957140000003</v>
      </c>
      <c r="EZ318" s="64">
        <v>3699</v>
      </c>
      <c r="FA318" s="64">
        <v>25.316542330000001</v>
      </c>
      <c r="FB318" s="64">
        <v>12357</v>
      </c>
      <c r="FC318" s="63">
        <v>30.551091549999999</v>
      </c>
      <c r="FD318" s="61">
        <v>905</v>
      </c>
      <c r="FE318" s="64">
        <v>92</v>
      </c>
      <c r="FF318" s="64">
        <v>758</v>
      </c>
      <c r="FG318" s="64">
        <v>30</v>
      </c>
      <c r="FH318" s="64">
        <v>25</v>
      </c>
      <c r="FI318" s="63">
        <v>28</v>
      </c>
      <c r="FJ318" s="47">
        <v>30</v>
      </c>
      <c r="FK318" s="47">
        <v>29</v>
      </c>
      <c r="FL318" s="68">
        <f t="shared" si="90"/>
        <v>3.4482758620689655E-2</v>
      </c>
      <c r="FM318" s="69">
        <v>10.89485</v>
      </c>
      <c r="FN318" s="62">
        <v>20.528960000000001</v>
      </c>
      <c r="FO318" s="62">
        <v>13.609299999999999</v>
      </c>
      <c r="FP318" s="77">
        <v>8157.2967317187868</v>
      </c>
      <c r="FQ318" s="88">
        <v>5090.6464461903897</v>
      </c>
      <c r="FR318" s="88">
        <v>13247.943177909177</v>
      </c>
      <c r="FS318" s="88">
        <v>7636.405572380374</v>
      </c>
      <c r="FT318" s="88">
        <v>4857</v>
      </c>
      <c r="FU318" s="88">
        <v>12493.405572380374</v>
      </c>
      <c r="FV318" s="73">
        <f t="shared" si="91"/>
        <v>-5.6955075621624635E-2</v>
      </c>
      <c r="FW318" s="61">
        <v>20008</v>
      </c>
      <c r="FX318" s="70">
        <f t="shared" si="76"/>
        <v>77.966815004169561</v>
      </c>
      <c r="FY318" s="71">
        <v>14.2</v>
      </c>
      <c r="FZ318" s="72">
        <v>24.2</v>
      </c>
      <c r="GA318" s="73">
        <v>76.133975421371503</v>
      </c>
      <c r="GB318" s="61">
        <v>62700</v>
      </c>
      <c r="GC318" s="64">
        <v>18100</v>
      </c>
      <c r="GD318" s="64">
        <v>29400</v>
      </c>
      <c r="GE318" s="64">
        <v>9500</v>
      </c>
      <c r="GF318" s="68">
        <v>4.9448500800000001</v>
      </c>
      <c r="GG318" s="74">
        <v>1.0434562152</v>
      </c>
      <c r="GH318" s="69">
        <v>460</v>
      </c>
      <c r="GI318" s="68">
        <v>508.4</v>
      </c>
      <c r="GJ318" s="68">
        <v>403.7</v>
      </c>
      <c r="GK318" s="68">
        <v>-20.594020456333595</v>
      </c>
      <c r="GL318" s="72">
        <v>519.20000000000005</v>
      </c>
      <c r="GM318" s="72">
        <v>537.70000000000005</v>
      </c>
      <c r="GN318" s="72">
        <v>502.3</v>
      </c>
      <c r="GO318" s="72">
        <v>-6.5835968011902608</v>
      </c>
      <c r="GP318" s="72">
        <v>236.4</v>
      </c>
      <c r="GQ318" s="72">
        <v>248.4</v>
      </c>
      <c r="GR318" s="72">
        <v>230.3</v>
      </c>
      <c r="GS318" s="73">
        <v>-7.2866344605475017</v>
      </c>
      <c r="GT318" s="77">
        <v>410</v>
      </c>
      <c r="GU318" s="72">
        <v>7.0334461591417581</v>
      </c>
      <c r="GV318" s="73">
        <v>2.3943022423180214</v>
      </c>
      <c r="GW318" s="64">
        <v>85046</v>
      </c>
      <c r="GX318" s="68">
        <f t="shared" si="77"/>
        <v>331.40572515216934</v>
      </c>
      <c r="GY318" s="64">
        <v>926</v>
      </c>
      <c r="GZ318" s="100">
        <f t="shared" si="78"/>
        <v>3.6084201666264</v>
      </c>
      <c r="HA318" s="100">
        <f t="shared" si="79"/>
        <v>0.1539484621778886</v>
      </c>
      <c r="HB318" s="63">
        <v>6015</v>
      </c>
    </row>
    <row r="319" spans="1:210" x14ac:dyDescent="0.3">
      <c r="A319" s="47" t="s">
        <v>768</v>
      </c>
      <c r="B319" s="47" t="s">
        <v>769</v>
      </c>
      <c r="C319" s="47" t="s">
        <v>769</v>
      </c>
      <c r="D319" s="47" t="s">
        <v>768</v>
      </c>
      <c r="E319" s="47" t="s">
        <v>621</v>
      </c>
      <c r="F319" s="47" t="s">
        <v>262</v>
      </c>
      <c r="G319" s="54" t="s">
        <v>209</v>
      </c>
      <c r="H319" s="47">
        <v>73</v>
      </c>
      <c r="I319" s="101">
        <v>0</v>
      </c>
      <c r="J319" s="97">
        <v>7.4109589041095889</v>
      </c>
      <c r="K319" s="57">
        <v>423</v>
      </c>
      <c r="L319" s="95">
        <f t="shared" si="72"/>
        <v>3.1948157882811437</v>
      </c>
      <c r="M319" s="57">
        <v>510</v>
      </c>
      <c r="N319" s="55">
        <f t="shared" si="73"/>
        <v>3.8519055603389676</v>
      </c>
      <c r="O319" s="56">
        <v>51928</v>
      </c>
      <c r="P319" s="57">
        <v>12651</v>
      </c>
      <c r="Q319" s="57">
        <v>39277</v>
      </c>
      <c r="R319" s="57">
        <v>14804</v>
      </c>
      <c r="S319" s="57">
        <v>34498</v>
      </c>
      <c r="T319" s="57">
        <v>2626</v>
      </c>
      <c r="U319" s="57">
        <v>4019</v>
      </c>
      <c r="V319" s="57">
        <v>13795</v>
      </c>
      <c r="W319" s="57">
        <v>847</v>
      </c>
      <c r="X319" s="58">
        <v>207</v>
      </c>
      <c r="Y319" s="56">
        <v>7559</v>
      </c>
      <c r="Z319" s="58">
        <v>13.553443925678494</v>
      </c>
      <c r="AA319" s="59">
        <v>35.6</v>
      </c>
      <c r="AB319" s="96" t="s">
        <v>210</v>
      </c>
      <c r="AC319" s="59">
        <v>5.27</v>
      </c>
      <c r="AD319" s="98">
        <v>18000</v>
      </c>
      <c r="AE319" s="55">
        <f t="shared" si="74"/>
        <v>135.94960801196356</v>
      </c>
      <c r="AF319" s="61">
        <v>132402</v>
      </c>
      <c r="AG319" s="62">
        <v>48.19</v>
      </c>
      <c r="AH319" s="62">
        <v>81.290398471020396</v>
      </c>
      <c r="AI319" s="62">
        <v>84.642332726282902</v>
      </c>
      <c r="AJ319" s="62">
        <v>82.966365598651649</v>
      </c>
      <c r="AK319" s="62">
        <v>19.935377165706399</v>
      </c>
      <c r="AL319" s="62">
        <v>22.109054571144</v>
      </c>
      <c r="AM319" s="62">
        <v>21.022215868425199</v>
      </c>
      <c r="AN319" s="63">
        <v>135.39844891352567</v>
      </c>
      <c r="AO319" s="64">
        <v>1158</v>
      </c>
      <c r="AP319" s="64">
        <v>1207</v>
      </c>
      <c r="AQ319" s="64">
        <v>1249</v>
      </c>
      <c r="AR319" s="64">
        <v>1364</v>
      </c>
      <c r="AS319" s="64">
        <v>1410</v>
      </c>
      <c r="AT319" s="64">
        <v>1361</v>
      </c>
      <c r="AU319" s="64">
        <v>1370</v>
      </c>
      <c r="AV319" s="64">
        <v>1445</v>
      </c>
      <c r="AW319" s="64">
        <v>1439</v>
      </c>
      <c r="AX319" s="64">
        <v>1468</v>
      </c>
      <c r="AY319" s="64">
        <v>1368</v>
      </c>
      <c r="AZ319" s="64">
        <v>1461</v>
      </c>
      <c r="BA319" s="64">
        <v>1554</v>
      </c>
      <c r="BB319" s="64">
        <v>1485</v>
      </c>
      <c r="BC319" s="64">
        <v>1428</v>
      </c>
      <c r="BD319" s="64">
        <v>1383</v>
      </c>
      <c r="BE319" s="64">
        <v>1397</v>
      </c>
      <c r="BF319" s="64">
        <v>1334</v>
      </c>
      <c r="BG319" s="64">
        <v>1297</v>
      </c>
      <c r="BH319" s="64">
        <v>1035</v>
      </c>
      <c r="BI319" s="64">
        <v>954</v>
      </c>
      <c r="BJ319" s="64">
        <v>1002</v>
      </c>
      <c r="BK319" s="64">
        <v>1180</v>
      </c>
      <c r="BL319" s="64">
        <v>1408</v>
      </c>
      <c r="BM319" s="64">
        <v>1395</v>
      </c>
      <c r="BN319" s="64">
        <v>1478</v>
      </c>
      <c r="BO319" s="64">
        <v>1351</v>
      </c>
      <c r="BP319" s="64">
        <v>1183</v>
      </c>
      <c r="BQ319" s="64">
        <v>1263</v>
      </c>
      <c r="BR319" s="64">
        <v>1449</v>
      </c>
      <c r="BS319" s="64">
        <v>1430</v>
      </c>
      <c r="BT319" s="64">
        <v>1408</v>
      </c>
      <c r="BU319" s="64">
        <v>1462</v>
      </c>
      <c r="BV319" s="64">
        <v>1229</v>
      </c>
      <c r="BW319" s="64">
        <v>1377</v>
      </c>
      <c r="BX319" s="64">
        <v>1335</v>
      </c>
      <c r="BY319" s="64">
        <v>1341</v>
      </c>
      <c r="BZ319" s="64">
        <v>1374</v>
      </c>
      <c r="CA319" s="64">
        <v>1507</v>
      </c>
      <c r="CB319" s="64">
        <v>1449</v>
      </c>
      <c r="CC319" s="64">
        <v>1494</v>
      </c>
      <c r="CD319" s="64">
        <v>1348</v>
      </c>
      <c r="CE319" s="64">
        <v>1360</v>
      </c>
      <c r="CF319" s="64">
        <v>1410</v>
      </c>
      <c r="CG319" s="64">
        <v>1437</v>
      </c>
      <c r="CH319" s="64">
        <v>1572</v>
      </c>
      <c r="CI319" s="64">
        <v>1731</v>
      </c>
      <c r="CJ319" s="64">
        <v>1683</v>
      </c>
      <c r="CK319" s="64">
        <v>1951</v>
      </c>
      <c r="CL319" s="64">
        <v>2003</v>
      </c>
      <c r="CM319" s="64">
        <v>1915</v>
      </c>
      <c r="CN319" s="64">
        <v>1965</v>
      </c>
      <c r="CO319" s="64">
        <v>1954</v>
      </c>
      <c r="CP319" s="64">
        <v>1979</v>
      </c>
      <c r="CQ319" s="64">
        <v>2148</v>
      </c>
      <c r="CR319" s="64">
        <v>2092</v>
      </c>
      <c r="CS319" s="64">
        <v>2088</v>
      </c>
      <c r="CT319" s="64">
        <v>2037</v>
      </c>
      <c r="CU319" s="64">
        <v>1970</v>
      </c>
      <c r="CV319" s="64">
        <v>2001</v>
      </c>
      <c r="CW319" s="64">
        <v>1862</v>
      </c>
      <c r="CX319" s="64">
        <v>1892</v>
      </c>
      <c r="CY319" s="64">
        <v>1781</v>
      </c>
      <c r="CZ319" s="64">
        <v>1759</v>
      </c>
      <c r="DA319" s="64">
        <v>1562</v>
      </c>
      <c r="DB319" s="64">
        <v>1607</v>
      </c>
      <c r="DC319" s="64">
        <v>1638</v>
      </c>
      <c r="DD319" s="64">
        <v>1597</v>
      </c>
      <c r="DE319" s="64">
        <v>1653</v>
      </c>
      <c r="DF319" s="64">
        <v>1651</v>
      </c>
      <c r="DG319" s="64">
        <v>1601</v>
      </c>
      <c r="DH319" s="64">
        <v>1737</v>
      </c>
      <c r="DI319" s="64">
        <v>1835</v>
      </c>
      <c r="DJ319" s="64">
        <v>2010</v>
      </c>
      <c r="DK319" s="64">
        <v>1753</v>
      </c>
      <c r="DL319" s="64">
        <v>1652</v>
      </c>
      <c r="DM319" s="64">
        <v>1638</v>
      </c>
      <c r="DN319" s="64">
        <v>1432</v>
      </c>
      <c r="DO319" s="64">
        <v>1216</v>
      </c>
      <c r="DP319" s="64">
        <v>1028</v>
      </c>
      <c r="DQ319" s="64">
        <v>1030</v>
      </c>
      <c r="DR319" s="64">
        <v>990</v>
      </c>
      <c r="DS319" s="64">
        <v>1041</v>
      </c>
      <c r="DT319" s="64">
        <v>963</v>
      </c>
      <c r="DU319" s="64">
        <v>809</v>
      </c>
      <c r="DV319" s="64">
        <v>744</v>
      </c>
      <c r="DW319" s="64">
        <v>631</v>
      </c>
      <c r="DX319" s="64">
        <v>525</v>
      </c>
      <c r="DY319" s="64">
        <v>520</v>
      </c>
      <c r="DZ319" s="64">
        <v>475</v>
      </c>
      <c r="EA319" s="64">
        <v>1844</v>
      </c>
      <c r="EB319" s="64">
        <f t="shared" si="75"/>
        <v>33620</v>
      </c>
      <c r="EC319" s="61">
        <v>128909</v>
      </c>
      <c r="ED319" s="64">
        <v>1610</v>
      </c>
      <c r="EE319" s="64">
        <v>290</v>
      </c>
      <c r="EF319" s="64">
        <v>1382</v>
      </c>
      <c r="EG319" s="63">
        <v>211</v>
      </c>
      <c r="EH319" s="64">
        <v>4979</v>
      </c>
      <c r="EI319" s="100">
        <v>0.22818672657012939</v>
      </c>
      <c r="EJ319" s="100">
        <v>2.9177680611610413E-2</v>
      </c>
      <c r="EK319" s="61">
        <v>6023</v>
      </c>
      <c r="EL319" s="65">
        <v>519.5</v>
      </c>
      <c r="EM319" s="60">
        <v>6242</v>
      </c>
      <c r="EN319" s="65">
        <v>530.20000000000005</v>
      </c>
      <c r="EO319" s="66">
        <f t="shared" si="89"/>
        <v>3.6360617632409095E-2</v>
      </c>
      <c r="EP319" s="56">
        <v>14520</v>
      </c>
      <c r="EQ319" s="67">
        <v>15.688477828680094</v>
      </c>
      <c r="ER319" s="61">
        <v>0</v>
      </c>
      <c r="ES319" s="64">
        <v>0</v>
      </c>
      <c r="ET319" s="64">
        <v>579</v>
      </c>
      <c r="EU319" s="64">
        <v>35.499693440000001</v>
      </c>
      <c r="EV319" s="64">
        <v>2</v>
      </c>
      <c r="EW319" s="64">
        <v>0.66445182700000005</v>
      </c>
      <c r="EX319" s="64">
        <v>7710</v>
      </c>
      <c r="EY319" s="64">
        <v>16.82524441</v>
      </c>
      <c r="EZ319" s="64">
        <v>5274</v>
      </c>
      <c r="FA319" s="64">
        <v>13.901628970000001</v>
      </c>
      <c r="FB319" s="64">
        <v>13565</v>
      </c>
      <c r="FC319" s="63">
        <v>15.829579669999999</v>
      </c>
      <c r="FD319" s="61">
        <v>282</v>
      </c>
      <c r="FE319" s="64">
        <v>72</v>
      </c>
      <c r="FF319" s="64">
        <v>191</v>
      </c>
      <c r="FG319" s="64">
        <v>4</v>
      </c>
      <c r="FH319" s="64">
        <v>15</v>
      </c>
      <c r="FI319" s="63">
        <v>4</v>
      </c>
      <c r="FJ319" s="47">
        <v>10</v>
      </c>
      <c r="FK319" s="47">
        <v>7</v>
      </c>
      <c r="FL319" s="68">
        <f t="shared" si="90"/>
        <v>0.42857142857142855</v>
      </c>
      <c r="FM319" s="69">
        <v>2.8803239999999999</v>
      </c>
      <c r="FN319" s="62">
        <v>10.72349</v>
      </c>
      <c r="FO319" s="62">
        <v>8.3115659999999991</v>
      </c>
      <c r="FP319" s="77">
        <v>4206.9979597784895</v>
      </c>
      <c r="FQ319" s="88">
        <v>2697</v>
      </c>
      <c r="FR319" s="88">
        <v>6903.9979597784895</v>
      </c>
      <c r="FS319" s="88">
        <v>7209</v>
      </c>
      <c r="FT319" s="88">
        <v>5510</v>
      </c>
      <c r="FU319" s="88">
        <v>12719</v>
      </c>
      <c r="FV319" s="73">
        <f t="shared" si="91"/>
        <v>0.84226589783176609</v>
      </c>
      <c r="FW319" s="61">
        <v>26621</v>
      </c>
      <c r="FX319" s="70">
        <f t="shared" si="76"/>
        <v>201.06191749369344</v>
      </c>
      <c r="FY319" s="71">
        <v>7.6</v>
      </c>
      <c r="FZ319" s="72">
        <v>16</v>
      </c>
      <c r="GA319" s="73">
        <v>59.368855080366302</v>
      </c>
      <c r="GB319" s="61">
        <v>45400</v>
      </c>
      <c r="GC319" s="64">
        <v>2500</v>
      </c>
      <c r="GD319" s="64">
        <v>21500</v>
      </c>
      <c r="GE319" s="64">
        <v>2400</v>
      </c>
      <c r="GF319" s="68">
        <v>3.8680842299999996</v>
      </c>
      <c r="GG319" s="74">
        <v>1.0399188072000001</v>
      </c>
      <c r="GH319" s="75">
        <v>532.20000000000005</v>
      </c>
      <c r="GI319" s="76">
        <v>726.2</v>
      </c>
      <c r="GJ319" s="76">
        <v>405</v>
      </c>
      <c r="GK319" s="68">
        <v>-44.230239603415036</v>
      </c>
      <c r="GL319" s="72">
        <v>676.1</v>
      </c>
      <c r="GM319" s="72">
        <v>794.1</v>
      </c>
      <c r="GN319" s="72">
        <v>533.4</v>
      </c>
      <c r="GO319" s="72">
        <v>-32.829618435965244</v>
      </c>
      <c r="GP319" s="72">
        <v>204.6</v>
      </c>
      <c r="GQ319" s="72" t="s">
        <v>211</v>
      </c>
      <c r="GR319" s="72">
        <v>228.4</v>
      </c>
      <c r="GS319" s="73" t="s">
        <v>211</v>
      </c>
      <c r="GT319" s="77">
        <v>430</v>
      </c>
      <c r="GU319" s="72">
        <v>3.8347908295911131</v>
      </c>
      <c r="GV319" s="73">
        <v>0.38598641512146215</v>
      </c>
      <c r="GW319" s="64">
        <v>38726</v>
      </c>
      <c r="GX319" s="68">
        <f t="shared" si="77"/>
        <v>292.48802888173896</v>
      </c>
      <c r="GY319" s="64">
        <v>333</v>
      </c>
      <c r="GZ319" s="100">
        <f t="shared" si="78"/>
        <v>2.5150677482213259</v>
      </c>
      <c r="HA319" s="100">
        <f t="shared" si="79"/>
        <v>0.10315985130111524</v>
      </c>
      <c r="HB319" s="63">
        <v>3228</v>
      </c>
    </row>
    <row r="320" spans="1:210" x14ac:dyDescent="0.3">
      <c r="A320" s="47" t="s">
        <v>770</v>
      </c>
      <c r="B320" s="47" t="s">
        <v>771</v>
      </c>
      <c r="C320" s="47" t="s">
        <v>771</v>
      </c>
      <c r="D320" s="47" t="s">
        <v>770</v>
      </c>
      <c r="E320" s="47" t="s">
        <v>335</v>
      </c>
      <c r="F320" s="47" t="s">
        <v>255</v>
      </c>
      <c r="G320" s="54" t="s">
        <v>209</v>
      </c>
      <c r="H320" s="47">
        <v>69</v>
      </c>
      <c r="I320" s="101">
        <v>0</v>
      </c>
      <c r="J320" s="97">
        <v>7.8115942028985508</v>
      </c>
      <c r="K320" s="57">
        <v>481</v>
      </c>
      <c r="L320" s="95">
        <f t="shared" si="72"/>
        <v>3.9783959041545698</v>
      </c>
      <c r="M320" s="57">
        <v>567</v>
      </c>
      <c r="N320" s="55">
        <f t="shared" si="73"/>
        <v>4.6897099327560108</v>
      </c>
      <c r="O320" s="56">
        <v>47794</v>
      </c>
      <c r="P320" s="57">
        <v>34366</v>
      </c>
      <c r="Q320" s="57">
        <v>13428</v>
      </c>
      <c r="R320" s="57">
        <v>13472</v>
      </c>
      <c r="S320" s="57">
        <v>31785</v>
      </c>
      <c r="T320" s="57">
        <v>2537</v>
      </c>
      <c r="U320" s="57">
        <v>3661</v>
      </c>
      <c r="V320" s="57">
        <v>11665</v>
      </c>
      <c r="W320" s="57">
        <v>998</v>
      </c>
      <c r="X320" s="58">
        <v>216</v>
      </c>
      <c r="Y320" s="56">
        <v>5340</v>
      </c>
      <c r="Z320" s="58">
        <v>10.191066227100949</v>
      </c>
      <c r="AA320" s="59">
        <v>32.5</v>
      </c>
      <c r="AB320" s="96" t="s">
        <v>210</v>
      </c>
      <c r="AC320" s="59">
        <v>7.59</v>
      </c>
      <c r="AD320" s="98">
        <v>32000</v>
      </c>
      <c r="AE320" s="55">
        <f t="shared" si="74"/>
        <v>264.67498738658264</v>
      </c>
      <c r="AF320" s="61">
        <v>120903</v>
      </c>
      <c r="AG320" s="62">
        <v>46.8</v>
      </c>
      <c r="AH320" s="62">
        <v>80.058619714655606</v>
      </c>
      <c r="AI320" s="62">
        <v>83.704650857605102</v>
      </c>
      <c r="AJ320" s="62">
        <v>81.881635286130347</v>
      </c>
      <c r="AK320" s="62">
        <v>18.721372897009299</v>
      </c>
      <c r="AL320" s="62">
        <v>21.0780501180847</v>
      </c>
      <c r="AM320" s="62">
        <v>19.899711507547</v>
      </c>
      <c r="AN320" s="63">
        <v>262.52328777831337</v>
      </c>
      <c r="AO320" s="64">
        <v>1026</v>
      </c>
      <c r="AP320" s="64">
        <v>1089</v>
      </c>
      <c r="AQ320" s="64">
        <v>1176</v>
      </c>
      <c r="AR320" s="64">
        <v>1189</v>
      </c>
      <c r="AS320" s="64">
        <v>1262</v>
      </c>
      <c r="AT320" s="64">
        <v>1307</v>
      </c>
      <c r="AU320" s="64">
        <v>1336</v>
      </c>
      <c r="AV320" s="64">
        <v>1367</v>
      </c>
      <c r="AW320" s="64">
        <v>1507</v>
      </c>
      <c r="AX320" s="64">
        <v>1477</v>
      </c>
      <c r="AY320" s="64">
        <v>1466</v>
      </c>
      <c r="AZ320" s="64">
        <v>1476</v>
      </c>
      <c r="BA320" s="64">
        <v>1505</v>
      </c>
      <c r="BB320" s="64">
        <v>1440</v>
      </c>
      <c r="BC320" s="64">
        <v>1466</v>
      </c>
      <c r="BD320" s="64">
        <v>1334</v>
      </c>
      <c r="BE320" s="64">
        <v>1406</v>
      </c>
      <c r="BF320" s="64">
        <v>1366</v>
      </c>
      <c r="BG320" s="64">
        <v>1290</v>
      </c>
      <c r="BH320" s="64">
        <v>1013</v>
      </c>
      <c r="BI320" s="64">
        <v>917</v>
      </c>
      <c r="BJ320" s="64">
        <v>905</v>
      </c>
      <c r="BK320" s="64">
        <v>1068</v>
      </c>
      <c r="BL320" s="64">
        <v>1098</v>
      </c>
      <c r="BM320" s="64">
        <v>1190</v>
      </c>
      <c r="BN320" s="64">
        <v>1206</v>
      </c>
      <c r="BO320" s="64">
        <v>1158</v>
      </c>
      <c r="BP320" s="64">
        <v>1112</v>
      </c>
      <c r="BQ320" s="64">
        <v>1166</v>
      </c>
      <c r="BR320" s="64">
        <v>1258</v>
      </c>
      <c r="BS320" s="64">
        <v>1256</v>
      </c>
      <c r="BT320" s="64">
        <v>1187</v>
      </c>
      <c r="BU320" s="64">
        <v>1308</v>
      </c>
      <c r="BV320" s="64">
        <v>1207</v>
      </c>
      <c r="BW320" s="64">
        <v>1267</v>
      </c>
      <c r="BX320" s="64">
        <v>1212</v>
      </c>
      <c r="BY320" s="64">
        <v>1255</v>
      </c>
      <c r="BZ320" s="64">
        <v>1350</v>
      </c>
      <c r="CA320" s="64">
        <v>1344</v>
      </c>
      <c r="CB320" s="64">
        <v>1460</v>
      </c>
      <c r="CC320" s="64">
        <v>1382</v>
      </c>
      <c r="CD320" s="64">
        <v>1472</v>
      </c>
      <c r="CE320" s="64">
        <v>1425</v>
      </c>
      <c r="CF320" s="64">
        <v>1377</v>
      </c>
      <c r="CG320" s="64">
        <v>1444</v>
      </c>
      <c r="CH320" s="64">
        <v>1597</v>
      </c>
      <c r="CI320" s="64">
        <v>1674</v>
      </c>
      <c r="CJ320" s="64">
        <v>1759</v>
      </c>
      <c r="CK320" s="64">
        <v>1916</v>
      </c>
      <c r="CL320" s="64">
        <v>1920</v>
      </c>
      <c r="CM320" s="64">
        <v>1857</v>
      </c>
      <c r="CN320" s="64">
        <v>1818</v>
      </c>
      <c r="CO320" s="64">
        <v>1886</v>
      </c>
      <c r="CP320" s="64">
        <v>2001</v>
      </c>
      <c r="CQ320" s="64">
        <v>1855</v>
      </c>
      <c r="CR320" s="64">
        <v>1892</v>
      </c>
      <c r="CS320" s="64">
        <v>1868</v>
      </c>
      <c r="CT320" s="64">
        <v>1906</v>
      </c>
      <c r="CU320" s="64">
        <v>1895</v>
      </c>
      <c r="CV320" s="64">
        <v>1786</v>
      </c>
      <c r="CW320" s="64">
        <v>1808</v>
      </c>
      <c r="CX320" s="64">
        <v>1669</v>
      </c>
      <c r="CY320" s="64">
        <v>1652</v>
      </c>
      <c r="CZ320" s="64">
        <v>1556</v>
      </c>
      <c r="DA320" s="64">
        <v>1579</v>
      </c>
      <c r="DB320" s="64">
        <v>1502</v>
      </c>
      <c r="DC320" s="64">
        <v>1531</v>
      </c>
      <c r="DD320" s="64">
        <v>1399</v>
      </c>
      <c r="DE320" s="64">
        <v>1456</v>
      </c>
      <c r="DF320" s="64">
        <v>1514</v>
      </c>
      <c r="DG320" s="64">
        <v>1520</v>
      </c>
      <c r="DH320" s="64">
        <v>1521</v>
      </c>
      <c r="DI320" s="64">
        <v>1571</v>
      </c>
      <c r="DJ320" s="64">
        <v>1691</v>
      </c>
      <c r="DK320" s="64">
        <v>1308</v>
      </c>
      <c r="DL320" s="64">
        <v>1198</v>
      </c>
      <c r="DM320" s="64">
        <v>1197</v>
      </c>
      <c r="DN320" s="64">
        <v>1165</v>
      </c>
      <c r="DO320" s="64">
        <v>970</v>
      </c>
      <c r="DP320" s="64">
        <v>833</v>
      </c>
      <c r="DQ320" s="64">
        <v>864</v>
      </c>
      <c r="DR320" s="64">
        <v>817</v>
      </c>
      <c r="DS320" s="64">
        <v>732</v>
      </c>
      <c r="DT320" s="64">
        <v>723</v>
      </c>
      <c r="DU320" s="64">
        <v>583</v>
      </c>
      <c r="DV320" s="64">
        <v>623</v>
      </c>
      <c r="DW320" s="64">
        <v>516</v>
      </c>
      <c r="DX320" s="64">
        <v>453</v>
      </c>
      <c r="DY320" s="64">
        <v>424</v>
      </c>
      <c r="DZ320" s="64">
        <v>334</v>
      </c>
      <c r="EA320" s="64">
        <v>1042</v>
      </c>
      <c r="EB320" s="64">
        <f t="shared" si="75"/>
        <v>27487</v>
      </c>
      <c r="EC320" s="61">
        <v>118380</v>
      </c>
      <c r="ED320" s="64">
        <v>805</v>
      </c>
      <c r="EE320" s="64">
        <v>278</v>
      </c>
      <c r="EF320" s="64">
        <v>1303</v>
      </c>
      <c r="EG320" s="63">
        <v>137</v>
      </c>
      <c r="EH320" s="64">
        <v>4849</v>
      </c>
      <c r="EI320" s="100">
        <v>0.22629332542419434</v>
      </c>
      <c r="EJ320" s="100">
        <v>1.0535866022109985E-3</v>
      </c>
      <c r="EK320" s="61">
        <v>7122</v>
      </c>
      <c r="EL320" s="65">
        <v>555.79999999999995</v>
      </c>
      <c r="EM320" s="60">
        <v>7361</v>
      </c>
      <c r="EN320" s="65">
        <v>571</v>
      </c>
      <c r="EO320" s="66">
        <f t="shared" si="89"/>
        <v>3.3557989328840215E-2</v>
      </c>
      <c r="EP320" s="56">
        <v>16192</v>
      </c>
      <c r="EQ320" s="67">
        <v>16.563350314040797</v>
      </c>
      <c r="ER320" s="61">
        <v>76</v>
      </c>
      <c r="ES320" s="64">
        <v>59.842519690000003</v>
      </c>
      <c r="ET320" s="64">
        <v>468</v>
      </c>
      <c r="EU320" s="64">
        <v>35.161532680000001</v>
      </c>
      <c r="EV320" s="64">
        <v>0</v>
      </c>
      <c r="EW320" s="64">
        <v>0</v>
      </c>
      <c r="EX320" s="64">
        <v>7266</v>
      </c>
      <c r="EY320" s="64">
        <v>15.210701500000001</v>
      </c>
      <c r="EZ320" s="64">
        <v>4761</v>
      </c>
      <c r="FA320" s="64">
        <v>11.73700818</v>
      </c>
      <c r="FB320" s="64">
        <v>12571</v>
      </c>
      <c r="FC320" s="63">
        <v>14.000289560000001</v>
      </c>
      <c r="FD320" s="61">
        <v>0</v>
      </c>
      <c r="FE320" s="64">
        <v>0</v>
      </c>
      <c r="FF320" s="64">
        <v>0</v>
      </c>
      <c r="FG320" s="64">
        <v>0</v>
      </c>
      <c r="FH320" s="64">
        <v>0</v>
      </c>
      <c r="FI320" s="63">
        <v>5</v>
      </c>
      <c r="FJ320" s="47">
        <v>11</v>
      </c>
      <c r="FK320" s="47">
        <v>11</v>
      </c>
      <c r="FL320" s="68">
        <f t="shared" si="90"/>
        <v>0</v>
      </c>
      <c r="FM320" s="69">
        <v>3.9732289999999999</v>
      </c>
      <c r="FN320" s="62">
        <v>9.8931810000000002</v>
      </c>
      <c r="FO320" s="62">
        <v>9.5079879999999992</v>
      </c>
      <c r="FP320" s="77">
        <v>2272</v>
      </c>
      <c r="FQ320" s="88">
        <v>1505</v>
      </c>
      <c r="FR320" s="88">
        <v>3777</v>
      </c>
      <c r="FS320" s="88">
        <v>3082</v>
      </c>
      <c r="FT320" s="88">
        <v>2215</v>
      </c>
      <c r="FU320" s="88">
        <v>5297</v>
      </c>
      <c r="FV320" s="73">
        <f t="shared" si="91"/>
        <v>0.4024357956049775</v>
      </c>
      <c r="FW320" s="61">
        <v>26552</v>
      </c>
      <c r="FX320" s="70">
        <f t="shared" si="76"/>
        <v>219.61407078401692</v>
      </c>
      <c r="FY320" s="71">
        <v>8.8000000000000007</v>
      </c>
      <c r="FZ320" s="72">
        <v>17</v>
      </c>
      <c r="GA320" s="73">
        <v>60.417252970509402</v>
      </c>
      <c r="GB320" s="61">
        <v>30100</v>
      </c>
      <c r="GC320" s="64">
        <v>2200</v>
      </c>
      <c r="GD320" s="64">
        <v>14800</v>
      </c>
      <c r="GE320" s="64">
        <v>2600</v>
      </c>
      <c r="GF320" s="68">
        <v>3.10633749</v>
      </c>
      <c r="GG320" s="74">
        <v>0.87743314119999993</v>
      </c>
      <c r="GH320" s="75">
        <v>483.3</v>
      </c>
      <c r="GI320" s="76">
        <v>546.20000000000005</v>
      </c>
      <c r="GJ320" s="76">
        <v>404.8</v>
      </c>
      <c r="GK320" s="68">
        <v>-25.887953130721353</v>
      </c>
      <c r="GL320" s="72">
        <v>578.20000000000005</v>
      </c>
      <c r="GM320" s="72">
        <v>610.4</v>
      </c>
      <c r="GN320" s="72">
        <v>513.20000000000005</v>
      </c>
      <c r="GO320" s="72">
        <v>-15.923984272608116</v>
      </c>
      <c r="GP320" s="72">
        <v>204.7</v>
      </c>
      <c r="GQ320" s="72" t="s">
        <v>211</v>
      </c>
      <c r="GR320" s="72">
        <v>237.4</v>
      </c>
      <c r="GS320" s="73" t="s">
        <v>211</v>
      </c>
      <c r="GT320" s="77">
        <v>530</v>
      </c>
      <c r="GU320" s="72">
        <v>4.0224342706324228</v>
      </c>
      <c r="GV320" s="73">
        <v>0.48929335732451684</v>
      </c>
      <c r="GW320" s="64">
        <v>33603</v>
      </c>
      <c r="GX320" s="68">
        <f t="shared" si="77"/>
        <v>277.93355003597924</v>
      </c>
      <c r="GY320" s="64">
        <v>239</v>
      </c>
      <c r="GZ320" s="100">
        <f t="shared" si="78"/>
        <v>1.976791312043539</v>
      </c>
      <c r="HA320" s="100">
        <f t="shared" si="79"/>
        <v>8.6877499091239554E-2</v>
      </c>
      <c r="HB320" s="63">
        <v>2751</v>
      </c>
    </row>
    <row r="321" spans="1:210" x14ac:dyDescent="0.3">
      <c r="A321" s="47" t="s">
        <v>772</v>
      </c>
      <c r="B321" s="47" t="s">
        <v>773</v>
      </c>
      <c r="C321" s="47" t="s">
        <v>773</v>
      </c>
      <c r="D321" s="47" t="s">
        <v>772</v>
      </c>
      <c r="E321" s="47" t="s">
        <v>772</v>
      </c>
      <c r="F321" s="47" t="s">
        <v>369</v>
      </c>
      <c r="G321" s="54" t="s">
        <v>209</v>
      </c>
      <c r="H321" s="47">
        <v>185</v>
      </c>
      <c r="I321" s="101">
        <v>0.22702702702702704</v>
      </c>
      <c r="J321" s="97">
        <v>3.827027027027027</v>
      </c>
      <c r="K321" s="57">
        <v>264</v>
      </c>
      <c r="L321" s="95">
        <f t="shared" si="72"/>
        <v>0.95016663907344356</v>
      </c>
      <c r="M321" s="57">
        <v>304</v>
      </c>
      <c r="N321" s="55">
        <f t="shared" si="73"/>
        <v>1.0941312813572988</v>
      </c>
      <c r="O321" s="56">
        <v>119758</v>
      </c>
      <c r="P321" s="57">
        <v>119073</v>
      </c>
      <c r="Q321" s="57">
        <v>685</v>
      </c>
      <c r="R321" s="57">
        <v>38096</v>
      </c>
      <c r="S321" s="57">
        <v>75350</v>
      </c>
      <c r="T321" s="57">
        <v>6312</v>
      </c>
      <c r="U321" s="57">
        <v>15254</v>
      </c>
      <c r="V321" s="57">
        <v>25861</v>
      </c>
      <c r="W321" s="57">
        <v>4103</v>
      </c>
      <c r="X321" s="58">
        <v>1139</v>
      </c>
      <c r="Y321" s="56">
        <v>19290</v>
      </c>
      <c r="Z321" s="58">
        <v>15.14037184639322</v>
      </c>
      <c r="AA321" s="59">
        <v>61.833333333333336</v>
      </c>
      <c r="AB321" s="96" t="s">
        <v>238</v>
      </c>
      <c r="AC321" s="59">
        <v>4.28</v>
      </c>
      <c r="AD321" s="98">
        <v>23000</v>
      </c>
      <c r="AE321" s="55">
        <f t="shared" si="74"/>
        <v>82.779669313216672</v>
      </c>
      <c r="AF321" s="61">
        <v>277846</v>
      </c>
      <c r="AG321" s="62">
        <v>42.05</v>
      </c>
      <c r="AH321" s="62">
        <v>77.181573045475204</v>
      </c>
      <c r="AI321" s="62">
        <v>81.406298466664893</v>
      </c>
      <c r="AJ321" s="62">
        <v>79.293935756070056</v>
      </c>
      <c r="AK321" s="62">
        <v>17.452749153413698</v>
      </c>
      <c r="AL321" s="62">
        <v>19.704171918191701</v>
      </c>
      <c r="AM321" s="62">
        <v>18.578460535802698</v>
      </c>
      <c r="AN321" s="63">
        <v>2021.6318081441248</v>
      </c>
      <c r="AO321" s="64">
        <v>2570</v>
      </c>
      <c r="AP321" s="64">
        <v>2724</v>
      </c>
      <c r="AQ321" s="64">
        <v>2911</v>
      </c>
      <c r="AR321" s="64">
        <v>3071</v>
      </c>
      <c r="AS321" s="64">
        <v>3094</v>
      </c>
      <c r="AT321" s="64">
        <v>3091</v>
      </c>
      <c r="AU321" s="64">
        <v>3105</v>
      </c>
      <c r="AV321" s="64">
        <v>3111</v>
      </c>
      <c r="AW321" s="64">
        <v>3602</v>
      </c>
      <c r="AX321" s="64">
        <v>3171</v>
      </c>
      <c r="AY321" s="64">
        <v>3139</v>
      </c>
      <c r="AZ321" s="64">
        <v>3128</v>
      </c>
      <c r="BA321" s="64">
        <v>3197</v>
      </c>
      <c r="BB321" s="64">
        <v>3207</v>
      </c>
      <c r="BC321" s="64">
        <v>3067</v>
      </c>
      <c r="BD321" s="64">
        <v>2877</v>
      </c>
      <c r="BE321" s="64">
        <v>2994</v>
      </c>
      <c r="BF321" s="64">
        <v>2906</v>
      </c>
      <c r="BG321" s="64">
        <v>2799</v>
      </c>
      <c r="BH321" s="64">
        <v>2814</v>
      </c>
      <c r="BI321" s="64">
        <v>2957</v>
      </c>
      <c r="BJ321" s="64">
        <v>3052</v>
      </c>
      <c r="BK321" s="64">
        <v>3384</v>
      </c>
      <c r="BL321" s="64">
        <v>3455</v>
      </c>
      <c r="BM321" s="64">
        <v>3619</v>
      </c>
      <c r="BN321" s="64">
        <v>3604</v>
      </c>
      <c r="BO321" s="64">
        <v>3818</v>
      </c>
      <c r="BP321" s="64">
        <v>3888</v>
      </c>
      <c r="BQ321" s="64">
        <v>4230</v>
      </c>
      <c r="BR321" s="64">
        <v>4303</v>
      </c>
      <c r="BS321" s="64">
        <v>3929</v>
      </c>
      <c r="BT321" s="64">
        <v>3933</v>
      </c>
      <c r="BU321" s="64">
        <v>3818</v>
      </c>
      <c r="BV321" s="64">
        <v>3615</v>
      </c>
      <c r="BW321" s="64">
        <v>3612</v>
      </c>
      <c r="BX321" s="64">
        <v>3469</v>
      </c>
      <c r="BY321" s="64">
        <v>3285</v>
      </c>
      <c r="BZ321" s="64">
        <v>3256</v>
      </c>
      <c r="CA321" s="64">
        <v>3209</v>
      </c>
      <c r="CB321" s="64">
        <v>3272</v>
      </c>
      <c r="CC321" s="64">
        <v>3266</v>
      </c>
      <c r="CD321" s="64">
        <v>3223</v>
      </c>
      <c r="CE321" s="64">
        <v>2980</v>
      </c>
      <c r="CF321" s="64">
        <v>2733</v>
      </c>
      <c r="CG321" s="64">
        <v>2974</v>
      </c>
      <c r="CH321" s="64">
        <v>3014</v>
      </c>
      <c r="CI321" s="64">
        <v>3046</v>
      </c>
      <c r="CJ321" s="64">
        <v>3429</v>
      </c>
      <c r="CK321" s="64">
        <v>3711</v>
      </c>
      <c r="CL321" s="64">
        <v>3996</v>
      </c>
      <c r="CM321" s="64">
        <v>3780</v>
      </c>
      <c r="CN321" s="64">
        <v>3727</v>
      </c>
      <c r="CO321" s="64">
        <v>3886</v>
      </c>
      <c r="CP321" s="64">
        <v>3932</v>
      </c>
      <c r="CQ321" s="64">
        <v>3884</v>
      </c>
      <c r="CR321" s="64">
        <v>4093</v>
      </c>
      <c r="CS321" s="64">
        <v>4124</v>
      </c>
      <c r="CT321" s="64">
        <v>4060</v>
      </c>
      <c r="CU321" s="64">
        <v>4008</v>
      </c>
      <c r="CV321" s="64">
        <v>3888</v>
      </c>
      <c r="CW321" s="64">
        <v>3748</v>
      </c>
      <c r="CX321" s="64">
        <v>3827</v>
      </c>
      <c r="CY321" s="64">
        <v>3821</v>
      </c>
      <c r="CZ321" s="64">
        <v>3752</v>
      </c>
      <c r="DA321" s="64">
        <v>3449</v>
      </c>
      <c r="DB321" s="64">
        <v>3218</v>
      </c>
      <c r="DC321" s="64">
        <v>3253</v>
      </c>
      <c r="DD321" s="64">
        <v>3195</v>
      </c>
      <c r="DE321" s="64">
        <v>3138</v>
      </c>
      <c r="DF321" s="64">
        <v>3093</v>
      </c>
      <c r="DG321" s="64">
        <v>2992</v>
      </c>
      <c r="DH321" s="64">
        <v>3113</v>
      </c>
      <c r="DI321" s="64">
        <v>3174</v>
      </c>
      <c r="DJ321" s="64">
        <v>3416</v>
      </c>
      <c r="DK321" s="64">
        <v>2484</v>
      </c>
      <c r="DL321" s="64">
        <v>2343</v>
      </c>
      <c r="DM321" s="64">
        <v>2173</v>
      </c>
      <c r="DN321" s="64">
        <v>2025</v>
      </c>
      <c r="DO321" s="64">
        <v>1856</v>
      </c>
      <c r="DP321" s="64">
        <v>1677</v>
      </c>
      <c r="DQ321" s="64">
        <v>1739</v>
      </c>
      <c r="DR321" s="64">
        <v>1672</v>
      </c>
      <c r="DS321" s="64">
        <v>1650</v>
      </c>
      <c r="DT321" s="64">
        <v>1429</v>
      </c>
      <c r="DU321" s="64">
        <v>1291</v>
      </c>
      <c r="DV321" s="64">
        <v>1100</v>
      </c>
      <c r="DW321" s="64">
        <v>1027</v>
      </c>
      <c r="DX321" s="64">
        <v>856</v>
      </c>
      <c r="DY321" s="64">
        <v>792</v>
      </c>
      <c r="DZ321" s="64">
        <v>719</v>
      </c>
      <c r="EA321" s="64">
        <v>1784</v>
      </c>
      <c r="EB321" s="64">
        <f t="shared" si="75"/>
        <v>55209</v>
      </c>
      <c r="EC321" s="61">
        <v>266526</v>
      </c>
      <c r="ED321" s="64">
        <v>7398</v>
      </c>
      <c r="EE321" s="64">
        <v>1283</v>
      </c>
      <c r="EF321" s="64">
        <v>1793</v>
      </c>
      <c r="EG321" s="63">
        <v>846</v>
      </c>
      <c r="EH321" s="64">
        <v>18498</v>
      </c>
      <c r="EI321" s="100">
        <v>0.37632423639297485</v>
      </c>
      <c r="EJ321" s="100">
        <v>0.10255739092826843</v>
      </c>
      <c r="EK321" s="61">
        <v>4583</v>
      </c>
      <c r="EL321" s="65">
        <v>839.9</v>
      </c>
      <c r="EM321" s="60">
        <v>4493</v>
      </c>
      <c r="EN321" s="65">
        <v>819.2</v>
      </c>
      <c r="EO321" s="66">
        <f t="shared" si="89"/>
        <v>-1.9637791839406501E-2</v>
      </c>
      <c r="EP321" s="56">
        <v>7144</v>
      </c>
      <c r="EQ321" s="67">
        <v>17.169775043260913</v>
      </c>
      <c r="ER321" s="61">
        <v>60</v>
      </c>
      <c r="ES321" s="64">
        <v>65.934065930000003</v>
      </c>
      <c r="ET321" s="64">
        <v>408</v>
      </c>
      <c r="EU321" s="64">
        <v>52.374839540000004</v>
      </c>
      <c r="EV321" s="64">
        <v>36</v>
      </c>
      <c r="EW321" s="64">
        <v>5.3892215569999999</v>
      </c>
      <c r="EX321" s="64">
        <v>5936</v>
      </c>
      <c r="EY321" s="64">
        <v>26.104929859999999</v>
      </c>
      <c r="EZ321" s="64">
        <v>4597</v>
      </c>
      <c r="FA321" s="64">
        <v>28.001461899999999</v>
      </c>
      <c r="FB321" s="64">
        <v>11037</v>
      </c>
      <c r="FC321" s="63">
        <v>27.12193444</v>
      </c>
      <c r="FD321" s="61">
        <v>1208</v>
      </c>
      <c r="FE321" s="64">
        <v>171</v>
      </c>
      <c r="FF321" s="64">
        <v>991</v>
      </c>
      <c r="FG321" s="64">
        <v>15</v>
      </c>
      <c r="FH321" s="64">
        <v>31</v>
      </c>
      <c r="FI321" s="63">
        <v>6</v>
      </c>
      <c r="FJ321" s="47">
        <v>45</v>
      </c>
      <c r="FK321" s="47">
        <v>30</v>
      </c>
      <c r="FL321" s="68">
        <f t="shared" si="90"/>
        <v>0.5</v>
      </c>
      <c r="FM321" s="69">
        <v>3.2346210000000002</v>
      </c>
      <c r="FN321" s="62">
        <v>9.8271990000000002</v>
      </c>
      <c r="FO321" s="62">
        <v>13.599589999999999</v>
      </c>
      <c r="FP321" s="77">
        <v>4313</v>
      </c>
      <c r="FQ321" s="88">
        <v>2011</v>
      </c>
      <c r="FR321" s="88">
        <v>6324</v>
      </c>
      <c r="FS321" s="88">
        <v>4917</v>
      </c>
      <c r="FT321" s="88">
        <v>2335</v>
      </c>
      <c r="FU321" s="88">
        <v>7252</v>
      </c>
      <c r="FV321" s="73">
        <f t="shared" si="91"/>
        <v>0.1467425679949399</v>
      </c>
      <c r="FW321" s="61">
        <v>23633</v>
      </c>
      <c r="FX321" s="70">
        <f t="shared" si="76"/>
        <v>85.057909777358674</v>
      </c>
      <c r="FY321" s="71">
        <v>10.1</v>
      </c>
      <c r="FZ321" s="72">
        <v>23.6</v>
      </c>
      <c r="GA321" s="73">
        <v>73.495029300726699</v>
      </c>
      <c r="GB321" s="61">
        <v>67300</v>
      </c>
      <c r="GC321" s="64">
        <v>14500</v>
      </c>
      <c r="GD321" s="64">
        <v>28800</v>
      </c>
      <c r="GE321" s="64">
        <v>7100</v>
      </c>
      <c r="GF321" s="68">
        <v>6.8575792799999995</v>
      </c>
      <c r="GG321" s="74">
        <v>1.3209785932</v>
      </c>
      <c r="GH321" s="75">
        <v>433.4</v>
      </c>
      <c r="GI321" s="76">
        <v>469.4</v>
      </c>
      <c r="GJ321" s="76">
        <v>390.7</v>
      </c>
      <c r="GK321" s="68">
        <v>-16.766084363016613</v>
      </c>
      <c r="GL321" s="72">
        <v>483.8</v>
      </c>
      <c r="GM321" s="72">
        <v>485.2</v>
      </c>
      <c r="GN321" s="72">
        <v>479.8</v>
      </c>
      <c r="GO321" s="72">
        <v>-1.1129431162407208</v>
      </c>
      <c r="GP321" s="72">
        <v>218.6</v>
      </c>
      <c r="GQ321" s="72" t="s">
        <v>211</v>
      </c>
      <c r="GR321" s="72">
        <v>222.8</v>
      </c>
      <c r="GS321" s="73" t="s">
        <v>211</v>
      </c>
      <c r="GT321" s="77">
        <v>310</v>
      </c>
      <c r="GU321" s="72">
        <v>5.0658113040592854</v>
      </c>
      <c r="GV321" s="73">
        <v>-5.5374793723575326</v>
      </c>
      <c r="GW321" s="64">
        <v>95819</v>
      </c>
      <c r="GX321" s="68">
        <f t="shared" si="77"/>
        <v>344.86370147491772</v>
      </c>
      <c r="GY321" s="64">
        <v>1002</v>
      </c>
      <c r="GZ321" s="100">
        <f t="shared" si="78"/>
        <v>3.60631428921057</v>
      </c>
      <c r="HA321" s="100">
        <f t="shared" si="79"/>
        <v>0.13714754995893785</v>
      </c>
      <c r="HB321" s="63">
        <v>7306</v>
      </c>
    </row>
    <row r="322" spans="1:210" x14ac:dyDescent="0.3">
      <c r="A322" s="47" t="s">
        <v>774</v>
      </c>
      <c r="B322" s="47" t="s">
        <v>775</v>
      </c>
      <c r="C322" s="47" t="s">
        <v>775</v>
      </c>
      <c r="D322" s="47" t="s">
        <v>774</v>
      </c>
      <c r="E322" s="47" t="s">
        <v>432</v>
      </c>
      <c r="F322" s="47" t="s">
        <v>208</v>
      </c>
      <c r="G322" s="54" t="s">
        <v>209</v>
      </c>
      <c r="H322" s="47">
        <v>55</v>
      </c>
      <c r="I322" s="101">
        <v>0</v>
      </c>
      <c r="J322" s="97">
        <v>8.6909090909090914</v>
      </c>
      <c r="K322" s="57">
        <v>171</v>
      </c>
      <c r="L322" s="95">
        <f t="shared" ref="L322:L383" si="92">K322/AF322*1000</f>
        <v>1.9169543966638267</v>
      </c>
      <c r="M322" s="57">
        <v>213</v>
      </c>
      <c r="N322" s="55">
        <f t="shared" ref="N322:N383" si="93">M322/AF322*1000</f>
        <v>2.3877853011075736</v>
      </c>
      <c r="O322" s="56">
        <v>33546</v>
      </c>
      <c r="P322" s="57">
        <v>27939</v>
      </c>
      <c r="Q322" s="57">
        <v>5607</v>
      </c>
      <c r="R322" s="57">
        <v>7867</v>
      </c>
      <c r="S322" s="57">
        <v>23472</v>
      </c>
      <c r="T322" s="57">
        <v>2207</v>
      </c>
      <c r="U322" s="57">
        <v>2467</v>
      </c>
      <c r="V322" s="57">
        <v>7086</v>
      </c>
      <c r="W322" s="57">
        <v>938</v>
      </c>
      <c r="X322" s="58">
        <v>181</v>
      </c>
      <c r="Y322" s="56">
        <v>1841</v>
      </c>
      <c r="Z322" s="58">
        <v>5.022062216081892</v>
      </c>
      <c r="AA322" s="59">
        <v>35.1</v>
      </c>
      <c r="AB322" s="96" t="s">
        <v>210</v>
      </c>
      <c r="AC322" s="59">
        <v>3.49</v>
      </c>
      <c r="AD322" s="98">
        <v>4000</v>
      </c>
      <c r="AE322" s="55">
        <f t="shared" ref="AE322:AE383" si="94">AD322/AF322*1000</f>
        <v>44.841038518452088</v>
      </c>
      <c r="AF322" s="61">
        <v>89204</v>
      </c>
      <c r="AG322" s="62">
        <v>44.08</v>
      </c>
      <c r="AH322" s="62">
        <v>82.313565518998701</v>
      </c>
      <c r="AI322" s="62">
        <v>84.673669710364393</v>
      </c>
      <c r="AJ322" s="62">
        <v>83.49361761468154</v>
      </c>
      <c r="AK322" s="62">
        <v>20.000020976682201</v>
      </c>
      <c r="AL322" s="62">
        <v>21.994072419793898</v>
      </c>
      <c r="AM322" s="62">
        <v>20.997046698238051</v>
      </c>
      <c r="AN322" s="63">
        <v>938.07115139915675</v>
      </c>
      <c r="AO322" s="64">
        <v>826</v>
      </c>
      <c r="AP322" s="64">
        <v>894</v>
      </c>
      <c r="AQ322" s="64">
        <v>898</v>
      </c>
      <c r="AR322" s="64">
        <v>956</v>
      </c>
      <c r="AS322" s="64">
        <v>1090</v>
      </c>
      <c r="AT322" s="64">
        <v>1052</v>
      </c>
      <c r="AU322" s="64">
        <v>1066</v>
      </c>
      <c r="AV322" s="64">
        <v>1026</v>
      </c>
      <c r="AW322" s="64">
        <v>1177</v>
      </c>
      <c r="AX322" s="64">
        <v>1221</v>
      </c>
      <c r="AY322" s="64">
        <v>1148</v>
      </c>
      <c r="AZ322" s="64">
        <v>1199</v>
      </c>
      <c r="BA322" s="64">
        <v>1173</v>
      </c>
      <c r="BB322" s="64">
        <v>1148</v>
      </c>
      <c r="BC322" s="64">
        <v>1120</v>
      </c>
      <c r="BD322" s="64">
        <v>1090</v>
      </c>
      <c r="BE322" s="64">
        <v>1104</v>
      </c>
      <c r="BF322" s="64">
        <v>1096</v>
      </c>
      <c r="BG322" s="64">
        <v>1033</v>
      </c>
      <c r="BH322" s="64">
        <v>595</v>
      </c>
      <c r="BI322" s="64">
        <v>583</v>
      </c>
      <c r="BJ322" s="64">
        <v>737</v>
      </c>
      <c r="BK322" s="64">
        <v>782</v>
      </c>
      <c r="BL322" s="64">
        <v>1039</v>
      </c>
      <c r="BM322" s="64">
        <v>1010</v>
      </c>
      <c r="BN322" s="64">
        <v>970</v>
      </c>
      <c r="BO322" s="64">
        <v>892</v>
      </c>
      <c r="BP322" s="64">
        <v>911</v>
      </c>
      <c r="BQ322" s="64">
        <v>875</v>
      </c>
      <c r="BR322" s="64">
        <v>899</v>
      </c>
      <c r="BS322" s="64">
        <v>830</v>
      </c>
      <c r="BT322" s="64">
        <v>998</v>
      </c>
      <c r="BU322" s="64">
        <v>1053</v>
      </c>
      <c r="BV322" s="64">
        <v>847</v>
      </c>
      <c r="BW322" s="64">
        <v>948</v>
      </c>
      <c r="BX322" s="64">
        <v>982</v>
      </c>
      <c r="BY322" s="64">
        <v>1052</v>
      </c>
      <c r="BZ322" s="64">
        <v>1048</v>
      </c>
      <c r="CA322" s="64">
        <v>1187</v>
      </c>
      <c r="CB322" s="64">
        <v>1186</v>
      </c>
      <c r="CC322" s="64">
        <v>1278</v>
      </c>
      <c r="CD322" s="64">
        <v>1171</v>
      </c>
      <c r="CE322" s="64">
        <v>1118</v>
      </c>
      <c r="CF322" s="64">
        <v>1199</v>
      </c>
      <c r="CG322" s="64">
        <v>1226</v>
      </c>
      <c r="CH322" s="64">
        <v>1267</v>
      </c>
      <c r="CI322" s="64">
        <v>1261</v>
      </c>
      <c r="CJ322" s="64">
        <v>1410</v>
      </c>
      <c r="CK322" s="64">
        <v>1375</v>
      </c>
      <c r="CL322" s="64">
        <v>1434</v>
      </c>
      <c r="CM322" s="64">
        <v>1490</v>
      </c>
      <c r="CN322" s="64">
        <v>1329</v>
      </c>
      <c r="CO322" s="64">
        <v>1327</v>
      </c>
      <c r="CP322" s="64">
        <v>1396</v>
      </c>
      <c r="CQ322" s="64">
        <v>1442</v>
      </c>
      <c r="CR322" s="64">
        <v>1380</v>
      </c>
      <c r="CS322" s="64">
        <v>1379</v>
      </c>
      <c r="CT322" s="64">
        <v>1334</v>
      </c>
      <c r="CU322" s="64">
        <v>1311</v>
      </c>
      <c r="CV322" s="64">
        <v>1234</v>
      </c>
      <c r="CW322" s="64">
        <v>1149</v>
      </c>
      <c r="CX322" s="64">
        <v>1099</v>
      </c>
      <c r="CY322" s="64">
        <v>1110</v>
      </c>
      <c r="CZ322" s="64">
        <v>981</v>
      </c>
      <c r="DA322" s="64">
        <v>977</v>
      </c>
      <c r="DB322" s="64">
        <v>950</v>
      </c>
      <c r="DC322" s="64">
        <v>851</v>
      </c>
      <c r="DD322" s="64">
        <v>870</v>
      </c>
      <c r="DE322" s="64">
        <v>843</v>
      </c>
      <c r="DF322" s="64">
        <v>796</v>
      </c>
      <c r="DG322" s="64">
        <v>845</v>
      </c>
      <c r="DH322" s="64">
        <v>874</v>
      </c>
      <c r="DI322" s="64">
        <v>953</v>
      </c>
      <c r="DJ322" s="64">
        <v>1095</v>
      </c>
      <c r="DK322" s="64">
        <v>805</v>
      </c>
      <c r="DL322" s="64">
        <v>768</v>
      </c>
      <c r="DM322" s="64">
        <v>807</v>
      </c>
      <c r="DN322" s="64">
        <v>792</v>
      </c>
      <c r="DO322" s="64">
        <v>632</v>
      </c>
      <c r="DP322" s="64">
        <v>543</v>
      </c>
      <c r="DQ322" s="64">
        <v>578</v>
      </c>
      <c r="DR322" s="64">
        <v>574</v>
      </c>
      <c r="DS322" s="64">
        <v>500</v>
      </c>
      <c r="DT322" s="64">
        <v>487</v>
      </c>
      <c r="DU322" s="64">
        <v>512</v>
      </c>
      <c r="DV322" s="64">
        <v>398</v>
      </c>
      <c r="DW322" s="64">
        <v>424</v>
      </c>
      <c r="DX322" s="64">
        <v>373</v>
      </c>
      <c r="DY322" s="64">
        <v>307</v>
      </c>
      <c r="DZ322" s="64">
        <v>268</v>
      </c>
      <c r="EA322" s="64">
        <v>941</v>
      </c>
      <c r="EB322" s="64">
        <f t="shared" ref="EB322:EB383" si="95">SUM(DB322:EA322)</f>
        <v>17786</v>
      </c>
      <c r="EC322" s="61">
        <v>80451</v>
      </c>
      <c r="ED322" s="64">
        <v>5580</v>
      </c>
      <c r="EE322" s="64">
        <v>891</v>
      </c>
      <c r="EF322" s="64">
        <v>1683</v>
      </c>
      <c r="EG322" s="63">
        <v>599</v>
      </c>
      <c r="EH322" s="64">
        <v>3005</v>
      </c>
      <c r="EI322" s="100">
        <v>0.17480653524398804</v>
      </c>
      <c r="EJ322" s="100">
        <v>-1.0518565773963928E-2</v>
      </c>
      <c r="EK322" s="61">
        <v>14313</v>
      </c>
      <c r="EL322" s="65">
        <v>546.5</v>
      </c>
      <c r="EM322" s="60">
        <v>12109</v>
      </c>
      <c r="EN322" s="65">
        <v>459.1</v>
      </c>
      <c r="EO322" s="66">
        <f t="shared" si="89"/>
        <v>-0.1539858869559142</v>
      </c>
      <c r="EP322" s="56">
        <v>33421</v>
      </c>
      <c r="EQ322" s="67">
        <v>16.713592014522689</v>
      </c>
      <c r="ER322" s="61">
        <v>29</v>
      </c>
      <c r="ES322" s="64">
        <v>52.727272730000003</v>
      </c>
      <c r="ET322" s="64">
        <v>897</v>
      </c>
      <c r="EU322" s="64">
        <v>29.123376619999998</v>
      </c>
      <c r="EV322" s="64">
        <v>62</v>
      </c>
      <c r="EW322" s="64">
        <v>16.315789469999999</v>
      </c>
      <c r="EX322" s="64">
        <v>10685</v>
      </c>
      <c r="EY322" s="64">
        <v>11.594470250000001</v>
      </c>
      <c r="EZ322" s="64">
        <v>5810</v>
      </c>
      <c r="FA322" s="64">
        <v>9.0336624430000008</v>
      </c>
      <c r="FB322" s="64">
        <v>17483</v>
      </c>
      <c r="FC322" s="63">
        <v>10.927831189999999</v>
      </c>
      <c r="FD322" s="61">
        <v>85</v>
      </c>
      <c r="FE322" s="64">
        <v>10</v>
      </c>
      <c r="FF322" s="64">
        <v>64</v>
      </c>
      <c r="FG322" s="64">
        <v>5</v>
      </c>
      <c r="FH322" s="64">
        <v>6</v>
      </c>
      <c r="FI322" s="63">
        <v>7</v>
      </c>
      <c r="FJ322" s="47">
        <v>12</v>
      </c>
      <c r="FK322" s="47">
        <v>3</v>
      </c>
      <c r="FL322" s="68">
        <f t="shared" si="90"/>
        <v>3</v>
      </c>
      <c r="FM322" s="69">
        <v>2.9525860000000002</v>
      </c>
      <c r="FN322" s="62">
        <v>7.4727899999999998</v>
      </c>
      <c r="FO322" s="62">
        <v>9.7529850000000007</v>
      </c>
      <c r="FP322" s="77">
        <v>5587</v>
      </c>
      <c r="FQ322" s="88">
        <v>3329</v>
      </c>
      <c r="FR322" s="88">
        <v>8916</v>
      </c>
      <c r="FS322" s="88">
        <v>10202</v>
      </c>
      <c r="FT322" s="88">
        <v>7729</v>
      </c>
      <c r="FU322" s="88">
        <v>17931</v>
      </c>
      <c r="FV322" s="73">
        <f t="shared" si="91"/>
        <v>1.0111036339165544</v>
      </c>
      <c r="FW322" s="61">
        <v>39128</v>
      </c>
      <c r="FX322" s="70">
        <f t="shared" ref="FX322:FX383" si="96">FW322/AF322*1000</f>
        <v>438.63503878749833</v>
      </c>
      <c r="FY322" s="71">
        <v>6.5</v>
      </c>
      <c r="FZ322" s="72">
        <v>13.3</v>
      </c>
      <c r="GA322" s="73">
        <v>62.777624156208503</v>
      </c>
      <c r="GB322" s="61">
        <v>31800</v>
      </c>
      <c r="GC322" s="64">
        <v>5100</v>
      </c>
      <c r="GD322" s="64">
        <v>12900</v>
      </c>
      <c r="GE322" s="64">
        <v>5200</v>
      </c>
      <c r="GF322" s="68">
        <v>3.1877094100000001</v>
      </c>
      <c r="GG322" s="74">
        <v>1.189722744</v>
      </c>
      <c r="GH322" s="75">
        <v>664.8</v>
      </c>
      <c r="GI322" s="76">
        <v>838.5</v>
      </c>
      <c r="GJ322" s="76">
        <v>508.6</v>
      </c>
      <c r="GK322" s="68">
        <v>-39.344066785927254</v>
      </c>
      <c r="GL322" s="72">
        <v>780.7</v>
      </c>
      <c r="GM322" s="72">
        <v>865</v>
      </c>
      <c r="GN322" s="72">
        <v>618.6</v>
      </c>
      <c r="GO322" s="72">
        <v>-28.485549132947973</v>
      </c>
      <c r="GP322" s="72" t="s">
        <v>211</v>
      </c>
      <c r="GQ322" s="72" t="s">
        <v>211</v>
      </c>
      <c r="GR322" s="72" t="s">
        <v>211</v>
      </c>
      <c r="GS322" s="73" t="s">
        <v>211</v>
      </c>
      <c r="GT322" s="77">
        <v>2150</v>
      </c>
      <c r="GU322" s="72">
        <v>9.4856300663227717</v>
      </c>
      <c r="GV322" s="73">
        <v>5.7148193879750657</v>
      </c>
      <c r="GW322" s="64">
        <v>30072</v>
      </c>
      <c r="GX322" s="68">
        <f t="shared" ref="GX322:GX383" si="97">GW322/AF322*1000</f>
        <v>337.11492758172278</v>
      </c>
      <c r="GY322" s="64">
        <v>286</v>
      </c>
      <c r="GZ322" s="100">
        <f t="shared" ref="GZ322:GZ383" si="98">GY322/AF322*1000</f>
        <v>3.2061342540693243</v>
      </c>
      <c r="HA322" s="100">
        <f t="shared" ref="HA322:HA383" si="99">GY322/HB322</f>
        <v>0.1531869309051955</v>
      </c>
      <c r="HB322" s="63">
        <v>1867</v>
      </c>
    </row>
    <row r="323" spans="1:210" x14ac:dyDescent="0.3">
      <c r="A323" s="47" t="s">
        <v>776</v>
      </c>
      <c r="B323" s="47" t="s">
        <v>777</v>
      </c>
      <c r="C323" s="47" t="s">
        <v>777</v>
      </c>
      <c r="D323" s="47" t="s">
        <v>776</v>
      </c>
      <c r="E323" s="47" t="s">
        <v>776</v>
      </c>
      <c r="F323" s="47" t="s">
        <v>237</v>
      </c>
      <c r="G323" s="54" t="s">
        <v>209</v>
      </c>
      <c r="H323" s="47">
        <v>121</v>
      </c>
      <c r="I323" s="101">
        <v>8.2644628099173556E-3</v>
      </c>
      <c r="J323" s="97">
        <v>7.0991735537190079</v>
      </c>
      <c r="K323" s="57">
        <v>231</v>
      </c>
      <c r="L323" s="95">
        <f t="shared" si="92"/>
        <v>1.1121435483638009</v>
      </c>
      <c r="M323" s="57">
        <v>338</v>
      </c>
      <c r="N323" s="55">
        <f t="shared" si="93"/>
        <v>1.6272922915453019</v>
      </c>
      <c r="O323" s="56">
        <v>78174</v>
      </c>
      <c r="P323" s="57">
        <v>78174</v>
      </c>
      <c r="Q323" s="57">
        <v>0</v>
      </c>
      <c r="R323" s="57">
        <v>23749</v>
      </c>
      <c r="S323" s="57">
        <v>48503</v>
      </c>
      <c r="T323" s="57">
        <v>5922</v>
      </c>
      <c r="U323" s="57">
        <v>8502</v>
      </c>
      <c r="V323" s="57">
        <v>14396</v>
      </c>
      <c r="W323" s="57">
        <v>4130</v>
      </c>
      <c r="X323" s="58">
        <v>1025</v>
      </c>
      <c r="Y323" s="56">
        <v>10739</v>
      </c>
      <c r="Z323" s="58">
        <v>12.724761671694683</v>
      </c>
      <c r="AA323" s="59">
        <v>37</v>
      </c>
      <c r="AB323" s="96" t="s">
        <v>210</v>
      </c>
      <c r="AC323" s="59">
        <v>4.91</v>
      </c>
      <c r="AD323" s="98">
        <v>6300</v>
      </c>
      <c r="AE323" s="55">
        <f t="shared" si="94"/>
        <v>30.331187682649116</v>
      </c>
      <c r="AF323" s="61">
        <v>207707</v>
      </c>
      <c r="AG323" s="62">
        <v>39.799999999999997</v>
      </c>
      <c r="AH323" s="62">
        <v>80.571261907857405</v>
      </c>
      <c r="AI323" s="62">
        <v>83.8838705122253</v>
      </c>
      <c r="AJ323" s="62">
        <v>82.227566210041346</v>
      </c>
      <c r="AK323" s="62">
        <v>19.428947213351499</v>
      </c>
      <c r="AL323" s="62">
        <v>21.564263508334701</v>
      </c>
      <c r="AM323" s="62">
        <v>20.496605360843098</v>
      </c>
      <c r="AN323" s="63">
        <v>4736.9885444912979</v>
      </c>
      <c r="AO323" s="64">
        <v>2504</v>
      </c>
      <c r="AP323" s="64">
        <v>2573</v>
      </c>
      <c r="AQ323" s="64">
        <v>2554</v>
      </c>
      <c r="AR323" s="64">
        <v>2811</v>
      </c>
      <c r="AS323" s="64">
        <v>2824</v>
      </c>
      <c r="AT323" s="64">
        <v>2960</v>
      </c>
      <c r="AU323" s="64">
        <v>2844</v>
      </c>
      <c r="AV323" s="64">
        <v>2822</v>
      </c>
      <c r="AW323" s="64">
        <v>3179</v>
      </c>
      <c r="AX323" s="64">
        <v>3001</v>
      </c>
      <c r="AY323" s="64">
        <v>2893</v>
      </c>
      <c r="AZ323" s="64">
        <v>2929</v>
      </c>
      <c r="BA323" s="64">
        <v>2763</v>
      </c>
      <c r="BB323" s="64">
        <v>2807</v>
      </c>
      <c r="BC323" s="64">
        <v>2569</v>
      </c>
      <c r="BD323" s="64">
        <v>2440</v>
      </c>
      <c r="BE323" s="64">
        <v>2481</v>
      </c>
      <c r="BF323" s="64">
        <v>2396</v>
      </c>
      <c r="BG323" s="64">
        <v>2085</v>
      </c>
      <c r="BH323" s="64">
        <v>1546</v>
      </c>
      <c r="BI323" s="64">
        <v>1581</v>
      </c>
      <c r="BJ323" s="64">
        <v>1549</v>
      </c>
      <c r="BK323" s="64">
        <v>1834</v>
      </c>
      <c r="BL323" s="64">
        <v>2111</v>
      </c>
      <c r="BM323" s="64">
        <v>2275</v>
      </c>
      <c r="BN323" s="64">
        <v>2281</v>
      </c>
      <c r="BO323" s="64">
        <v>2322</v>
      </c>
      <c r="BP323" s="64">
        <v>2051</v>
      </c>
      <c r="BQ323" s="64">
        <v>2360</v>
      </c>
      <c r="BR323" s="64">
        <v>2484</v>
      </c>
      <c r="BS323" s="64">
        <v>2561</v>
      </c>
      <c r="BT323" s="64">
        <v>2574</v>
      </c>
      <c r="BU323" s="64">
        <v>2871</v>
      </c>
      <c r="BV323" s="64">
        <v>2864</v>
      </c>
      <c r="BW323" s="64">
        <v>3001</v>
      </c>
      <c r="BX323" s="64">
        <v>3110</v>
      </c>
      <c r="BY323" s="64">
        <v>3249</v>
      </c>
      <c r="BZ323" s="64">
        <v>3410</v>
      </c>
      <c r="CA323" s="64">
        <v>3557</v>
      </c>
      <c r="CB323" s="64">
        <v>3514</v>
      </c>
      <c r="CC323" s="64">
        <v>3824</v>
      </c>
      <c r="CD323" s="64">
        <v>3553</v>
      </c>
      <c r="CE323" s="64">
        <v>3348</v>
      </c>
      <c r="CF323" s="64">
        <v>3191</v>
      </c>
      <c r="CG323" s="64">
        <v>3091</v>
      </c>
      <c r="CH323" s="64">
        <v>3193</v>
      </c>
      <c r="CI323" s="64">
        <v>3138</v>
      </c>
      <c r="CJ323" s="64">
        <v>3032</v>
      </c>
      <c r="CK323" s="64">
        <v>3266</v>
      </c>
      <c r="CL323" s="64">
        <v>3026</v>
      </c>
      <c r="CM323" s="64">
        <v>3020</v>
      </c>
      <c r="CN323" s="64">
        <v>2850</v>
      </c>
      <c r="CO323" s="64">
        <v>3051</v>
      </c>
      <c r="CP323" s="64">
        <v>3048</v>
      </c>
      <c r="CQ323" s="64">
        <v>2997</v>
      </c>
      <c r="CR323" s="64">
        <v>2913</v>
      </c>
      <c r="CS323" s="64">
        <v>2788</v>
      </c>
      <c r="CT323" s="64">
        <v>2697</v>
      </c>
      <c r="CU323" s="64">
        <v>2428</v>
      </c>
      <c r="CV323" s="64">
        <v>2386</v>
      </c>
      <c r="CW323" s="64">
        <v>2323</v>
      </c>
      <c r="CX323" s="64">
        <v>2169</v>
      </c>
      <c r="CY323" s="64">
        <v>2068</v>
      </c>
      <c r="CZ323" s="64">
        <v>1919</v>
      </c>
      <c r="DA323" s="64">
        <v>1932</v>
      </c>
      <c r="DB323" s="64">
        <v>1828</v>
      </c>
      <c r="DC323" s="64">
        <v>1814</v>
      </c>
      <c r="DD323" s="64">
        <v>1670</v>
      </c>
      <c r="DE323" s="64">
        <v>1575</v>
      </c>
      <c r="DF323" s="64">
        <v>1623</v>
      </c>
      <c r="DG323" s="64">
        <v>1555</v>
      </c>
      <c r="DH323" s="64">
        <v>1668</v>
      </c>
      <c r="DI323" s="64">
        <v>1690</v>
      </c>
      <c r="DJ323" s="64">
        <v>1949</v>
      </c>
      <c r="DK323" s="64">
        <v>1517</v>
      </c>
      <c r="DL323" s="64">
        <v>1333</v>
      </c>
      <c r="DM323" s="64">
        <v>1298</v>
      </c>
      <c r="DN323" s="64">
        <v>1231</v>
      </c>
      <c r="DO323" s="64">
        <v>1059</v>
      </c>
      <c r="DP323" s="64">
        <v>922</v>
      </c>
      <c r="DQ323" s="64">
        <v>1034</v>
      </c>
      <c r="DR323" s="64">
        <v>951</v>
      </c>
      <c r="DS323" s="64">
        <v>907</v>
      </c>
      <c r="DT323" s="64">
        <v>819</v>
      </c>
      <c r="DU323" s="64">
        <v>814</v>
      </c>
      <c r="DV323" s="64">
        <v>746</v>
      </c>
      <c r="DW323" s="64">
        <v>659</v>
      </c>
      <c r="DX323" s="64">
        <v>567</v>
      </c>
      <c r="DY323" s="64">
        <v>528</v>
      </c>
      <c r="DZ323" s="64">
        <v>434</v>
      </c>
      <c r="EA323" s="64">
        <v>1725</v>
      </c>
      <c r="EB323" s="64">
        <f t="shared" si="95"/>
        <v>31916</v>
      </c>
      <c r="EC323" s="61">
        <v>163251</v>
      </c>
      <c r="ED323" s="64">
        <v>24070</v>
      </c>
      <c r="EE323" s="64">
        <v>9962</v>
      </c>
      <c r="EF323" s="64">
        <v>7792</v>
      </c>
      <c r="EG323" s="63">
        <v>2632</v>
      </c>
      <c r="EH323" s="64">
        <v>12918</v>
      </c>
      <c r="EI323" s="100">
        <v>0.29391855001449585</v>
      </c>
      <c r="EJ323" s="100">
        <v>-5.8366358280181885E-3</v>
      </c>
      <c r="EK323" s="61">
        <v>2519</v>
      </c>
      <c r="EL323" s="65">
        <v>525.4</v>
      </c>
      <c r="EM323" s="60">
        <v>2731</v>
      </c>
      <c r="EN323" s="65">
        <v>563.5</v>
      </c>
      <c r="EO323" s="66">
        <f t="shared" si="89"/>
        <v>8.4160381103612542E-2</v>
      </c>
      <c r="EP323" s="56">
        <v>5330</v>
      </c>
      <c r="EQ323" s="67">
        <v>12.752721617418352</v>
      </c>
      <c r="ER323" s="61">
        <v>38</v>
      </c>
      <c r="ES323" s="64">
        <v>64.406779659999998</v>
      </c>
      <c r="ET323" s="64">
        <v>252</v>
      </c>
      <c r="EU323" s="64">
        <v>42.567567570000001</v>
      </c>
      <c r="EV323" s="64">
        <v>0</v>
      </c>
      <c r="EW323" s="64">
        <v>0</v>
      </c>
      <c r="EX323" s="64">
        <v>2817</v>
      </c>
      <c r="EY323" s="64">
        <v>14.95858114</v>
      </c>
      <c r="EZ323" s="64">
        <v>2465</v>
      </c>
      <c r="FA323" s="64">
        <v>11.98405367</v>
      </c>
      <c r="FB323" s="64">
        <v>5572</v>
      </c>
      <c r="FC323" s="63">
        <v>13.85552654</v>
      </c>
      <c r="FD323" s="61">
        <v>451</v>
      </c>
      <c r="FE323" s="64">
        <v>94</v>
      </c>
      <c r="FF323" s="64">
        <v>313</v>
      </c>
      <c r="FG323" s="64">
        <v>23</v>
      </c>
      <c r="FH323" s="64">
        <v>21</v>
      </c>
      <c r="FI323" s="63">
        <v>1</v>
      </c>
      <c r="FJ323" s="47">
        <v>18</v>
      </c>
      <c r="FK323" s="47">
        <v>24</v>
      </c>
      <c r="FL323" s="68">
        <f t="shared" si="90"/>
        <v>-0.25</v>
      </c>
      <c r="FM323" s="69">
        <v>5.3902960000000002</v>
      </c>
      <c r="FN323" s="62">
        <v>10.120240000000001</v>
      </c>
      <c r="FO323" s="62">
        <v>11.7895</v>
      </c>
      <c r="FP323" s="77">
        <v>1480</v>
      </c>
      <c r="FQ323" s="88">
        <v>838</v>
      </c>
      <c r="FR323" s="88">
        <v>2318</v>
      </c>
      <c r="FS323" s="88">
        <v>1794</v>
      </c>
      <c r="FT323" s="88">
        <v>945</v>
      </c>
      <c r="FU323" s="88">
        <v>2739</v>
      </c>
      <c r="FV323" s="73">
        <f t="shared" si="91"/>
        <v>0.18162208800690249</v>
      </c>
      <c r="FW323" s="61">
        <v>7788</v>
      </c>
      <c r="FX323" s="70">
        <f t="shared" si="96"/>
        <v>37.495125344836715</v>
      </c>
      <c r="FY323" s="71">
        <v>6.7</v>
      </c>
      <c r="FZ323" s="72">
        <v>18.399999999999999</v>
      </c>
      <c r="GA323" s="73">
        <v>61.533540867081697</v>
      </c>
      <c r="GB323" s="61">
        <v>36000</v>
      </c>
      <c r="GC323" s="64">
        <v>9000</v>
      </c>
      <c r="GD323" s="64">
        <v>20400</v>
      </c>
      <c r="GE323" s="64">
        <v>5300</v>
      </c>
      <c r="GF323" s="68">
        <v>5.7421542300000006</v>
      </c>
      <c r="GG323" s="74">
        <v>1.3216651224</v>
      </c>
      <c r="GH323" s="75">
        <v>565.79999999999995</v>
      </c>
      <c r="GI323" s="76">
        <v>632.4</v>
      </c>
      <c r="GJ323" s="76">
        <v>494.9</v>
      </c>
      <c r="GK323" s="68">
        <v>-21.742567994939911</v>
      </c>
      <c r="GL323" s="72">
        <v>695.8</v>
      </c>
      <c r="GM323" s="72">
        <v>707</v>
      </c>
      <c r="GN323" s="72">
        <v>663.9</v>
      </c>
      <c r="GO323" s="72">
        <v>-6.0961810466760999</v>
      </c>
      <c r="GP323" s="72">
        <v>250.5</v>
      </c>
      <c r="GQ323" s="72" t="s">
        <v>211</v>
      </c>
      <c r="GR323" s="72">
        <v>275.60000000000002</v>
      </c>
      <c r="GS323" s="73" t="s">
        <v>211</v>
      </c>
      <c r="GT323" s="77">
        <v>160</v>
      </c>
      <c r="GU323" s="72">
        <v>3.201156546881454</v>
      </c>
      <c r="GV323" s="73">
        <v>-0.51650790249031242</v>
      </c>
      <c r="GW323" s="64">
        <v>71045</v>
      </c>
      <c r="GX323" s="68">
        <f t="shared" si="97"/>
        <v>342.04432204981055</v>
      </c>
      <c r="GY323" s="64">
        <v>541</v>
      </c>
      <c r="GZ323" s="100">
        <f t="shared" si="98"/>
        <v>2.6046305613195515</v>
      </c>
      <c r="HA323" s="100">
        <f t="shared" si="99"/>
        <v>0.1529977375565611</v>
      </c>
      <c r="HB323" s="63">
        <v>3536</v>
      </c>
    </row>
    <row r="324" spans="1:210" x14ac:dyDescent="0.3">
      <c r="A324" s="47" t="s">
        <v>798</v>
      </c>
      <c r="B324" s="47" t="s">
        <v>799</v>
      </c>
      <c r="C324" s="47" t="s">
        <v>799</v>
      </c>
      <c r="D324" s="47" t="s">
        <v>798</v>
      </c>
      <c r="E324" s="47" t="s">
        <v>652</v>
      </c>
      <c r="F324" s="47" t="s">
        <v>208</v>
      </c>
      <c r="G324" s="54" t="s">
        <v>209</v>
      </c>
      <c r="H324" s="47">
        <v>85</v>
      </c>
      <c r="I324" s="101">
        <v>0.18823529411764706</v>
      </c>
      <c r="J324" s="97">
        <v>4.4117647058823533</v>
      </c>
      <c r="K324" s="57">
        <v>258</v>
      </c>
      <c r="L324" s="95">
        <f t="shared" si="92"/>
        <v>1.7084395589842067</v>
      </c>
      <c r="M324" s="57">
        <v>286</v>
      </c>
      <c r="N324" s="55">
        <f t="shared" si="93"/>
        <v>1.8938516041452835</v>
      </c>
      <c r="O324" s="56">
        <v>55585</v>
      </c>
      <c r="P324" s="57">
        <v>42808</v>
      </c>
      <c r="Q324" s="57">
        <v>12777</v>
      </c>
      <c r="R324" s="57">
        <v>15128</v>
      </c>
      <c r="S324" s="57">
        <v>37249</v>
      </c>
      <c r="T324" s="57">
        <v>3208</v>
      </c>
      <c r="U324" s="57">
        <v>6235</v>
      </c>
      <c r="V324" s="57">
        <v>11873</v>
      </c>
      <c r="W324" s="57">
        <v>1861</v>
      </c>
      <c r="X324" s="58">
        <v>590</v>
      </c>
      <c r="Y324" s="56">
        <v>5453</v>
      </c>
      <c r="Z324" s="58">
        <v>9.0223999397789036</v>
      </c>
      <c r="AA324" s="59">
        <v>50.2</v>
      </c>
      <c r="AB324" s="96" t="s">
        <v>238</v>
      </c>
      <c r="AC324" s="59">
        <v>7.44</v>
      </c>
      <c r="AD324" s="98">
        <v>7500</v>
      </c>
      <c r="AE324" s="55">
        <f t="shared" si="94"/>
        <v>49.66394066814555</v>
      </c>
      <c r="AF324" s="61">
        <v>151015</v>
      </c>
      <c r="AG324" s="62">
        <v>41.14</v>
      </c>
      <c r="AH324" s="62">
        <v>79.164318859770404</v>
      </c>
      <c r="AI324" s="62">
        <v>82.854382599922602</v>
      </c>
      <c r="AJ324" s="62">
        <v>81.009350729846503</v>
      </c>
      <c r="AK324" s="62">
        <v>18.718419569373001</v>
      </c>
      <c r="AL324" s="62">
        <v>21.104544938882299</v>
      </c>
      <c r="AM324" s="62">
        <v>19.911482254127648</v>
      </c>
      <c r="AN324" s="63">
        <v>404.3923898233918</v>
      </c>
      <c r="AO324" s="64">
        <v>1682</v>
      </c>
      <c r="AP324" s="64">
        <v>1816</v>
      </c>
      <c r="AQ324" s="64">
        <v>1782</v>
      </c>
      <c r="AR324" s="64">
        <v>1896</v>
      </c>
      <c r="AS324" s="64">
        <v>1986</v>
      </c>
      <c r="AT324" s="64">
        <v>1869</v>
      </c>
      <c r="AU324" s="64">
        <v>1984</v>
      </c>
      <c r="AV324" s="64">
        <v>2036</v>
      </c>
      <c r="AW324" s="64">
        <v>2079</v>
      </c>
      <c r="AX324" s="64">
        <v>2036</v>
      </c>
      <c r="AY324" s="64">
        <v>2090</v>
      </c>
      <c r="AZ324" s="64">
        <v>1982</v>
      </c>
      <c r="BA324" s="64">
        <v>2004</v>
      </c>
      <c r="BB324" s="64">
        <v>1975</v>
      </c>
      <c r="BC324" s="64">
        <v>1929</v>
      </c>
      <c r="BD324" s="64">
        <v>1762</v>
      </c>
      <c r="BE324" s="64">
        <v>1733</v>
      </c>
      <c r="BF324" s="64">
        <v>1691</v>
      </c>
      <c r="BG324" s="64">
        <v>1646</v>
      </c>
      <c r="BH324" s="64">
        <v>1455</v>
      </c>
      <c r="BI324" s="64">
        <v>1438</v>
      </c>
      <c r="BJ324" s="64">
        <v>1485</v>
      </c>
      <c r="BK324" s="64">
        <v>1707</v>
      </c>
      <c r="BL324" s="64">
        <v>1751</v>
      </c>
      <c r="BM324" s="64">
        <v>1782</v>
      </c>
      <c r="BN324" s="64">
        <v>1684</v>
      </c>
      <c r="BO324" s="64">
        <v>1739</v>
      </c>
      <c r="BP324" s="64">
        <v>1834</v>
      </c>
      <c r="BQ324" s="64">
        <v>1866</v>
      </c>
      <c r="BR324" s="64">
        <v>1822</v>
      </c>
      <c r="BS324" s="64">
        <v>1898</v>
      </c>
      <c r="BT324" s="64">
        <v>1945</v>
      </c>
      <c r="BU324" s="64">
        <v>1795</v>
      </c>
      <c r="BV324" s="64">
        <v>1809</v>
      </c>
      <c r="BW324" s="64">
        <v>1872</v>
      </c>
      <c r="BX324" s="64">
        <v>1947</v>
      </c>
      <c r="BY324" s="64">
        <v>1878</v>
      </c>
      <c r="BZ324" s="64">
        <v>1814</v>
      </c>
      <c r="CA324" s="64">
        <v>1868</v>
      </c>
      <c r="CB324" s="64">
        <v>1920</v>
      </c>
      <c r="CC324" s="64">
        <v>1944</v>
      </c>
      <c r="CD324" s="64">
        <v>1915</v>
      </c>
      <c r="CE324" s="64">
        <v>1649</v>
      </c>
      <c r="CF324" s="64">
        <v>1639</v>
      </c>
      <c r="CG324" s="64">
        <v>1702</v>
      </c>
      <c r="CH324" s="64">
        <v>1685</v>
      </c>
      <c r="CI324" s="64">
        <v>1820</v>
      </c>
      <c r="CJ324" s="64">
        <v>1875</v>
      </c>
      <c r="CK324" s="64">
        <v>1975</v>
      </c>
      <c r="CL324" s="64">
        <v>2020</v>
      </c>
      <c r="CM324" s="64">
        <v>2051</v>
      </c>
      <c r="CN324" s="64">
        <v>2178</v>
      </c>
      <c r="CO324" s="64">
        <v>2141</v>
      </c>
      <c r="CP324" s="64">
        <v>2170</v>
      </c>
      <c r="CQ324" s="64">
        <v>2191</v>
      </c>
      <c r="CR324" s="64">
        <v>2285</v>
      </c>
      <c r="CS324" s="64">
        <v>2332</v>
      </c>
      <c r="CT324" s="64">
        <v>2072</v>
      </c>
      <c r="CU324" s="64">
        <v>2031</v>
      </c>
      <c r="CV324" s="64">
        <v>1957</v>
      </c>
      <c r="CW324" s="64">
        <v>1876</v>
      </c>
      <c r="CX324" s="64">
        <v>1804</v>
      </c>
      <c r="CY324" s="64">
        <v>1785</v>
      </c>
      <c r="CZ324" s="64">
        <v>1759</v>
      </c>
      <c r="DA324" s="64">
        <v>1762</v>
      </c>
      <c r="DB324" s="64">
        <v>1607</v>
      </c>
      <c r="DC324" s="64">
        <v>1605</v>
      </c>
      <c r="DD324" s="64">
        <v>1529</v>
      </c>
      <c r="DE324" s="64">
        <v>1452</v>
      </c>
      <c r="DF324" s="64">
        <v>1581</v>
      </c>
      <c r="DG324" s="64">
        <v>1658</v>
      </c>
      <c r="DH324" s="64">
        <v>1670</v>
      </c>
      <c r="DI324" s="64">
        <v>1753</v>
      </c>
      <c r="DJ324" s="64">
        <v>1969</v>
      </c>
      <c r="DK324" s="64">
        <v>1373</v>
      </c>
      <c r="DL324" s="64">
        <v>1453</v>
      </c>
      <c r="DM324" s="64">
        <v>1333</v>
      </c>
      <c r="DN324" s="64">
        <v>1143</v>
      </c>
      <c r="DO324" s="64">
        <v>981</v>
      </c>
      <c r="DP324" s="64">
        <v>892</v>
      </c>
      <c r="DQ324" s="64">
        <v>937</v>
      </c>
      <c r="DR324" s="64">
        <v>839</v>
      </c>
      <c r="DS324" s="64">
        <v>777</v>
      </c>
      <c r="DT324" s="64">
        <v>660</v>
      </c>
      <c r="DU324" s="64">
        <v>631</v>
      </c>
      <c r="DV324" s="64">
        <v>545</v>
      </c>
      <c r="DW324" s="64">
        <v>435</v>
      </c>
      <c r="DX324" s="64">
        <v>415</v>
      </c>
      <c r="DY324" s="64">
        <v>379</v>
      </c>
      <c r="DZ324" s="64">
        <v>334</v>
      </c>
      <c r="EA324" s="64">
        <v>1159</v>
      </c>
      <c r="EB324" s="64">
        <f t="shared" si="95"/>
        <v>29110</v>
      </c>
      <c r="EC324" s="61">
        <v>145811</v>
      </c>
      <c r="ED324" s="64">
        <v>1655</v>
      </c>
      <c r="EE324" s="64">
        <v>1550</v>
      </c>
      <c r="EF324" s="64">
        <v>1751</v>
      </c>
      <c r="EG324" s="63">
        <v>248</v>
      </c>
      <c r="EH324" s="64">
        <v>8885</v>
      </c>
      <c r="EI324" s="100">
        <v>0.29219281673431396</v>
      </c>
      <c r="EJ324" s="100">
        <v>9.9974870681762695E-4</v>
      </c>
      <c r="EK324" s="61">
        <v>18947</v>
      </c>
      <c r="EL324" s="65">
        <v>557</v>
      </c>
      <c r="EM324" s="60">
        <v>20373</v>
      </c>
      <c r="EN324" s="65">
        <v>592.5</v>
      </c>
      <c r="EO324" s="66">
        <f t="shared" si="89"/>
        <v>7.526257455006069E-2</v>
      </c>
      <c r="EP324" s="56">
        <v>39187</v>
      </c>
      <c r="EQ324" s="67">
        <v>15.024307579057142</v>
      </c>
      <c r="ER324" s="61">
        <v>4</v>
      </c>
      <c r="ES324" s="64">
        <v>80</v>
      </c>
      <c r="ET324" s="64">
        <v>1916</v>
      </c>
      <c r="EU324" s="64">
        <v>36.564885500000003</v>
      </c>
      <c r="EV324" s="64">
        <v>0</v>
      </c>
      <c r="EW324" s="64">
        <v>0</v>
      </c>
      <c r="EX324" s="64">
        <v>25361</v>
      </c>
      <c r="EY324" s="64">
        <v>19.886613140000001</v>
      </c>
      <c r="EZ324" s="64">
        <v>16126</v>
      </c>
      <c r="FA324" s="64">
        <v>14.842153700000001</v>
      </c>
      <c r="FB324" s="64">
        <v>43407</v>
      </c>
      <c r="FC324" s="63">
        <v>17.972871139999999</v>
      </c>
      <c r="FD324" s="61">
        <v>497</v>
      </c>
      <c r="FE324" s="64">
        <v>74</v>
      </c>
      <c r="FF324" s="64">
        <v>356</v>
      </c>
      <c r="FG324" s="64">
        <v>22</v>
      </c>
      <c r="FH324" s="64">
        <v>45</v>
      </c>
      <c r="FI324" s="63">
        <v>5</v>
      </c>
      <c r="FJ324" s="47">
        <v>13</v>
      </c>
      <c r="FK324" s="47">
        <v>10</v>
      </c>
      <c r="FL324" s="68">
        <f t="shared" si="90"/>
        <v>0.3</v>
      </c>
      <c r="FM324" s="69">
        <v>5.1857319999999998</v>
      </c>
      <c r="FN324" s="62">
        <v>15.490640000000001</v>
      </c>
      <c r="FO324" s="62">
        <v>15.711029999999999</v>
      </c>
      <c r="FP324" s="77">
        <v>3876</v>
      </c>
      <c r="FQ324" s="88">
        <v>2423</v>
      </c>
      <c r="FR324" s="88">
        <v>6299</v>
      </c>
      <c r="FS324" s="88">
        <v>3723</v>
      </c>
      <c r="FT324" s="88">
        <v>2359</v>
      </c>
      <c r="FU324" s="88">
        <v>6082</v>
      </c>
      <c r="FV324" s="73">
        <f t="shared" si="91"/>
        <v>-3.4449912684553101E-2</v>
      </c>
      <c r="FW324" s="61">
        <v>75205</v>
      </c>
      <c r="FX324" s="70">
        <f t="shared" si="96"/>
        <v>497.99688772638478</v>
      </c>
      <c r="FY324" s="71">
        <v>11.1</v>
      </c>
      <c r="FZ324" s="72">
        <v>22.1</v>
      </c>
      <c r="GA324" s="73">
        <v>61.590198642969298</v>
      </c>
      <c r="GB324" s="61">
        <v>29700</v>
      </c>
      <c r="GC324" s="64">
        <v>4300</v>
      </c>
      <c r="GD324" s="64">
        <v>12200</v>
      </c>
      <c r="GE324" s="64">
        <v>2800</v>
      </c>
      <c r="GF324" s="68">
        <v>4.5048912000000003</v>
      </c>
      <c r="GG324" s="74">
        <v>1.2784215640000001</v>
      </c>
      <c r="GH324" s="75">
        <v>480.1</v>
      </c>
      <c r="GI324" s="76">
        <v>547.1</v>
      </c>
      <c r="GJ324" s="76">
        <v>386.1</v>
      </c>
      <c r="GK324" s="68">
        <v>-29.427892524218606</v>
      </c>
      <c r="GL324" s="72">
        <v>580.20000000000005</v>
      </c>
      <c r="GM324" s="72">
        <v>584.5</v>
      </c>
      <c r="GN324" s="72">
        <v>556</v>
      </c>
      <c r="GO324" s="72">
        <v>-4.8759623609923013</v>
      </c>
      <c r="GP324" s="72">
        <v>245.2</v>
      </c>
      <c r="GQ324" s="72" t="s">
        <v>211</v>
      </c>
      <c r="GR324" s="72">
        <v>243.8</v>
      </c>
      <c r="GS324" s="73" t="s">
        <v>211</v>
      </c>
      <c r="GT324" s="77">
        <v>2530</v>
      </c>
      <c r="GU324" s="72">
        <v>7.539308566043351</v>
      </c>
      <c r="GV324" s="73">
        <v>-0.15601927062724175</v>
      </c>
      <c r="GW324" s="64">
        <v>47519</v>
      </c>
      <c r="GX324" s="68">
        <f t="shared" si="97"/>
        <v>314.66410621461443</v>
      </c>
      <c r="GY324" s="64">
        <v>501</v>
      </c>
      <c r="GZ324" s="100">
        <f t="shared" si="98"/>
        <v>3.3175512366321227</v>
      </c>
      <c r="HA324" s="100">
        <f t="shared" si="99"/>
        <v>0.15597758405977585</v>
      </c>
      <c r="HB324" s="63">
        <v>3212</v>
      </c>
    </row>
    <row r="325" spans="1:210" x14ac:dyDescent="0.3">
      <c r="A325" s="47" t="s">
        <v>1012</v>
      </c>
      <c r="B325" s="47" t="s">
        <v>1013</v>
      </c>
      <c r="C325" s="47" t="s">
        <v>1013</v>
      </c>
      <c r="D325" s="83" t="s">
        <v>1012</v>
      </c>
      <c r="E325" s="83" t="s">
        <v>1012</v>
      </c>
      <c r="F325" s="47" t="s">
        <v>977</v>
      </c>
      <c r="G325" s="54" t="s">
        <v>977</v>
      </c>
      <c r="H325" s="47">
        <v>148</v>
      </c>
      <c r="I325" s="101">
        <v>0.11486486486486487</v>
      </c>
      <c r="J325" s="97">
        <v>5.8986486486486482</v>
      </c>
      <c r="K325" s="57">
        <v>1485</v>
      </c>
      <c r="L325" s="95">
        <f t="shared" si="92"/>
        <v>6.0228014746738152</v>
      </c>
      <c r="M325" s="57">
        <v>382</v>
      </c>
      <c r="N325" s="55">
        <f t="shared" si="93"/>
        <v>1.549299773283096</v>
      </c>
      <c r="O325" s="56">
        <v>103497</v>
      </c>
      <c r="P325" s="57">
        <v>91551</v>
      </c>
      <c r="Q325" s="57">
        <v>11946</v>
      </c>
      <c r="R325" s="57">
        <v>34485</v>
      </c>
      <c r="S325" s="57">
        <v>61419</v>
      </c>
      <c r="T325" s="57">
        <v>7593</v>
      </c>
      <c r="U325" s="57">
        <v>12092</v>
      </c>
      <c r="V325" s="57">
        <v>23139</v>
      </c>
      <c r="W325" s="57">
        <v>3262</v>
      </c>
      <c r="X325" s="58">
        <v>847</v>
      </c>
      <c r="Y325" s="56">
        <v>11000</v>
      </c>
      <c r="Z325" s="58">
        <v>10</v>
      </c>
      <c r="AA325" s="59">
        <v>50.20000000000001</v>
      </c>
      <c r="AB325" s="96" t="s">
        <v>238</v>
      </c>
      <c r="AC325" s="59">
        <v>9.74</v>
      </c>
      <c r="AD325" s="60">
        <v>11000</v>
      </c>
      <c r="AE325" s="55">
        <f t="shared" si="94"/>
        <v>44.613344256843078</v>
      </c>
      <c r="AF325" s="61">
        <v>246563</v>
      </c>
      <c r="AG325" s="62">
        <v>39.85</v>
      </c>
      <c r="AH325" s="62">
        <v>77.311238529087404</v>
      </c>
      <c r="AI325" s="62">
        <v>82.1946927398875</v>
      </c>
      <c r="AJ325" s="62">
        <v>79.752965634487452</v>
      </c>
      <c r="AK325" s="62">
        <v>17.729164297864699</v>
      </c>
      <c r="AL325" s="62">
        <v>20.514034853364599</v>
      </c>
      <c r="AM325" s="62">
        <v>19.121599575614649</v>
      </c>
      <c r="AN325" s="63">
        <v>652.94897309292946</v>
      </c>
      <c r="AO325" s="64">
        <v>2191</v>
      </c>
      <c r="AP325" s="64">
        <v>2277</v>
      </c>
      <c r="AQ325" s="64">
        <v>2455</v>
      </c>
      <c r="AR325" s="64">
        <v>2447</v>
      </c>
      <c r="AS325" s="64">
        <v>2625</v>
      </c>
      <c r="AT325" s="64">
        <v>2580</v>
      </c>
      <c r="AU325" s="64">
        <v>2594</v>
      </c>
      <c r="AV325" s="64">
        <v>2749</v>
      </c>
      <c r="AW325" s="64">
        <v>2856</v>
      </c>
      <c r="AX325" s="64">
        <v>2728</v>
      </c>
      <c r="AY325" s="64">
        <v>2707</v>
      </c>
      <c r="AZ325" s="64">
        <v>2662</v>
      </c>
      <c r="BA325" s="64">
        <v>2799</v>
      </c>
      <c r="BB325" s="64">
        <v>2664</v>
      </c>
      <c r="BC325" s="64">
        <v>2657</v>
      </c>
      <c r="BD325" s="64">
        <v>2580</v>
      </c>
      <c r="BE325" s="64">
        <v>2675</v>
      </c>
      <c r="BF325" s="64">
        <v>2594</v>
      </c>
      <c r="BG325" s="64">
        <v>2737</v>
      </c>
      <c r="BH325" s="64">
        <v>3451</v>
      </c>
      <c r="BI325" s="64">
        <v>4492</v>
      </c>
      <c r="BJ325" s="64">
        <v>4943</v>
      </c>
      <c r="BK325" s="64">
        <v>4598</v>
      </c>
      <c r="BL325" s="64">
        <v>4140</v>
      </c>
      <c r="BM325" s="64">
        <v>3862</v>
      </c>
      <c r="BN325" s="64">
        <v>3452</v>
      </c>
      <c r="BO325" s="64">
        <v>3775</v>
      </c>
      <c r="BP325" s="64">
        <v>3598</v>
      </c>
      <c r="BQ325" s="64">
        <v>3615</v>
      </c>
      <c r="BR325" s="64">
        <v>3565</v>
      </c>
      <c r="BS325" s="64">
        <v>3650</v>
      </c>
      <c r="BT325" s="64">
        <v>3262</v>
      </c>
      <c r="BU325" s="64">
        <v>3059</v>
      </c>
      <c r="BV325" s="64">
        <v>2871</v>
      </c>
      <c r="BW325" s="64">
        <v>3008</v>
      </c>
      <c r="BX325" s="64">
        <v>3088</v>
      </c>
      <c r="BY325" s="64">
        <v>2870</v>
      </c>
      <c r="BZ325" s="64">
        <v>2886</v>
      </c>
      <c r="CA325" s="64">
        <v>2973</v>
      </c>
      <c r="CB325" s="64">
        <v>2988</v>
      </c>
      <c r="CC325" s="64">
        <v>3050</v>
      </c>
      <c r="CD325" s="64">
        <v>2736</v>
      </c>
      <c r="CE325" s="64">
        <v>2559</v>
      </c>
      <c r="CF325" s="64">
        <v>2650</v>
      </c>
      <c r="CG325" s="64">
        <v>2642</v>
      </c>
      <c r="CH325" s="64">
        <v>2768</v>
      </c>
      <c r="CI325" s="64">
        <v>2836</v>
      </c>
      <c r="CJ325" s="64">
        <v>2975</v>
      </c>
      <c r="CK325" s="64">
        <v>3021</v>
      </c>
      <c r="CL325" s="64">
        <v>3100</v>
      </c>
      <c r="CM325" s="64">
        <v>2957</v>
      </c>
      <c r="CN325" s="64">
        <v>3192</v>
      </c>
      <c r="CO325" s="64">
        <v>3136</v>
      </c>
      <c r="CP325" s="64">
        <v>3130</v>
      </c>
      <c r="CQ325" s="64">
        <v>3181</v>
      </c>
      <c r="CR325" s="64">
        <v>3376</v>
      </c>
      <c r="CS325" s="64">
        <v>3196</v>
      </c>
      <c r="CT325" s="64">
        <v>3011</v>
      </c>
      <c r="CU325" s="64">
        <v>3172</v>
      </c>
      <c r="CV325" s="64">
        <v>3037</v>
      </c>
      <c r="CW325" s="64">
        <v>2930</v>
      </c>
      <c r="CX325" s="64">
        <v>2832</v>
      </c>
      <c r="CY325" s="64">
        <v>2930</v>
      </c>
      <c r="CZ325" s="64">
        <v>2833</v>
      </c>
      <c r="DA325" s="64">
        <v>2632</v>
      </c>
      <c r="DB325" s="64">
        <v>2637</v>
      </c>
      <c r="DC325" s="64">
        <v>2651</v>
      </c>
      <c r="DD325" s="64">
        <v>2654</v>
      </c>
      <c r="DE325" s="64">
        <v>2531</v>
      </c>
      <c r="DF325" s="64">
        <v>2429</v>
      </c>
      <c r="DG325" s="64">
        <v>2564</v>
      </c>
      <c r="DH325" s="64">
        <v>2613</v>
      </c>
      <c r="DI325" s="64">
        <v>2765</v>
      </c>
      <c r="DJ325" s="64">
        <v>2971</v>
      </c>
      <c r="DK325" s="64">
        <v>2133</v>
      </c>
      <c r="DL325" s="64">
        <v>2142</v>
      </c>
      <c r="DM325" s="64">
        <v>2060</v>
      </c>
      <c r="DN325" s="64">
        <v>1997</v>
      </c>
      <c r="DO325" s="64">
        <v>1743</v>
      </c>
      <c r="DP325" s="64">
        <v>1580</v>
      </c>
      <c r="DQ325" s="64">
        <v>1534</v>
      </c>
      <c r="DR325" s="64">
        <v>1492</v>
      </c>
      <c r="DS325" s="64">
        <v>1415</v>
      </c>
      <c r="DT325" s="64">
        <v>1219</v>
      </c>
      <c r="DU325" s="64">
        <v>1217</v>
      </c>
      <c r="DV325" s="64">
        <v>1093</v>
      </c>
      <c r="DW325" s="64">
        <v>942</v>
      </c>
      <c r="DX325" s="64">
        <v>846</v>
      </c>
      <c r="DY325" s="64">
        <v>769</v>
      </c>
      <c r="DZ325" s="64">
        <v>567</v>
      </c>
      <c r="EA325" s="64">
        <v>2394</v>
      </c>
      <c r="EB325" s="64">
        <f t="shared" si="95"/>
        <v>48958</v>
      </c>
      <c r="EC325" s="61">
        <v>231785</v>
      </c>
      <c r="ED325" s="64">
        <v>8049</v>
      </c>
      <c r="EE325" s="64">
        <v>2045</v>
      </c>
      <c r="EF325" s="64">
        <v>2228</v>
      </c>
      <c r="EG325" s="63">
        <v>2456</v>
      </c>
      <c r="EH325" s="64">
        <v>12445</v>
      </c>
      <c r="EI325" s="100">
        <v>0.29848474264144897</v>
      </c>
      <c r="EJ325" s="100">
        <v>1.0310530662536621E-2</v>
      </c>
      <c r="EK325" s="61">
        <v>1330</v>
      </c>
      <c r="EL325" s="65">
        <v>300.59214392261447</v>
      </c>
      <c r="EM325" s="60">
        <v>1235</v>
      </c>
      <c r="EN325" s="65">
        <v>279.12127649957057</v>
      </c>
      <c r="EO325" s="66" t="e" cm="1">
        <f t="array" ref="EO325">(EM380EK380)/EK325</f>
        <v>#NAME?</v>
      </c>
      <c r="EP325" s="56">
        <v>8741</v>
      </c>
      <c r="EQ325" s="67">
        <v>26.451808140414585</v>
      </c>
      <c r="ER325" s="61">
        <v>0</v>
      </c>
      <c r="ES325" s="64">
        <v>0</v>
      </c>
      <c r="ET325" s="64">
        <v>84</v>
      </c>
      <c r="EU325" s="64">
        <v>41.176470588235297</v>
      </c>
      <c r="EV325" s="64">
        <v>655</v>
      </c>
      <c r="EW325" s="64">
        <v>3.8513395022654642</v>
      </c>
      <c r="EX325" s="64">
        <v>3960</v>
      </c>
      <c r="EY325" s="64">
        <v>24.98422712933754</v>
      </c>
      <c r="EZ325" s="64">
        <v>2868</v>
      </c>
      <c r="FA325" s="64">
        <v>20.323129251700681</v>
      </c>
      <c r="FB325" s="64">
        <v>7567</v>
      </c>
      <c r="FC325" s="63">
        <v>18.067033294307798</v>
      </c>
      <c r="FD325" s="61">
        <v>609</v>
      </c>
      <c r="FE325" s="64">
        <v>0</v>
      </c>
      <c r="FF325" s="64">
        <v>0</v>
      </c>
      <c r="FG325" s="64">
        <v>0</v>
      </c>
      <c r="FH325" s="64">
        <v>0</v>
      </c>
      <c r="FI325" s="63">
        <v>6</v>
      </c>
      <c r="FJ325" s="47">
        <v>35</v>
      </c>
      <c r="FK325" s="47">
        <v>27</v>
      </c>
      <c r="FL325" s="68" t="e" cm="1">
        <f t="array" ref="FL325">(FJ380FK380)/FK325</f>
        <v>#NAME?</v>
      </c>
      <c r="FM325" s="69">
        <v>2.8703020000000001</v>
      </c>
      <c r="FN325" s="62">
        <v>9.9785430000000002</v>
      </c>
      <c r="FO325" s="62">
        <v>11.09713</v>
      </c>
      <c r="FP325" s="77">
        <v>5958</v>
      </c>
      <c r="FQ325" s="88">
        <v>3390</v>
      </c>
      <c r="FR325" s="88">
        <v>9348</v>
      </c>
      <c r="FS325" s="88">
        <v>7681.9999999999982</v>
      </c>
      <c r="FT325" s="88">
        <v>4195</v>
      </c>
      <c r="FU325" s="88">
        <v>11877</v>
      </c>
      <c r="FV325" s="73" t="e" cm="1">
        <f t="array" ref="FV325">(FU380FR380)/FR325</f>
        <v>#NAME?</v>
      </c>
      <c r="FW325" s="61">
        <v>19348</v>
      </c>
      <c r="FX325" s="70">
        <f t="shared" si="96"/>
        <v>78.470816789218176</v>
      </c>
      <c r="FY325" s="71">
        <v>27.2</v>
      </c>
      <c r="FZ325" s="72">
        <v>34.579977</v>
      </c>
      <c r="GA325" s="73">
        <v>23.568028999999999</v>
      </c>
      <c r="GB325" s="61">
        <v>48000</v>
      </c>
      <c r="GC325" s="64">
        <v>19700</v>
      </c>
      <c r="GD325" s="64">
        <v>30200</v>
      </c>
      <c r="GE325" s="64">
        <v>11700</v>
      </c>
      <c r="GF325" s="68">
        <v>4.7129792500000001</v>
      </c>
      <c r="GG325" s="74">
        <v>1.0219365716000002</v>
      </c>
      <c r="GH325" s="69">
        <v>462.6</v>
      </c>
      <c r="GI325" s="68">
        <v>518</v>
      </c>
      <c r="GJ325" s="68">
        <v>405.7</v>
      </c>
      <c r="GK325" s="68">
        <v>21.679536679536699</v>
      </c>
      <c r="GL325" s="72">
        <v>552.6</v>
      </c>
      <c r="GM325" s="72">
        <v>555.29999999999995</v>
      </c>
      <c r="GN325" s="72">
        <v>543.9</v>
      </c>
      <c r="GO325" s="72">
        <v>2.0529443544030199</v>
      </c>
      <c r="GP325" s="72">
        <v>199.2</v>
      </c>
      <c r="GQ325" s="72">
        <v>199.8</v>
      </c>
      <c r="GR325" s="72">
        <v>198.8</v>
      </c>
      <c r="GS325" s="73">
        <v>0.50050050050050099</v>
      </c>
      <c r="GT325" s="77">
        <v>50</v>
      </c>
      <c r="GU325" s="72">
        <v>5.5865919999999996</v>
      </c>
      <c r="GV325" s="73">
        <v>1</v>
      </c>
      <c r="GW325" s="64">
        <v>67898</v>
      </c>
      <c r="GX325" s="68">
        <f t="shared" si="97"/>
        <v>275.37789530464829</v>
      </c>
      <c r="GY325" s="64">
        <v>759</v>
      </c>
      <c r="GZ325" s="100">
        <f t="shared" si="98"/>
        <v>3.0783207537221728</v>
      </c>
      <c r="HA325" s="100">
        <f t="shared" si="99"/>
        <v>0.12799325463743677</v>
      </c>
      <c r="HB325" s="63">
        <v>5930</v>
      </c>
    </row>
    <row r="326" spans="1:210" x14ac:dyDescent="0.3">
      <c r="A326" s="47" t="s">
        <v>780</v>
      </c>
      <c r="B326" s="47" t="s">
        <v>781</v>
      </c>
      <c r="C326" s="47" t="s">
        <v>781</v>
      </c>
      <c r="D326" s="47" t="s">
        <v>780</v>
      </c>
      <c r="E326" s="47" t="s">
        <v>780</v>
      </c>
      <c r="F326" s="47" t="s">
        <v>255</v>
      </c>
      <c r="G326" s="54" t="s">
        <v>209</v>
      </c>
      <c r="H326" s="47">
        <v>132</v>
      </c>
      <c r="I326" s="101">
        <v>9.0909090909090912E-2</v>
      </c>
      <c r="J326" s="97">
        <v>6.1818181818181817</v>
      </c>
      <c r="K326" s="57">
        <v>294</v>
      </c>
      <c r="L326" s="95">
        <f t="shared" si="92"/>
        <v>1.3190895590023375</v>
      </c>
      <c r="M326" s="57">
        <v>373</v>
      </c>
      <c r="N326" s="55">
        <f t="shared" si="93"/>
        <v>1.6735387942444624</v>
      </c>
      <c r="O326" s="56">
        <v>88360</v>
      </c>
      <c r="P326" s="57">
        <v>78377</v>
      </c>
      <c r="Q326" s="57">
        <v>9983</v>
      </c>
      <c r="R326" s="57">
        <v>26143</v>
      </c>
      <c r="S326" s="57">
        <v>56127</v>
      </c>
      <c r="T326" s="57">
        <v>6090</v>
      </c>
      <c r="U326" s="57">
        <v>8296</v>
      </c>
      <c r="V326" s="57">
        <v>15515</v>
      </c>
      <c r="W326" s="57">
        <v>2943</v>
      </c>
      <c r="X326" s="58">
        <v>515</v>
      </c>
      <c r="Y326" s="56">
        <v>9402</v>
      </c>
      <c r="Z326" s="58">
        <v>9.3949234101326056</v>
      </c>
      <c r="AA326" s="59">
        <v>38.75</v>
      </c>
      <c r="AB326" s="96" t="s">
        <v>210</v>
      </c>
      <c r="AC326" s="59">
        <v>5.19</v>
      </c>
      <c r="AD326" s="98">
        <v>14000</v>
      </c>
      <c r="AE326" s="55">
        <f t="shared" si="94"/>
        <v>62.813788523920834</v>
      </c>
      <c r="AF326" s="61">
        <v>222881</v>
      </c>
      <c r="AG326" s="62">
        <v>40.46</v>
      </c>
      <c r="AH326" s="62">
        <v>80.067907155439002</v>
      </c>
      <c r="AI326" s="62">
        <v>83.297161861135294</v>
      </c>
      <c r="AJ326" s="62">
        <v>81.682534508287148</v>
      </c>
      <c r="AK326" s="62">
        <v>18.910133434903099</v>
      </c>
      <c r="AL326" s="62">
        <v>20.831906828608599</v>
      </c>
      <c r="AM326" s="62">
        <v>19.871020131755849</v>
      </c>
      <c r="AN326" s="63">
        <v>968.65488912541116</v>
      </c>
      <c r="AO326" s="64">
        <v>2546</v>
      </c>
      <c r="AP326" s="64">
        <v>2651</v>
      </c>
      <c r="AQ326" s="64">
        <v>2831</v>
      </c>
      <c r="AR326" s="64">
        <v>2881</v>
      </c>
      <c r="AS326" s="64">
        <v>2906</v>
      </c>
      <c r="AT326" s="64">
        <v>2983</v>
      </c>
      <c r="AU326" s="64">
        <v>3001</v>
      </c>
      <c r="AV326" s="64">
        <v>3085</v>
      </c>
      <c r="AW326" s="64">
        <v>3247</v>
      </c>
      <c r="AX326" s="64">
        <v>3041</v>
      </c>
      <c r="AY326" s="64">
        <v>2929</v>
      </c>
      <c r="AZ326" s="64">
        <v>2838</v>
      </c>
      <c r="BA326" s="64">
        <v>2942</v>
      </c>
      <c r="BB326" s="64">
        <v>2730</v>
      </c>
      <c r="BC326" s="64">
        <v>2694</v>
      </c>
      <c r="BD326" s="64">
        <v>2518</v>
      </c>
      <c r="BE326" s="64">
        <v>2456</v>
      </c>
      <c r="BF326" s="64">
        <v>2473</v>
      </c>
      <c r="BG326" s="64">
        <v>2320</v>
      </c>
      <c r="BH326" s="64">
        <v>2062</v>
      </c>
      <c r="BI326" s="64">
        <v>1864</v>
      </c>
      <c r="BJ326" s="64">
        <v>2131</v>
      </c>
      <c r="BK326" s="64">
        <v>2236</v>
      </c>
      <c r="BL326" s="64">
        <v>2342</v>
      </c>
      <c r="BM326" s="64">
        <v>2424</v>
      </c>
      <c r="BN326" s="64">
        <v>2410</v>
      </c>
      <c r="BO326" s="64">
        <v>2546</v>
      </c>
      <c r="BP326" s="64">
        <v>2530</v>
      </c>
      <c r="BQ326" s="64">
        <v>2526</v>
      </c>
      <c r="BR326" s="64">
        <v>2773</v>
      </c>
      <c r="BS326" s="64">
        <v>2781</v>
      </c>
      <c r="BT326" s="64">
        <v>2836</v>
      </c>
      <c r="BU326" s="64">
        <v>3115</v>
      </c>
      <c r="BV326" s="64">
        <v>3170</v>
      </c>
      <c r="BW326" s="64">
        <v>2990</v>
      </c>
      <c r="BX326" s="64">
        <v>3249</v>
      </c>
      <c r="BY326" s="64">
        <v>3163</v>
      </c>
      <c r="BZ326" s="64">
        <v>3244</v>
      </c>
      <c r="CA326" s="64">
        <v>3237</v>
      </c>
      <c r="CB326" s="64">
        <v>3212</v>
      </c>
      <c r="CC326" s="64">
        <v>3307</v>
      </c>
      <c r="CD326" s="64">
        <v>3033</v>
      </c>
      <c r="CE326" s="64">
        <v>2905</v>
      </c>
      <c r="CF326" s="64">
        <v>2860</v>
      </c>
      <c r="CG326" s="64">
        <v>2982</v>
      </c>
      <c r="CH326" s="64">
        <v>3022</v>
      </c>
      <c r="CI326" s="64">
        <v>3177</v>
      </c>
      <c r="CJ326" s="64">
        <v>3429</v>
      </c>
      <c r="CK326" s="64">
        <v>3323</v>
      </c>
      <c r="CL326" s="64">
        <v>3384</v>
      </c>
      <c r="CM326" s="64">
        <v>3212</v>
      </c>
      <c r="CN326" s="64">
        <v>3327</v>
      </c>
      <c r="CO326" s="64">
        <v>3215</v>
      </c>
      <c r="CP326" s="64">
        <v>3447</v>
      </c>
      <c r="CQ326" s="64">
        <v>3210</v>
      </c>
      <c r="CR326" s="64">
        <v>3219</v>
      </c>
      <c r="CS326" s="64">
        <v>3163</v>
      </c>
      <c r="CT326" s="64">
        <v>3220</v>
      </c>
      <c r="CU326" s="64">
        <v>3023</v>
      </c>
      <c r="CV326" s="64">
        <v>2900</v>
      </c>
      <c r="CW326" s="64">
        <v>2822</v>
      </c>
      <c r="CX326" s="64">
        <v>2701</v>
      </c>
      <c r="CY326" s="64">
        <v>2501</v>
      </c>
      <c r="CZ326" s="64">
        <v>2417</v>
      </c>
      <c r="DA326" s="64">
        <v>2296</v>
      </c>
      <c r="DB326" s="64">
        <v>2243</v>
      </c>
      <c r="DC326" s="64">
        <v>2267</v>
      </c>
      <c r="DD326" s="64">
        <v>2130</v>
      </c>
      <c r="DE326" s="64">
        <v>1977</v>
      </c>
      <c r="DF326" s="64">
        <v>1954</v>
      </c>
      <c r="DG326" s="64">
        <v>1989</v>
      </c>
      <c r="DH326" s="64">
        <v>1891</v>
      </c>
      <c r="DI326" s="64">
        <v>2083</v>
      </c>
      <c r="DJ326" s="64">
        <v>2219</v>
      </c>
      <c r="DK326" s="64">
        <v>1583</v>
      </c>
      <c r="DL326" s="64">
        <v>1625</v>
      </c>
      <c r="DM326" s="64">
        <v>1484</v>
      </c>
      <c r="DN326" s="64">
        <v>1388</v>
      </c>
      <c r="DO326" s="64">
        <v>1286</v>
      </c>
      <c r="DP326" s="64">
        <v>1058</v>
      </c>
      <c r="DQ326" s="64">
        <v>1146</v>
      </c>
      <c r="DR326" s="64">
        <v>1071</v>
      </c>
      <c r="DS326" s="64">
        <v>988</v>
      </c>
      <c r="DT326" s="64">
        <v>888</v>
      </c>
      <c r="DU326" s="64">
        <v>840</v>
      </c>
      <c r="DV326" s="64">
        <v>750</v>
      </c>
      <c r="DW326" s="64">
        <v>674</v>
      </c>
      <c r="DX326" s="64">
        <v>606</v>
      </c>
      <c r="DY326" s="64">
        <v>503</v>
      </c>
      <c r="DZ326" s="64">
        <v>526</v>
      </c>
      <c r="EA326" s="64">
        <v>1704</v>
      </c>
      <c r="EB326" s="64">
        <f t="shared" si="95"/>
        <v>36873</v>
      </c>
      <c r="EC326" s="61">
        <v>200228</v>
      </c>
      <c r="ED326" s="64">
        <v>14242</v>
      </c>
      <c r="EE326" s="64">
        <v>3048</v>
      </c>
      <c r="EF326" s="64">
        <v>4503</v>
      </c>
      <c r="EG326" s="63">
        <v>860</v>
      </c>
      <c r="EH326" s="64">
        <v>11782</v>
      </c>
      <c r="EI326" s="100">
        <v>0.25837504863739014</v>
      </c>
      <c r="EJ326" s="100">
        <v>2.788245677947998E-3</v>
      </c>
      <c r="EK326" s="61">
        <v>5089</v>
      </c>
      <c r="EL326" s="65">
        <v>1013</v>
      </c>
      <c r="EM326" s="60">
        <v>3061</v>
      </c>
      <c r="EN326" s="65">
        <v>607.9</v>
      </c>
      <c r="EO326" s="66">
        <f t="shared" ref="EO326:EO339" si="100">(EM326-EK326)/EK326</f>
        <v>-0.3985065828257025</v>
      </c>
      <c r="EP326" s="56">
        <v>6115</v>
      </c>
      <c r="EQ326" s="67">
        <v>16.986111111111111</v>
      </c>
      <c r="ER326" s="61">
        <v>21</v>
      </c>
      <c r="ES326" s="64">
        <v>48.837209299999998</v>
      </c>
      <c r="ET326" s="64">
        <v>266</v>
      </c>
      <c r="EU326" s="64">
        <v>37.359550560000002</v>
      </c>
      <c r="EV326" s="64">
        <v>0</v>
      </c>
      <c r="EW326" s="64">
        <v>0</v>
      </c>
      <c r="EX326" s="64">
        <v>3333</v>
      </c>
      <c r="EY326" s="64">
        <v>15.866139860000001</v>
      </c>
      <c r="EZ326" s="64">
        <v>2548</v>
      </c>
      <c r="FA326" s="64">
        <v>18.3745583</v>
      </c>
      <c r="FB326" s="64">
        <v>6168</v>
      </c>
      <c r="FC326" s="63">
        <v>17.311740440000001</v>
      </c>
      <c r="FD326" s="61">
        <v>872</v>
      </c>
      <c r="FE326" s="64">
        <v>117</v>
      </c>
      <c r="FF326" s="64">
        <v>682</v>
      </c>
      <c r="FG326" s="64">
        <v>35</v>
      </c>
      <c r="FH326" s="64">
        <v>38</v>
      </c>
      <c r="FI326" s="63">
        <v>9</v>
      </c>
      <c r="FJ326" s="47">
        <v>23</v>
      </c>
      <c r="FK326" s="47">
        <v>17</v>
      </c>
      <c r="FL326" s="68">
        <f t="shared" ref="FL326:FL339" si="101">(FJ326-FK326)/FK326</f>
        <v>0.35294117647058826</v>
      </c>
      <c r="FM326" s="69">
        <v>4.2318150000000001</v>
      </c>
      <c r="FN326" s="62">
        <v>11.92206</v>
      </c>
      <c r="FO326" s="62">
        <v>10.80355</v>
      </c>
      <c r="FP326" s="77" t="s">
        <v>269</v>
      </c>
      <c r="FQ326" s="88" t="s">
        <v>269</v>
      </c>
      <c r="FR326" s="88" t="s">
        <v>269</v>
      </c>
      <c r="FS326" s="88" t="s">
        <v>269</v>
      </c>
      <c r="FT326" s="88" t="s">
        <v>269</v>
      </c>
      <c r="FU326" s="88" t="s">
        <v>269</v>
      </c>
      <c r="FV326" s="89" t="s">
        <v>269</v>
      </c>
      <c r="FW326" s="61">
        <v>9578</v>
      </c>
      <c r="FX326" s="70">
        <f t="shared" si="96"/>
        <v>42.973604748722408</v>
      </c>
      <c r="FY326" s="71">
        <v>11.2</v>
      </c>
      <c r="FZ326" s="72">
        <v>21.4</v>
      </c>
      <c r="GA326" s="73">
        <v>66.108411836087399</v>
      </c>
      <c r="GB326" s="61">
        <v>69500</v>
      </c>
      <c r="GC326" s="64">
        <v>11600</v>
      </c>
      <c r="GD326" s="64">
        <v>27300</v>
      </c>
      <c r="GE326" s="64">
        <v>6900</v>
      </c>
      <c r="GF326" s="68">
        <v>3.8794713000000001</v>
      </c>
      <c r="GG326" s="74">
        <v>0.86272669279999992</v>
      </c>
      <c r="GH326" s="69">
        <v>527.79999999999995</v>
      </c>
      <c r="GI326" s="68">
        <v>600.6</v>
      </c>
      <c r="GJ326" s="68">
        <v>416</v>
      </c>
      <c r="GK326" s="68">
        <v>-30.73593073593074</v>
      </c>
      <c r="GL326" s="72">
        <v>584.79999999999995</v>
      </c>
      <c r="GM326" s="72">
        <v>652.5</v>
      </c>
      <c r="GN326" s="72">
        <v>500.8</v>
      </c>
      <c r="GO326" s="72">
        <v>-23.249042145593869</v>
      </c>
      <c r="GP326" s="72">
        <v>229.6</v>
      </c>
      <c r="GQ326" s="72">
        <v>228.7</v>
      </c>
      <c r="GR326" s="72">
        <v>225.2</v>
      </c>
      <c r="GS326" s="73">
        <v>-1.5303891560996941</v>
      </c>
      <c r="GT326" s="77">
        <v>340</v>
      </c>
      <c r="GU326" s="72">
        <v>6.6944245657406807</v>
      </c>
      <c r="GV326" s="73">
        <v>-1.3557128429328227</v>
      </c>
      <c r="GW326" s="64">
        <v>70750</v>
      </c>
      <c r="GX326" s="68">
        <f t="shared" si="97"/>
        <v>317.43396700481424</v>
      </c>
      <c r="GY326" s="64">
        <v>393</v>
      </c>
      <c r="GZ326" s="100">
        <f t="shared" si="98"/>
        <v>1.7632727778500634</v>
      </c>
      <c r="HA326" s="100">
        <f t="shared" si="99"/>
        <v>9.7980553477935675E-2</v>
      </c>
      <c r="HB326" s="63">
        <v>4011</v>
      </c>
    </row>
    <row r="327" spans="1:210" x14ac:dyDescent="0.3">
      <c r="A327" s="47" t="s">
        <v>846</v>
      </c>
      <c r="B327" s="47" t="s">
        <v>847</v>
      </c>
      <c r="C327" s="47" t="s">
        <v>847</v>
      </c>
      <c r="D327" s="47" t="s">
        <v>846</v>
      </c>
      <c r="E327" s="47" t="s">
        <v>846</v>
      </c>
      <c r="F327" s="47" t="s">
        <v>215</v>
      </c>
      <c r="G327" s="54" t="s">
        <v>209</v>
      </c>
      <c r="H327" s="47">
        <v>141</v>
      </c>
      <c r="I327" s="101">
        <v>0.20567375886524822</v>
      </c>
      <c r="J327" s="97">
        <v>3.6382978723404253</v>
      </c>
      <c r="K327" s="57">
        <v>205</v>
      </c>
      <c r="L327" s="95">
        <f t="shared" si="92"/>
        <v>0.90261847417850716</v>
      </c>
      <c r="M327" s="57">
        <v>238</v>
      </c>
      <c r="N327" s="55">
        <f t="shared" si="93"/>
        <v>1.0479180334365106</v>
      </c>
      <c r="O327" s="56">
        <v>94953</v>
      </c>
      <c r="P327" s="57">
        <v>94698</v>
      </c>
      <c r="Q327" s="57">
        <v>255</v>
      </c>
      <c r="R327" s="57">
        <v>31037</v>
      </c>
      <c r="S327" s="57">
        <v>58778</v>
      </c>
      <c r="T327" s="57">
        <v>5138</v>
      </c>
      <c r="U327" s="57">
        <v>12185</v>
      </c>
      <c r="V327" s="57">
        <v>18788</v>
      </c>
      <c r="W327" s="57">
        <v>3737</v>
      </c>
      <c r="X327" s="58">
        <v>1061</v>
      </c>
      <c r="Y327" s="56">
        <v>14697</v>
      </c>
      <c r="Z327" s="58">
        <v>14.58808368044515</v>
      </c>
      <c r="AA327" s="59">
        <v>56.833333333333336</v>
      </c>
      <c r="AB327" s="96" t="s">
        <v>238</v>
      </c>
      <c r="AC327" s="59">
        <v>15.14</v>
      </c>
      <c r="AD327" s="98">
        <v>1500</v>
      </c>
      <c r="AE327" s="55">
        <f t="shared" si="94"/>
        <v>6.6045254208183444</v>
      </c>
      <c r="AF327" s="61">
        <v>227117</v>
      </c>
      <c r="AG327" s="62">
        <v>40.130000000000003</v>
      </c>
      <c r="AH327" s="62">
        <v>77.565743718217405</v>
      </c>
      <c r="AI327" s="62">
        <v>80.698390195956307</v>
      </c>
      <c r="AJ327" s="62">
        <v>79.132066957086863</v>
      </c>
      <c r="AK327" s="62">
        <v>17.043825184161498</v>
      </c>
      <c r="AL327" s="62">
        <v>19.1958306367452</v>
      </c>
      <c r="AM327" s="62">
        <v>18.119827910453349</v>
      </c>
      <c r="AN327" s="63">
        <v>2201.7211109958575</v>
      </c>
      <c r="AO327" s="64">
        <v>2640</v>
      </c>
      <c r="AP327" s="64">
        <v>2832</v>
      </c>
      <c r="AQ327" s="64">
        <v>2771</v>
      </c>
      <c r="AR327" s="64">
        <v>2940</v>
      </c>
      <c r="AS327" s="64">
        <v>2934</v>
      </c>
      <c r="AT327" s="64">
        <v>2918</v>
      </c>
      <c r="AU327" s="64">
        <v>2948</v>
      </c>
      <c r="AV327" s="64">
        <v>3008</v>
      </c>
      <c r="AW327" s="64">
        <v>3101</v>
      </c>
      <c r="AX327" s="64">
        <v>3093</v>
      </c>
      <c r="AY327" s="64">
        <v>3012</v>
      </c>
      <c r="AZ327" s="64">
        <v>2829</v>
      </c>
      <c r="BA327" s="64">
        <v>2946</v>
      </c>
      <c r="BB327" s="64">
        <v>2677</v>
      </c>
      <c r="BC327" s="64">
        <v>2738</v>
      </c>
      <c r="BD327" s="64">
        <v>2594</v>
      </c>
      <c r="BE327" s="64">
        <v>2571</v>
      </c>
      <c r="BF327" s="64">
        <v>2404</v>
      </c>
      <c r="BG327" s="64">
        <v>2461</v>
      </c>
      <c r="BH327" s="64">
        <v>2009</v>
      </c>
      <c r="BI327" s="64">
        <v>2062</v>
      </c>
      <c r="BJ327" s="64">
        <v>2302</v>
      </c>
      <c r="BK327" s="64">
        <v>2388</v>
      </c>
      <c r="BL327" s="64">
        <v>2628</v>
      </c>
      <c r="BM327" s="64">
        <v>2876</v>
      </c>
      <c r="BN327" s="64">
        <v>2734</v>
      </c>
      <c r="BO327" s="64">
        <v>2867</v>
      </c>
      <c r="BP327" s="64">
        <v>2907</v>
      </c>
      <c r="BQ327" s="64">
        <v>3149</v>
      </c>
      <c r="BR327" s="64">
        <v>3238</v>
      </c>
      <c r="BS327" s="64">
        <v>3110</v>
      </c>
      <c r="BT327" s="64">
        <v>3144</v>
      </c>
      <c r="BU327" s="64">
        <v>3161</v>
      </c>
      <c r="BV327" s="64">
        <v>3116</v>
      </c>
      <c r="BW327" s="64">
        <v>3167</v>
      </c>
      <c r="BX327" s="64">
        <v>3096</v>
      </c>
      <c r="BY327" s="64">
        <v>2964</v>
      </c>
      <c r="BZ327" s="64">
        <v>2991</v>
      </c>
      <c r="CA327" s="64">
        <v>2981</v>
      </c>
      <c r="CB327" s="64">
        <v>2880</v>
      </c>
      <c r="CC327" s="64">
        <v>2915</v>
      </c>
      <c r="CD327" s="64">
        <v>2801</v>
      </c>
      <c r="CE327" s="64">
        <v>2595</v>
      </c>
      <c r="CF327" s="64">
        <v>2545</v>
      </c>
      <c r="CG327" s="64">
        <v>2580</v>
      </c>
      <c r="CH327" s="64">
        <v>2643</v>
      </c>
      <c r="CI327" s="64">
        <v>2749</v>
      </c>
      <c r="CJ327" s="64">
        <v>2860</v>
      </c>
      <c r="CK327" s="64">
        <v>3162</v>
      </c>
      <c r="CL327" s="64">
        <v>3248</v>
      </c>
      <c r="CM327" s="64">
        <v>3188</v>
      </c>
      <c r="CN327" s="64">
        <v>3291</v>
      </c>
      <c r="CO327" s="64">
        <v>3328</v>
      </c>
      <c r="CP327" s="64">
        <v>3347</v>
      </c>
      <c r="CQ327" s="64">
        <v>3389</v>
      </c>
      <c r="CR327" s="64">
        <v>3378</v>
      </c>
      <c r="CS327" s="64">
        <v>3300</v>
      </c>
      <c r="CT327" s="64">
        <v>3180</v>
      </c>
      <c r="CU327" s="64">
        <v>3164</v>
      </c>
      <c r="CV327" s="64">
        <v>3159</v>
      </c>
      <c r="CW327" s="64">
        <v>2766</v>
      </c>
      <c r="CX327" s="64">
        <v>2746</v>
      </c>
      <c r="CY327" s="64">
        <v>2651</v>
      </c>
      <c r="CZ327" s="64">
        <v>2592</v>
      </c>
      <c r="DA327" s="64">
        <v>2377</v>
      </c>
      <c r="DB327" s="64">
        <v>2213</v>
      </c>
      <c r="DC327" s="64">
        <v>2196</v>
      </c>
      <c r="DD327" s="64">
        <v>2266</v>
      </c>
      <c r="DE327" s="64">
        <v>2160</v>
      </c>
      <c r="DF327" s="64">
        <v>2206</v>
      </c>
      <c r="DG327" s="64">
        <v>2195</v>
      </c>
      <c r="DH327" s="64">
        <v>2221</v>
      </c>
      <c r="DI327" s="64">
        <v>2439</v>
      </c>
      <c r="DJ327" s="64">
        <v>2637</v>
      </c>
      <c r="DK327" s="64">
        <v>1837</v>
      </c>
      <c r="DL327" s="64">
        <v>1782</v>
      </c>
      <c r="DM327" s="64">
        <v>1746</v>
      </c>
      <c r="DN327" s="64">
        <v>1683</v>
      </c>
      <c r="DO327" s="64">
        <v>1431</v>
      </c>
      <c r="DP327" s="64">
        <v>1230</v>
      </c>
      <c r="DQ327" s="64">
        <v>1252</v>
      </c>
      <c r="DR327" s="64">
        <v>1110</v>
      </c>
      <c r="DS327" s="64">
        <v>1186</v>
      </c>
      <c r="DT327" s="64">
        <v>958</v>
      </c>
      <c r="DU327" s="64">
        <v>888</v>
      </c>
      <c r="DV327" s="64">
        <v>782</v>
      </c>
      <c r="DW327" s="64">
        <v>627</v>
      </c>
      <c r="DX327" s="64">
        <v>559</v>
      </c>
      <c r="DY327" s="64">
        <v>518</v>
      </c>
      <c r="DZ327" s="64">
        <v>411</v>
      </c>
      <c r="EA327" s="64">
        <v>1443</v>
      </c>
      <c r="EB327" s="64">
        <f t="shared" si="95"/>
        <v>39976</v>
      </c>
      <c r="EC327" s="61">
        <v>206515</v>
      </c>
      <c r="ED327" s="64">
        <v>15070</v>
      </c>
      <c r="EE327" s="64">
        <v>1847</v>
      </c>
      <c r="EF327" s="64">
        <v>3271</v>
      </c>
      <c r="EG327" s="63">
        <v>414</v>
      </c>
      <c r="EH327" s="64">
        <v>15262</v>
      </c>
      <c r="EI327" s="100">
        <v>0.33382400870323181</v>
      </c>
      <c r="EJ327" s="100">
        <v>2.4106144905090332E-2</v>
      </c>
      <c r="EK327" s="61">
        <v>4215</v>
      </c>
      <c r="EL327" s="65">
        <v>839.3</v>
      </c>
      <c r="EM327" s="60">
        <v>3614</v>
      </c>
      <c r="EN327" s="65">
        <v>713.3</v>
      </c>
      <c r="EO327" s="66">
        <f t="shared" si="100"/>
        <v>-0.14258600237247923</v>
      </c>
      <c r="EP327" s="56">
        <v>6031</v>
      </c>
      <c r="EQ327" s="67">
        <v>16.096831878719943</v>
      </c>
      <c r="ER327" s="61">
        <v>48</v>
      </c>
      <c r="ES327" s="64">
        <v>45.283018869999999</v>
      </c>
      <c r="ET327" s="64">
        <v>257</v>
      </c>
      <c r="EU327" s="64">
        <v>39.906832299999998</v>
      </c>
      <c r="EV327" s="64">
        <v>0</v>
      </c>
      <c r="EW327" s="64">
        <v>0</v>
      </c>
      <c r="EX327" s="64">
        <v>5769</v>
      </c>
      <c r="EY327" s="64">
        <v>26.000540829999998</v>
      </c>
      <c r="EZ327" s="64">
        <v>3149</v>
      </c>
      <c r="FA327" s="64">
        <v>22.39050057</v>
      </c>
      <c r="FB327" s="64">
        <v>9223</v>
      </c>
      <c r="FC327" s="63">
        <v>24.925679689999999</v>
      </c>
      <c r="FD327" s="61">
        <v>729</v>
      </c>
      <c r="FE327" s="64">
        <v>115</v>
      </c>
      <c r="FF327" s="64">
        <v>567</v>
      </c>
      <c r="FG327" s="64">
        <v>23</v>
      </c>
      <c r="FH327" s="64">
        <v>24</v>
      </c>
      <c r="FI327" s="63">
        <v>3</v>
      </c>
      <c r="FJ327" s="47">
        <v>13</v>
      </c>
      <c r="FK327" s="47">
        <v>17</v>
      </c>
      <c r="FL327" s="68">
        <f t="shared" si="101"/>
        <v>-0.23529411764705882</v>
      </c>
      <c r="FM327" s="69">
        <v>5.2716250000000002</v>
      </c>
      <c r="FN327" s="62">
        <v>15.065670000000001</v>
      </c>
      <c r="FO327" s="62">
        <v>11.07457</v>
      </c>
      <c r="FP327" s="77">
        <v>5771</v>
      </c>
      <c r="FQ327" s="88">
        <v>4146</v>
      </c>
      <c r="FR327" s="88">
        <v>9917</v>
      </c>
      <c r="FS327" s="88">
        <v>7449</v>
      </c>
      <c r="FT327" s="88">
        <v>5527</v>
      </c>
      <c r="FU327" s="88">
        <v>12976</v>
      </c>
      <c r="FV327" s="73">
        <f>(FU327-FR327)/FR327</f>
        <v>0.30846021982454369</v>
      </c>
      <c r="FW327" s="61">
        <v>15993</v>
      </c>
      <c r="FX327" s="70">
        <f t="shared" si="96"/>
        <v>70.417450036765189</v>
      </c>
      <c r="FY327" s="71">
        <v>11.9</v>
      </c>
      <c r="FZ327" s="72">
        <v>21.1</v>
      </c>
      <c r="GA327" s="73">
        <v>71.311382358170107</v>
      </c>
      <c r="GB327" s="61">
        <v>36600</v>
      </c>
      <c r="GC327" s="64">
        <v>10500</v>
      </c>
      <c r="GD327" s="64">
        <v>18100</v>
      </c>
      <c r="GE327" s="64">
        <v>6400</v>
      </c>
      <c r="GF327" s="68">
        <v>4.5250443100000002</v>
      </c>
      <c r="GG327" s="74">
        <v>0.96604521160000001</v>
      </c>
      <c r="GH327" s="69">
        <v>432.3</v>
      </c>
      <c r="GI327" s="68">
        <v>504.8</v>
      </c>
      <c r="GJ327" s="68">
        <v>353.7</v>
      </c>
      <c r="GK327" s="68">
        <v>-29.93264659270999</v>
      </c>
      <c r="GL327" s="72">
        <v>527</v>
      </c>
      <c r="GM327" s="72">
        <v>563.9</v>
      </c>
      <c r="GN327" s="72">
        <v>480.2</v>
      </c>
      <c r="GO327" s="72">
        <v>-14.843057279659513</v>
      </c>
      <c r="GP327" s="72">
        <v>199.1</v>
      </c>
      <c r="GQ327" s="72">
        <v>196.2</v>
      </c>
      <c r="GR327" s="72">
        <v>210.1</v>
      </c>
      <c r="GS327" s="73">
        <v>7.084607543323143</v>
      </c>
      <c r="GT327" s="77">
        <v>240</v>
      </c>
      <c r="GU327" s="72">
        <v>4.7499004909115028</v>
      </c>
      <c r="GV327" s="73">
        <v>0.92509680826866547</v>
      </c>
      <c r="GW327" s="64">
        <v>78545</v>
      </c>
      <c r="GX327" s="68">
        <f t="shared" si="97"/>
        <v>345.83496611878462</v>
      </c>
      <c r="GY327" s="64">
        <v>852</v>
      </c>
      <c r="GZ327" s="100">
        <f t="shared" si="98"/>
        <v>3.7513704390248201</v>
      </c>
      <c r="HA327" s="100">
        <f t="shared" si="99"/>
        <v>0.16441528367425703</v>
      </c>
      <c r="HB327" s="63">
        <v>5182</v>
      </c>
    </row>
    <row r="328" spans="1:210" x14ac:dyDescent="0.3">
      <c r="A328" s="47" t="s">
        <v>784</v>
      </c>
      <c r="B328" s="47" t="s">
        <v>785</v>
      </c>
      <c r="C328" s="47" t="s">
        <v>785</v>
      </c>
      <c r="D328" s="47" t="s">
        <v>784</v>
      </c>
      <c r="E328" s="47" t="s">
        <v>420</v>
      </c>
      <c r="F328" s="47" t="s">
        <v>262</v>
      </c>
      <c r="G328" s="54" t="s">
        <v>209</v>
      </c>
      <c r="H328" s="47">
        <v>51</v>
      </c>
      <c r="I328" s="101">
        <v>7.8431372549019607E-2</v>
      </c>
      <c r="J328" s="97">
        <v>5.3725490196078427</v>
      </c>
      <c r="K328" s="57">
        <v>82</v>
      </c>
      <c r="L328" s="95">
        <f t="shared" si="92"/>
        <v>1.0668193172356371</v>
      </c>
      <c r="M328" s="57">
        <v>89</v>
      </c>
      <c r="N328" s="55">
        <f t="shared" si="93"/>
        <v>1.1578892589508742</v>
      </c>
      <c r="O328" s="56">
        <v>31617</v>
      </c>
      <c r="P328" s="57">
        <v>31617</v>
      </c>
      <c r="Q328" s="57">
        <v>0</v>
      </c>
      <c r="R328" s="57">
        <v>8246</v>
      </c>
      <c r="S328" s="57">
        <v>21606</v>
      </c>
      <c r="T328" s="57">
        <v>1765</v>
      </c>
      <c r="U328" s="57">
        <v>3657</v>
      </c>
      <c r="V328" s="57">
        <v>5875</v>
      </c>
      <c r="W328" s="57">
        <v>851</v>
      </c>
      <c r="X328" s="58">
        <v>248</v>
      </c>
      <c r="Y328" s="56">
        <v>4871</v>
      </c>
      <c r="Z328" s="58">
        <v>14.191049001051844</v>
      </c>
      <c r="AA328" s="59">
        <v>51.3</v>
      </c>
      <c r="AB328" s="96" t="s">
        <v>238</v>
      </c>
      <c r="AC328" s="59">
        <v>0</v>
      </c>
      <c r="AD328" s="98">
        <v>86000</v>
      </c>
      <c r="AE328" s="55">
        <f t="shared" si="94"/>
        <v>1118.8592839300582</v>
      </c>
      <c r="AF328" s="61">
        <v>76864</v>
      </c>
      <c r="AG328" s="62">
        <v>41.34</v>
      </c>
      <c r="AH328" s="62">
        <v>79.049719868678295</v>
      </c>
      <c r="AI328" s="62">
        <v>82.889436819550099</v>
      </c>
      <c r="AJ328" s="62">
        <v>80.969578344114197</v>
      </c>
      <c r="AK328" s="62">
        <v>18.371899366847899</v>
      </c>
      <c r="AL328" s="62">
        <v>20.846833921653499</v>
      </c>
      <c r="AM328" s="62">
        <v>19.609366644250699</v>
      </c>
      <c r="AN328" s="63">
        <v>2491.4831754222755</v>
      </c>
      <c r="AO328" s="64">
        <v>863</v>
      </c>
      <c r="AP328" s="64">
        <v>813</v>
      </c>
      <c r="AQ328" s="64">
        <v>900</v>
      </c>
      <c r="AR328" s="64">
        <v>899</v>
      </c>
      <c r="AS328" s="64">
        <v>956</v>
      </c>
      <c r="AT328" s="64">
        <v>889</v>
      </c>
      <c r="AU328" s="64">
        <v>912</v>
      </c>
      <c r="AV328" s="64">
        <v>968</v>
      </c>
      <c r="AW328" s="64">
        <v>973</v>
      </c>
      <c r="AX328" s="64">
        <v>958</v>
      </c>
      <c r="AY328" s="64">
        <v>1014</v>
      </c>
      <c r="AZ328" s="64">
        <v>1040</v>
      </c>
      <c r="BA328" s="64">
        <v>1017</v>
      </c>
      <c r="BB328" s="64">
        <v>919</v>
      </c>
      <c r="BC328" s="64">
        <v>894</v>
      </c>
      <c r="BD328" s="64">
        <v>843</v>
      </c>
      <c r="BE328" s="64">
        <v>964</v>
      </c>
      <c r="BF328" s="64">
        <v>841</v>
      </c>
      <c r="BG328" s="64">
        <v>785</v>
      </c>
      <c r="BH328" s="64">
        <v>763</v>
      </c>
      <c r="BI328" s="64">
        <v>692</v>
      </c>
      <c r="BJ328" s="64">
        <v>705</v>
      </c>
      <c r="BK328" s="64">
        <v>865</v>
      </c>
      <c r="BL328" s="64">
        <v>938</v>
      </c>
      <c r="BM328" s="64">
        <v>861</v>
      </c>
      <c r="BN328" s="64">
        <v>898</v>
      </c>
      <c r="BO328" s="64">
        <v>916</v>
      </c>
      <c r="BP328" s="64">
        <v>860</v>
      </c>
      <c r="BQ328" s="64">
        <v>973</v>
      </c>
      <c r="BR328" s="64">
        <v>1015</v>
      </c>
      <c r="BS328" s="64">
        <v>1007</v>
      </c>
      <c r="BT328" s="64">
        <v>977</v>
      </c>
      <c r="BU328" s="64">
        <v>1111</v>
      </c>
      <c r="BV328" s="64">
        <v>1006</v>
      </c>
      <c r="BW328" s="64">
        <v>1007</v>
      </c>
      <c r="BX328" s="64">
        <v>1028</v>
      </c>
      <c r="BY328" s="64">
        <v>1014</v>
      </c>
      <c r="BZ328" s="64">
        <v>973</v>
      </c>
      <c r="CA328" s="64">
        <v>993</v>
      </c>
      <c r="CB328" s="64">
        <v>1016</v>
      </c>
      <c r="CC328" s="64">
        <v>1033</v>
      </c>
      <c r="CD328" s="64">
        <v>986</v>
      </c>
      <c r="CE328" s="64">
        <v>845</v>
      </c>
      <c r="CF328" s="64">
        <v>822</v>
      </c>
      <c r="CG328" s="64">
        <v>938</v>
      </c>
      <c r="CH328" s="64">
        <v>874</v>
      </c>
      <c r="CI328" s="64">
        <v>946</v>
      </c>
      <c r="CJ328" s="64">
        <v>1092</v>
      </c>
      <c r="CK328" s="64">
        <v>1092</v>
      </c>
      <c r="CL328" s="64">
        <v>1135</v>
      </c>
      <c r="CM328" s="64">
        <v>1143</v>
      </c>
      <c r="CN328" s="64">
        <v>1188</v>
      </c>
      <c r="CO328" s="64">
        <v>1064</v>
      </c>
      <c r="CP328" s="64">
        <v>1067</v>
      </c>
      <c r="CQ328" s="64">
        <v>1136</v>
      </c>
      <c r="CR328" s="64">
        <v>1085</v>
      </c>
      <c r="CS328" s="64">
        <v>1017</v>
      </c>
      <c r="CT328" s="64">
        <v>1028</v>
      </c>
      <c r="CU328" s="64">
        <v>939</v>
      </c>
      <c r="CV328" s="64">
        <v>960</v>
      </c>
      <c r="CW328" s="64">
        <v>998</v>
      </c>
      <c r="CX328" s="64">
        <v>881</v>
      </c>
      <c r="CY328" s="64">
        <v>900</v>
      </c>
      <c r="CZ328" s="64">
        <v>889</v>
      </c>
      <c r="DA328" s="64">
        <v>897</v>
      </c>
      <c r="DB328" s="64">
        <v>866</v>
      </c>
      <c r="DC328" s="64">
        <v>902</v>
      </c>
      <c r="DD328" s="64">
        <v>856</v>
      </c>
      <c r="DE328" s="64">
        <v>793</v>
      </c>
      <c r="DF328" s="64">
        <v>833</v>
      </c>
      <c r="DG328" s="64">
        <v>833</v>
      </c>
      <c r="DH328" s="64">
        <v>851</v>
      </c>
      <c r="DI328" s="64">
        <v>890</v>
      </c>
      <c r="DJ328" s="64">
        <v>901</v>
      </c>
      <c r="DK328" s="64">
        <v>726</v>
      </c>
      <c r="DL328" s="64">
        <v>674</v>
      </c>
      <c r="DM328" s="64">
        <v>718</v>
      </c>
      <c r="DN328" s="64">
        <v>628</v>
      </c>
      <c r="DO328" s="64">
        <v>509</v>
      </c>
      <c r="DP328" s="64">
        <v>433</v>
      </c>
      <c r="DQ328" s="64">
        <v>449</v>
      </c>
      <c r="DR328" s="64">
        <v>442</v>
      </c>
      <c r="DS328" s="64">
        <v>362</v>
      </c>
      <c r="DT328" s="64">
        <v>350</v>
      </c>
      <c r="DU328" s="64">
        <v>320</v>
      </c>
      <c r="DV328" s="64">
        <v>245</v>
      </c>
      <c r="DW328" s="64">
        <v>216</v>
      </c>
      <c r="DX328" s="64">
        <v>229</v>
      </c>
      <c r="DY328" s="64">
        <v>167</v>
      </c>
      <c r="DZ328" s="64">
        <v>142</v>
      </c>
      <c r="EA328" s="64">
        <v>508</v>
      </c>
      <c r="EB328" s="64">
        <f t="shared" si="95"/>
        <v>14843</v>
      </c>
      <c r="EC328" s="61">
        <v>74810</v>
      </c>
      <c r="ED328" s="64">
        <v>763</v>
      </c>
      <c r="EE328" s="64">
        <v>393</v>
      </c>
      <c r="EF328" s="64">
        <v>803</v>
      </c>
      <c r="EG328" s="63">
        <v>95</v>
      </c>
      <c r="EH328" s="64">
        <v>4696</v>
      </c>
      <c r="EI328" s="100">
        <v>0.31491419672966003</v>
      </c>
      <c r="EJ328" s="100">
        <v>3.8470357656478882E-2</v>
      </c>
      <c r="EK328" s="61">
        <v>9247</v>
      </c>
      <c r="EL328" s="65">
        <v>545.20000000000005</v>
      </c>
      <c r="EM328" s="60">
        <v>8916</v>
      </c>
      <c r="EN328" s="65">
        <v>523.9</v>
      </c>
      <c r="EO328" s="66">
        <f t="shared" si="100"/>
        <v>-3.5795393100465013E-2</v>
      </c>
      <c r="EP328" s="56">
        <v>18070</v>
      </c>
      <c r="EQ328" s="67">
        <v>14.44941106855274</v>
      </c>
      <c r="ER328" s="61">
        <v>60</v>
      </c>
      <c r="ES328" s="64">
        <v>48.387096769999999</v>
      </c>
      <c r="ET328" s="64">
        <v>954</v>
      </c>
      <c r="EU328" s="64">
        <v>35.241965280000002</v>
      </c>
      <c r="EV328" s="64">
        <v>0</v>
      </c>
      <c r="EW328" s="64">
        <v>0</v>
      </c>
      <c r="EX328" s="64">
        <v>9732</v>
      </c>
      <c r="EY328" s="64">
        <v>15.44492232</v>
      </c>
      <c r="EZ328" s="64">
        <v>7379</v>
      </c>
      <c r="FA328" s="64">
        <v>13.398093510000001</v>
      </c>
      <c r="FB328" s="64">
        <v>18125</v>
      </c>
      <c r="FC328" s="63">
        <v>14.98342523</v>
      </c>
      <c r="FD328" s="61">
        <v>191</v>
      </c>
      <c r="FE328" s="64">
        <v>58</v>
      </c>
      <c r="FF328" s="64">
        <v>117</v>
      </c>
      <c r="FG328" s="64">
        <v>8</v>
      </c>
      <c r="FH328" s="64">
        <v>8</v>
      </c>
      <c r="FI328" s="63">
        <v>5</v>
      </c>
      <c r="FJ328" s="47">
        <v>8</v>
      </c>
      <c r="FK328" s="47">
        <v>10</v>
      </c>
      <c r="FL328" s="68">
        <f t="shared" si="101"/>
        <v>-0.2</v>
      </c>
      <c r="FM328" s="69">
        <v>4.5094200000000004</v>
      </c>
      <c r="FN328" s="62">
        <v>11.485910000000001</v>
      </c>
      <c r="FO328" s="62">
        <v>10.69905</v>
      </c>
      <c r="FP328" s="77">
        <v>3625.7412364563415</v>
      </c>
      <c r="FQ328" s="88">
        <v>1935</v>
      </c>
      <c r="FR328" s="88">
        <v>5560.7412364563424</v>
      </c>
      <c r="FS328" s="88">
        <v>4851.875613747954</v>
      </c>
      <c r="FT328" s="88">
        <v>2927.2275261324044</v>
      </c>
      <c r="FU328" s="88">
        <v>7779.103139880358</v>
      </c>
      <c r="FV328" s="73">
        <f>(FU328-FR328)/FR328</f>
        <v>0.39893276976824343</v>
      </c>
      <c r="FW328" s="61">
        <v>47990</v>
      </c>
      <c r="FX328" s="70">
        <f t="shared" si="96"/>
        <v>624.34950041631976</v>
      </c>
      <c r="FY328" s="71">
        <v>12</v>
      </c>
      <c r="FZ328" s="72">
        <v>16.5</v>
      </c>
      <c r="GA328" s="73">
        <v>71.298099400926205</v>
      </c>
      <c r="GB328" s="61">
        <v>18100</v>
      </c>
      <c r="GC328" s="64">
        <v>1400</v>
      </c>
      <c r="GD328" s="64">
        <v>8400</v>
      </c>
      <c r="GE328" s="64">
        <v>1200</v>
      </c>
      <c r="GF328" s="68">
        <v>4.02773644</v>
      </c>
      <c r="GG328" s="74">
        <v>1.4142400187999999</v>
      </c>
      <c r="GH328" s="75">
        <v>472.7</v>
      </c>
      <c r="GI328" s="76">
        <v>560.1</v>
      </c>
      <c r="GJ328" s="76">
        <v>364.2</v>
      </c>
      <c r="GK328" s="68">
        <v>-34.975897161221212</v>
      </c>
      <c r="GL328" s="72">
        <v>562.4</v>
      </c>
      <c r="GM328" s="72">
        <v>626.6</v>
      </c>
      <c r="GN328" s="72">
        <v>479.7</v>
      </c>
      <c r="GO328" s="72">
        <v>-23.443983402489632</v>
      </c>
      <c r="GP328" s="72">
        <v>206.5</v>
      </c>
      <c r="GQ328" s="72" t="s">
        <v>211</v>
      </c>
      <c r="GR328" s="72">
        <v>210.3</v>
      </c>
      <c r="GS328" s="73" t="s">
        <v>211</v>
      </c>
      <c r="GT328" s="77">
        <v>620</v>
      </c>
      <c r="GU328" s="72">
        <v>3.4456483357184009</v>
      </c>
      <c r="GV328" s="73">
        <v>0.52022441027513988</v>
      </c>
      <c r="GW328" s="64">
        <v>26303</v>
      </c>
      <c r="GX328" s="68">
        <f t="shared" si="97"/>
        <v>342.20181099084095</v>
      </c>
      <c r="GY328" s="64">
        <v>253</v>
      </c>
      <c r="GZ328" s="100">
        <f t="shared" si="98"/>
        <v>3.2915278934221481</v>
      </c>
      <c r="HA328" s="100">
        <f t="shared" si="99"/>
        <v>0.16124920331421289</v>
      </c>
      <c r="HB328" s="63">
        <v>1569</v>
      </c>
    </row>
    <row r="329" spans="1:210" x14ac:dyDescent="0.3">
      <c r="A329" s="47" t="s">
        <v>786</v>
      </c>
      <c r="B329" s="47" t="s">
        <v>787</v>
      </c>
      <c r="C329" s="47" t="s">
        <v>787</v>
      </c>
      <c r="D329" s="47" t="s">
        <v>786</v>
      </c>
      <c r="E329" s="47" t="s">
        <v>432</v>
      </c>
      <c r="F329" s="47" t="s">
        <v>208</v>
      </c>
      <c r="G329" s="54" t="s">
        <v>209</v>
      </c>
      <c r="H329" s="47">
        <v>50</v>
      </c>
      <c r="I329" s="101">
        <v>0</v>
      </c>
      <c r="J329" s="97">
        <v>7.38</v>
      </c>
      <c r="K329" s="57">
        <v>239</v>
      </c>
      <c r="L329" s="95">
        <f t="shared" si="92"/>
        <v>2.6992839556368726</v>
      </c>
      <c r="M329" s="57">
        <v>330</v>
      </c>
      <c r="N329" s="55">
        <f t="shared" si="93"/>
        <v>3.7270447923019585</v>
      </c>
      <c r="O329" s="56">
        <v>33342</v>
      </c>
      <c r="P329" s="57">
        <v>21220</v>
      </c>
      <c r="Q329" s="57">
        <v>12122</v>
      </c>
      <c r="R329" s="57">
        <v>8909</v>
      </c>
      <c r="S329" s="57">
        <v>22441</v>
      </c>
      <c r="T329" s="57">
        <v>1992</v>
      </c>
      <c r="U329" s="57">
        <v>2681</v>
      </c>
      <c r="V329" s="57">
        <v>7773</v>
      </c>
      <c r="W329" s="57">
        <v>1011</v>
      </c>
      <c r="X329" s="58">
        <v>256</v>
      </c>
      <c r="Y329" s="56">
        <v>2116</v>
      </c>
      <c r="Z329" s="58">
        <v>5.8608252192680421</v>
      </c>
      <c r="AA329" s="59">
        <v>36.1</v>
      </c>
      <c r="AB329" s="96" t="s">
        <v>210</v>
      </c>
      <c r="AC329" s="59">
        <v>3.55</v>
      </c>
      <c r="AD329" s="98">
        <v>5500</v>
      </c>
      <c r="AE329" s="55">
        <f t="shared" si="94"/>
        <v>62.117413205032641</v>
      </c>
      <c r="AF329" s="61">
        <v>88542</v>
      </c>
      <c r="AG329" s="62">
        <v>44.23</v>
      </c>
      <c r="AH329" s="62">
        <v>81.415466031225407</v>
      </c>
      <c r="AI329" s="62">
        <v>85.019659143629994</v>
      </c>
      <c r="AJ329" s="62">
        <v>83.217562587427693</v>
      </c>
      <c r="AK329" s="62">
        <v>19.968587951290498</v>
      </c>
      <c r="AL329" s="62">
        <v>22.076372677290902</v>
      </c>
      <c r="AM329" s="62">
        <v>21.0224803142907</v>
      </c>
      <c r="AN329" s="63">
        <v>356.74412064399439</v>
      </c>
      <c r="AO329" s="64">
        <v>917</v>
      </c>
      <c r="AP329" s="64">
        <v>997</v>
      </c>
      <c r="AQ329" s="64">
        <v>1003</v>
      </c>
      <c r="AR329" s="64">
        <v>1050</v>
      </c>
      <c r="AS329" s="64">
        <v>1087</v>
      </c>
      <c r="AT329" s="64">
        <v>1048</v>
      </c>
      <c r="AU329" s="64">
        <v>1062</v>
      </c>
      <c r="AV329" s="64">
        <v>1114</v>
      </c>
      <c r="AW329" s="64">
        <v>1114</v>
      </c>
      <c r="AX329" s="64">
        <v>1155</v>
      </c>
      <c r="AY329" s="64">
        <v>1083</v>
      </c>
      <c r="AZ329" s="64">
        <v>1096</v>
      </c>
      <c r="BA329" s="64">
        <v>1174</v>
      </c>
      <c r="BB329" s="64">
        <v>1117</v>
      </c>
      <c r="BC329" s="64">
        <v>1093</v>
      </c>
      <c r="BD329" s="64">
        <v>1046</v>
      </c>
      <c r="BE329" s="64">
        <v>1037</v>
      </c>
      <c r="BF329" s="64">
        <v>1038</v>
      </c>
      <c r="BG329" s="64">
        <v>924</v>
      </c>
      <c r="BH329" s="64">
        <v>662</v>
      </c>
      <c r="BI329" s="64">
        <v>604</v>
      </c>
      <c r="BJ329" s="64">
        <v>770</v>
      </c>
      <c r="BK329" s="64">
        <v>787</v>
      </c>
      <c r="BL329" s="64">
        <v>878</v>
      </c>
      <c r="BM329" s="64">
        <v>917</v>
      </c>
      <c r="BN329" s="64">
        <v>871</v>
      </c>
      <c r="BO329" s="64">
        <v>799</v>
      </c>
      <c r="BP329" s="64">
        <v>783</v>
      </c>
      <c r="BQ329" s="64">
        <v>873</v>
      </c>
      <c r="BR329" s="64">
        <v>835</v>
      </c>
      <c r="BS329" s="64">
        <v>969</v>
      </c>
      <c r="BT329" s="64">
        <v>927</v>
      </c>
      <c r="BU329" s="64">
        <v>1103</v>
      </c>
      <c r="BV329" s="64">
        <v>961</v>
      </c>
      <c r="BW329" s="64">
        <v>979</v>
      </c>
      <c r="BX329" s="64">
        <v>1029</v>
      </c>
      <c r="BY329" s="64">
        <v>1051</v>
      </c>
      <c r="BZ329" s="64">
        <v>1102</v>
      </c>
      <c r="CA329" s="64">
        <v>1040</v>
      </c>
      <c r="CB329" s="64">
        <v>1168</v>
      </c>
      <c r="CC329" s="64">
        <v>1309</v>
      </c>
      <c r="CD329" s="64">
        <v>1231</v>
      </c>
      <c r="CE329" s="64">
        <v>1120</v>
      </c>
      <c r="CF329" s="64">
        <v>1100</v>
      </c>
      <c r="CG329" s="64">
        <v>1090</v>
      </c>
      <c r="CH329" s="64">
        <v>1176</v>
      </c>
      <c r="CI329" s="64">
        <v>1139</v>
      </c>
      <c r="CJ329" s="64">
        <v>1280</v>
      </c>
      <c r="CK329" s="64">
        <v>1238</v>
      </c>
      <c r="CL329" s="64">
        <v>1328</v>
      </c>
      <c r="CM329" s="64">
        <v>1240</v>
      </c>
      <c r="CN329" s="64">
        <v>1305</v>
      </c>
      <c r="CO329" s="64">
        <v>1401</v>
      </c>
      <c r="CP329" s="64">
        <v>1462</v>
      </c>
      <c r="CQ329" s="64">
        <v>1451</v>
      </c>
      <c r="CR329" s="64">
        <v>1265</v>
      </c>
      <c r="CS329" s="64">
        <v>1424</v>
      </c>
      <c r="CT329" s="64">
        <v>1295</v>
      </c>
      <c r="CU329" s="64">
        <v>1340</v>
      </c>
      <c r="CV329" s="64">
        <v>1275</v>
      </c>
      <c r="CW329" s="64">
        <v>1122</v>
      </c>
      <c r="CX329" s="64">
        <v>1084</v>
      </c>
      <c r="CY329" s="64">
        <v>1035</v>
      </c>
      <c r="CZ329" s="64">
        <v>1043</v>
      </c>
      <c r="DA329" s="64">
        <v>1019</v>
      </c>
      <c r="DB329" s="64">
        <v>947</v>
      </c>
      <c r="DC329" s="64">
        <v>945</v>
      </c>
      <c r="DD329" s="64">
        <v>950</v>
      </c>
      <c r="DE329" s="64">
        <v>873</v>
      </c>
      <c r="DF329" s="64">
        <v>855</v>
      </c>
      <c r="DG329" s="64">
        <v>904</v>
      </c>
      <c r="DH329" s="64">
        <v>956</v>
      </c>
      <c r="DI329" s="64">
        <v>1088</v>
      </c>
      <c r="DJ329" s="64">
        <v>1097</v>
      </c>
      <c r="DK329" s="64">
        <v>891</v>
      </c>
      <c r="DL329" s="64">
        <v>802</v>
      </c>
      <c r="DM329" s="64">
        <v>843</v>
      </c>
      <c r="DN329" s="64">
        <v>732</v>
      </c>
      <c r="DO329" s="64">
        <v>641</v>
      </c>
      <c r="DP329" s="64">
        <v>530</v>
      </c>
      <c r="DQ329" s="64">
        <v>604</v>
      </c>
      <c r="DR329" s="64">
        <v>547</v>
      </c>
      <c r="DS329" s="64">
        <v>514</v>
      </c>
      <c r="DT329" s="64">
        <v>470</v>
      </c>
      <c r="DU329" s="64">
        <v>449</v>
      </c>
      <c r="DV329" s="64">
        <v>367</v>
      </c>
      <c r="DW329" s="64">
        <v>413</v>
      </c>
      <c r="DX329" s="64">
        <v>327</v>
      </c>
      <c r="DY329" s="64">
        <v>286</v>
      </c>
      <c r="DZ329" s="64">
        <v>253</v>
      </c>
      <c r="EA329" s="64">
        <v>1223</v>
      </c>
      <c r="EB329" s="64">
        <f t="shared" si="95"/>
        <v>18507</v>
      </c>
      <c r="EC329" s="61">
        <v>83082</v>
      </c>
      <c r="ED329" s="64">
        <v>2308</v>
      </c>
      <c r="EE329" s="64">
        <v>940</v>
      </c>
      <c r="EF329" s="64">
        <v>1908</v>
      </c>
      <c r="EG329" s="63">
        <v>304</v>
      </c>
      <c r="EH329" s="64">
        <v>3105</v>
      </c>
      <c r="EI329" s="100">
        <v>0.18107089400291443</v>
      </c>
      <c r="EJ329" s="100">
        <v>-1.2010559439659119E-2</v>
      </c>
      <c r="EK329" s="61">
        <v>14313</v>
      </c>
      <c r="EL329" s="65">
        <v>546.5</v>
      </c>
      <c r="EM329" s="60">
        <v>12109</v>
      </c>
      <c r="EN329" s="65">
        <v>459.1</v>
      </c>
      <c r="EO329" s="66">
        <f t="shared" si="100"/>
        <v>-0.1539858869559142</v>
      </c>
      <c r="EP329" s="56">
        <v>33421</v>
      </c>
      <c r="EQ329" s="67">
        <v>16.713592014522689</v>
      </c>
      <c r="ER329" s="61">
        <v>29</v>
      </c>
      <c r="ES329" s="64">
        <v>52.727272730000003</v>
      </c>
      <c r="ET329" s="64">
        <v>897</v>
      </c>
      <c r="EU329" s="64">
        <v>29.123376619999998</v>
      </c>
      <c r="EV329" s="64">
        <v>62</v>
      </c>
      <c r="EW329" s="64">
        <v>16.315789469999999</v>
      </c>
      <c r="EX329" s="64">
        <v>10685</v>
      </c>
      <c r="EY329" s="64">
        <v>11.594470250000001</v>
      </c>
      <c r="EZ329" s="64">
        <v>5810</v>
      </c>
      <c r="FA329" s="64">
        <v>9.0336624430000008</v>
      </c>
      <c r="FB329" s="64">
        <v>17483</v>
      </c>
      <c r="FC329" s="63">
        <v>10.927831189999999</v>
      </c>
      <c r="FD329" s="61">
        <v>108</v>
      </c>
      <c r="FE329" s="64">
        <v>19</v>
      </c>
      <c r="FF329" s="64">
        <v>82</v>
      </c>
      <c r="FG329" s="64">
        <v>3</v>
      </c>
      <c r="FH329" s="64">
        <v>4</v>
      </c>
      <c r="FI329" s="63">
        <v>1</v>
      </c>
      <c r="FJ329" s="47">
        <v>10</v>
      </c>
      <c r="FK329" s="47">
        <v>6</v>
      </c>
      <c r="FL329" s="68">
        <f t="shared" si="101"/>
        <v>0.66666666666666663</v>
      </c>
      <c r="FM329" s="69">
        <v>2.962332</v>
      </c>
      <c r="FN329" s="62">
        <v>8.1859310000000001</v>
      </c>
      <c r="FO329" s="62">
        <v>9.1147469999999995</v>
      </c>
      <c r="FP329" s="77">
        <v>5587</v>
      </c>
      <c r="FQ329" s="88">
        <v>3329</v>
      </c>
      <c r="FR329" s="88">
        <v>8916</v>
      </c>
      <c r="FS329" s="88">
        <v>10202</v>
      </c>
      <c r="FT329" s="88">
        <v>7729</v>
      </c>
      <c r="FU329" s="88">
        <v>17931</v>
      </c>
      <c r="FV329" s="73">
        <f>(FU329-FR329)/FR329</f>
        <v>1.0111036339165544</v>
      </c>
      <c r="FW329" s="61">
        <v>39128</v>
      </c>
      <c r="FX329" s="70">
        <f t="shared" si="96"/>
        <v>441.91457161573038</v>
      </c>
      <c r="FY329" s="71">
        <v>7.6</v>
      </c>
      <c r="FZ329" s="72">
        <v>15.1</v>
      </c>
      <c r="GA329" s="73">
        <v>58.637640240351097</v>
      </c>
      <c r="GB329" s="61">
        <v>18700</v>
      </c>
      <c r="GC329" s="64">
        <v>1400</v>
      </c>
      <c r="GD329" s="64">
        <v>10400</v>
      </c>
      <c r="GE329" s="64">
        <v>1300</v>
      </c>
      <c r="GF329" s="68">
        <v>2.9916925600000002</v>
      </c>
      <c r="GG329" s="74">
        <v>1.0682087612</v>
      </c>
      <c r="GH329" s="75">
        <v>576.1</v>
      </c>
      <c r="GI329" s="76">
        <v>694.1</v>
      </c>
      <c r="GJ329" s="76">
        <v>471.3</v>
      </c>
      <c r="GK329" s="68">
        <v>-32.099121164097397</v>
      </c>
      <c r="GL329" s="72">
        <v>728.4</v>
      </c>
      <c r="GM329" s="72">
        <v>825.2</v>
      </c>
      <c r="GN329" s="72">
        <v>686</v>
      </c>
      <c r="GO329" s="72">
        <v>-16.868637905962196</v>
      </c>
      <c r="GP329" s="72">
        <v>201.4</v>
      </c>
      <c r="GQ329" s="72" t="s">
        <v>211</v>
      </c>
      <c r="GR329" s="72">
        <v>213.3</v>
      </c>
      <c r="GS329" s="73" t="s">
        <v>211</v>
      </c>
      <c r="GT329" s="77">
        <v>2150</v>
      </c>
      <c r="GU329" s="72">
        <v>9.4856300663227717</v>
      </c>
      <c r="GV329" s="73">
        <v>5.7148193879750657</v>
      </c>
      <c r="GW329" s="64">
        <v>28483</v>
      </c>
      <c r="GX329" s="68">
        <f t="shared" si="97"/>
        <v>321.68914187617173</v>
      </c>
      <c r="GY329" s="64">
        <v>245</v>
      </c>
      <c r="GZ329" s="100">
        <f t="shared" si="98"/>
        <v>2.7670484064059995</v>
      </c>
      <c r="HA329" s="100">
        <f t="shared" si="99"/>
        <v>0.13172043010752688</v>
      </c>
      <c r="HB329" s="63">
        <v>1860</v>
      </c>
    </row>
    <row r="330" spans="1:210" x14ac:dyDescent="0.3">
      <c r="A330" s="47" t="s">
        <v>601</v>
      </c>
      <c r="B330" s="47" t="s">
        <v>602</v>
      </c>
      <c r="C330" s="47" t="s">
        <v>602</v>
      </c>
      <c r="D330" s="47" t="s">
        <v>601</v>
      </c>
      <c r="E330" s="47" t="s">
        <v>397</v>
      </c>
      <c r="F330" s="47" t="s">
        <v>255</v>
      </c>
      <c r="G330" s="54" t="s">
        <v>209</v>
      </c>
      <c r="H330" s="47">
        <v>84</v>
      </c>
      <c r="I330" s="101">
        <v>0</v>
      </c>
      <c r="J330" s="97">
        <v>6.3571428571428568</v>
      </c>
      <c r="K330" s="57">
        <v>414</v>
      </c>
      <c r="L330" s="95">
        <f t="shared" si="92"/>
        <v>3.0657809966009819</v>
      </c>
      <c r="M330" s="57">
        <v>493</v>
      </c>
      <c r="N330" s="55">
        <f t="shared" si="93"/>
        <v>3.6507971771117975</v>
      </c>
      <c r="O330" s="56">
        <v>54003</v>
      </c>
      <c r="P330" s="57">
        <v>29188</v>
      </c>
      <c r="Q330" s="57">
        <v>24815</v>
      </c>
      <c r="R330" s="57">
        <v>16222</v>
      </c>
      <c r="S330" s="57">
        <v>34855</v>
      </c>
      <c r="T330" s="57">
        <v>2926</v>
      </c>
      <c r="U330" s="57">
        <v>4509</v>
      </c>
      <c r="V330" s="57">
        <v>15054</v>
      </c>
      <c r="W330" s="57">
        <v>1000</v>
      </c>
      <c r="X330" s="58">
        <v>261</v>
      </c>
      <c r="Y330" s="56">
        <v>5886</v>
      </c>
      <c r="Z330" s="58">
        <v>9.7475808040258833</v>
      </c>
      <c r="AA330" s="59">
        <v>46.1</v>
      </c>
      <c r="AB330" s="96" t="s">
        <v>216</v>
      </c>
      <c r="AC330" s="59">
        <v>11.11</v>
      </c>
      <c r="AD330" s="98">
        <v>71000</v>
      </c>
      <c r="AE330" s="55">
        <f t="shared" si="94"/>
        <v>525.77403564896065</v>
      </c>
      <c r="AF330" s="61">
        <v>135039</v>
      </c>
      <c r="AG330" s="62">
        <v>49.61</v>
      </c>
      <c r="AH330" s="62">
        <v>80.571158433775693</v>
      </c>
      <c r="AI330" s="62">
        <v>84.490957696630502</v>
      </c>
      <c r="AJ330" s="62">
        <v>82.531058065203098</v>
      </c>
      <c r="AK330" s="62">
        <v>19.384087248237101</v>
      </c>
      <c r="AL330" s="62">
        <v>22.1216581253728</v>
      </c>
      <c r="AM330" s="62">
        <v>20.752872686804949</v>
      </c>
      <c r="AN330" s="63">
        <v>200.42275503776656</v>
      </c>
      <c r="AO330" s="64">
        <v>1109</v>
      </c>
      <c r="AP330" s="64">
        <v>1184</v>
      </c>
      <c r="AQ330" s="64">
        <v>1253</v>
      </c>
      <c r="AR330" s="64">
        <v>1259</v>
      </c>
      <c r="AS330" s="64">
        <v>1326</v>
      </c>
      <c r="AT330" s="64">
        <v>1355</v>
      </c>
      <c r="AU330" s="64">
        <v>1385</v>
      </c>
      <c r="AV330" s="64">
        <v>1484</v>
      </c>
      <c r="AW330" s="64">
        <v>1567</v>
      </c>
      <c r="AX330" s="64">
        <v>1474</v>
      </c>
      <c r="AY330" s="64">
        <v>1503</v>
      </c>
      <c r="AZ330" s="64">
        <v>1384</v>
      </c>
      <c r="BA330" s="64">
        <v>1476</v>
      </c>
      <c r="BB330" s="64">
        <v>1431</v>
      </c>
      <c r="BC330" s="64">
        <v>1424</v>
      </c>
      <c r="BD330" s="64">
        <v>1367</v>
      </c>
      <c r="BE330" s="64">
        <v>1315</v>
      </c>
      <c r="BF330" s="64">
        <v>1335</v>
      </c>
      <c r="BG330" s="64">
        <v>1244</v>
      </c>
      <c r="BH330" s="64">
        <v>1094</v>
      </c>
      <c r="BI330" s="64">
        <v>902</v>
      </c>
      <c r="BJ330" s="64">
        <v>981</v>
      </c>
      <c r="BK330" s="64">
        <v>1085</v>
      </c>
      <c r="BL330" s="64">
        <v>1193</v>
      </c>
      <c r="BM330" s="64">
        <v>1203</v>
      </c>
      <c r="BN330" s="64">
        <v>1176</v>
      </c>
      <c r="BO330" s="64">
        <v>1270</v>
      </c>
      <c r="BP330" s="64">
        <v>1242</v>
      </c>
      <c r="BQ330" s="64">
        <v>1367</v>
      </c>
      <c r="BR330" s="64">
        <v>1311</v>
      </c>
      <c r="BS330" s="64">
        <v>1287</v>
      </c>
      <c r="BT330" s="64">
        <v>1455</v>
      </c>
      <c r="BU330" s="64">
        <v>1538</v>
      </c>
      <c r="BV330" s="64">
        <v>1476</v>
      </c>
      <c r="BW330" s="64">
        <v>1382</v>
      </c>
      <c r="BX330" s="64">
        <v>1377</v>
      </c>
      <c r="BY330" s="64">
        <v>1360</v>
      </c>
      <c r="BZ330" s="64">
        <v>1530</v>
      </c>
      <c r="CA330" s="64">
        <v>1375</v>
      </c>
      <c r="CB330" s="64">
        <v>1412</v>
      </c>
      <c r="CC330" s="64">
        <v>1535</v>
      </c>
      <c r="CD330" s="64">
        <v>1499</v>
      </c>
      <c r="CE330" s="64">
        <v>1339</v>
      </c>
      <c r="CF330" s="64">
        <v>1401</v>
      </c>
      <c r="CG330" s="64">
        <v>1392</v>
      </c>
      <c r="CH330" s="64">
        <v>1463</v>
      </c>
      <c r="CI330" s="64">
        <v>1491</v>
      </c>
      <c r="CJ330" s="64">
        <v>1654</v>
      </c>
      <c r="CK330" s="64">
        <v>1738</v>
      </c>
      <c r="CL330" s="64">
        <v>1834</v>
      </c>
      <c r="CM330" s="64">
        <v>1821</v>
      </c>
      <c r="CN330" s="64">
        <v>1973</v>
      </c>
      <c r="CO330" s="64">
        <v>1983</v>
      </c>
      <c r="CP330" s="64">
        <v>2056</v>
      </c>
      <c r="CQ330" s="64">
        <v>2129</v>
      </c>
      <c r="CR330" s="64">
        <v>2160</v>
      </c>
      <c r="CS330" s="64">
        <v>2271</v>
      </c>
      <c r="CT330" s="64">
        <v>2127</v>
      </c>
      <c r="CU330" s="64">
        <v>2188</v>
      </c>
      <c r="CV330" s="64">
        <v>2089</v>
      </c>
      <c r="CW330" s="64">
        <v>2033</v>
      </c>
      <c r="CX330" s="64">
        <v>1959</v>
      </c>
      <c r="CY330" s="64">
        <v>1939</v>
      </c>
      <c r="CZ330" s="64">
        <v>1960</v>
      </c>
      <c r="DA330" s="64">
        <v>1851</v>
      </c>
      <c r="DB330" s="64">
        <v>1871</v>
      </c>
      <c r="DC330" s="64">
        <v>2006</v>
      </c>
      <c r="DD330" s="64">
        <v>1994</v>
      </c>
      <c r="DE330" s="64">
        <v>1790</v>
      </c>
      <c r="DF330" s="64">
        <v>1825</v>
      </c>
      <c r="DG330" s="64">
        <v>1916</v>
      </c>
      <c r="DH330" s="64">
        <v>1930</v>
      </c>
      <c r="DI330" s="64">
        <v>2098</v>
      </c>
      <c r="DJ330" s="64">
        <v>2330</v>
      </c>
      <c r="DK330" s="64">
        <v>1745</v>
      </c>
      <c r="DL330" s="64">
        <v>1647</v>
      </c>
      <c r="DM330" s="64">
        <v>1578</v>
      </c>
      <c r="DN330" s="64">
        <v>1491</v>
      </c>
      <c r="DO330" s="64">
        <v>1300</v>
      </c>
      <c r="DP330" s="64">
        <v>1019</v>
      </c>
      <c r="DQ330" s="64">
        <v>1060</v>
      </c>
      <c r="DR330" s="64">
        <v>1024</v>
      </c>
      <c r="DS330" s="64">
        <v>936</v>
      </c>
      <c r="DT330" s="64">
        <v>900</v>
      </c>
      <c r="DU330" s="64">
        <v>786</v>
      </c>
      <c r="DV330" s="64">
        <v>697</v>
      </c>
      <c r="DW330" s="64">
        <v>672</v>
      </c>
      <c r="DX330" s="64">
        <v>568</v>
      </c>
      <c r="DY330" s="64">
        <v>553</v>
      </c>
      <c r="DZ330" s="64">
        <v>512</v>
      </c>
      <c r="EA330" s="64">
        <v>2015</v>
      </c>
      <c r="EB330" s="64">
        <f t="shared" si="95"/>
        <v>36263</v>
      </c>
      <c r="EC330" s="61">
        <v>132802</v>
      </c>
      <c r="ED330" s="64">
        <v>970</v>
      </c>
      <c r="EE330" s="64">
        <v>127</v>
      </c>
      <c r="EF330" s="64">
        <v>1005</v>
      </c>
      <c r="EG330" s="63">
        <v>135</v>
      </c>
      <c r="EH330" s="64">
        <v>5827</v>
      </c>
      <c r="EI330" s="100">
        <v>0.26790633797645569</v>
      </c>
      <c r="EJ330" s="100">
        <v>1.014372706413269E-2</v>
      </c>
      <c r="EK330" s="61">
        <v>7404</v>
      </c>
      <c r="EL330" s="65">
        <v>507.5</v>
      </c>
      <c r="EM330" s="60">
        <v>5416</v>
      </c>
      <c r="EN330" s="65">
        <v>368.8</v>
      </c>
      <c r="EO330" s="66">
        <f t="shared" si="100"/>
        <v>-0.26850351161534308</v>
      </c>
      <c r="EP330" s="56">
        <v>19901</v>
      </c>
      <c r="EQ330" s="67">
        <v>18.57285512967681</v>
      </c>
      <c r="ER330" s="61">
        <v>29</v>
      </c>
      <c r="ES330" s="64">
        <v>35.802469139999999</v>
      </c>
      <c r="ET330" s="64">
        <v>543</v>
      </c>
      <c r="EU330" s="64">
        <v>37.319587630000001</v>
      </c>
      <c r="EV330" s="64">
        <v>23</v>
      </c>
      <c r="EW330" s="64">
        <v>14.93506494</v>
      </c>
      <c r="EX330" s="64">
        <v>8409</v>
      </c>
      <c r="EY330" s="64">
        <v>14.681542009999999</v>
      </c>
      <c r="EZ330" s="64">
        <v>5726</v>
      </c>
      <c r="FA330" s="64">
        <v>14.08610086</v>
      </c>
      <c r="FB330" s="64">
        <v>14730</v>
      </c>
      <c r="FC330" s="63">
        <v>14.78678124</v>
      </c>
      <c r="FD330" s="61">
        <v>136</v>
      </c>
      <c r="FE330" s="64">
        <v>7</v>
      </c>
      <c r="FF330" s="64">
        <v>121</v>
      </c>
      <c r="FG330" s="64">
        <v>2</v>
      </c>
      <c r="FH330" s="64">
        <v>6</v>
      </c>
      <c r="FI330" s="63">
        <v>6</v>
      </c>
      <c r="FJ330" s="47">
        <v>18</v>
      </c>
      <c r="FK330" s="47">
        <v>15</v>
      </c>
      <c r="FL330" s="68">
        <f t="shared" si="101"/>
        <v>0.2</v>
      </c>
      <c r="FM330" s="69">
        <v>2.4243869999999998</v>
      </c>
      <c r="FN330" s="62">
        <v>8.5485930000000003</v>
      </c>
      <c r="FO330" s="62">
        <v>12.51839</v>
      </c>
      <c r="FP330" s="77" t="s">
        <v>269</v>
      </c>
      <c r="FQ330" s="88" t="s">
        <v>269</v>
      </c>
      <c r="FR330" s="88" t="s">
        <v>269</v>
      </c>
      <c r="FS330" s="88">
        <v>51.651935719503285</v>
      </c>
      <c r="FT330" s="88">
        <v>41.448250728862973</v>
      </c>
      <c r="FU330" s="88">
        <v>93.100186448366259</v>
      </c>
      <c r="FV330" s="89" t="s">
        <v>269</v>
      </c>
      <c r="FW330" s="61">
        <v>38810</v>
      </c>
      <c r="FX330" s="70">
        <f t="shared" si="96"/>
        <v>287.39845526107274</v>
      </c>
      <c r="FY330" s="71">
        <v>5.7</v>
      </c>
      <c r="FZ330" s="72">
        <v>18.100000000000001</v>
      </c>
      <c r="GA330" s="73">
        <v>61.135901374438298</v>
      </c>
      <c r="GB330" s="61">
        <v>24800</v>
      </c>
      <c r="GC330" s="64">
        <v>3600</v>
      </c>
      <c r="GD330" s="64">
        <v>14600</v>
      </c>
      <c r="GE330" s="64">
        <v>2800</v>
      </c>
      <c r="GF330" s="68">
        <v>3.36351077</v>
      </c>
      <c r="GG330" s="74">
        <v>0.99328607560000004</v>
      </c>
      <c r="GH330" s="75">
        <v>426</v>
      </c>
      <c r="GI330" s="76">
        <v>529.79999999999995</v>
      </c>
      <c r="GJ330" s="76">
        <v>347.7</v>
      </c>
      <c r="GK330" s="68">
        <v>-34.371460928652319</v>
      </c>
      <c r="GL330" s="72">
        <v>532.70000000000005</v>
      </c>
      <c r="GM330" s="72">
        <v>549.29999999999995</v>
      </c>
      <c r="GN330" s="72">
        <v>507.3</v>
      </c>
      <c r="GO330" s="72">
        <v>-7.6460950300382207</v>
      </c>
      <c r="GP330" s="72">
        <v>214.8</v>
      </c>
      <c r="GQ330" s="72" t="s">
        <v>211</v>
      </c>
      <c r="GR330" s="72">
        <v>214.8</v>
      </c>
      <c r="GS330" s="73" t="s">
        <v>211</v>
      </c>
      <c r="GT330" s="77">
        <v>790</v>
      </c>
      <c r="GU330" s="72">
        <v>5.0710284752837946</v>
      </c>
      <c r="GV330" s="73">
        <v>-6.9508618370017761E-3</v>
      </c>
      <c r="GW330" s="64">
        <v>37346</v>
      </c>
      <c r="GX330" s="68">
        <f t="shared" si="97"/>
        <v>276.5571427513533</v>
      </c>
      <c r="GY330" s="64">
        <v>167</v>
      </c>
      <c r="GZ330" s="100">
        <f t="shared" si="98"/>
        <v>1.2366797739912174</v>
      </c>
      <c r="HA330" s="100">
        <f t="shared" si="99"/>
        <v>4.9059929494712107E-2</v>
      </c>
      <c r="HB330" s="63">
        <v>3404</v>
      </c>
    </row>
    <row r="331" spans="1:210" x14ac:dyDescent="0.3">
      <c r="A331" s="47" t="s">
        <v>790</v>
      </c>
      <c r="B331" s="47" t="s">
        <v>791</v>
      </c>
      <c r="C331" s="47" t="s">
        <v>791</v>
      </c>
      <c r="D331" s="47" t="s">
        <v>790</v>
      </c>
      <c r="E331" s="47" t="s">
        <v>790</v>
      </c>
      <c r="F331" s="47" t="s">
        <v>262</v>
      </c>
      <c r="G331" s="54" t="s">
        <v>209</v>
      </c>
      <c r="H331" s="47">
        <v>108</v>
      </c>
      <c r="I331" s="101">
        <v>0.16666666666666666</v>
      </c>
      <c r="J331" s="97">
        <v>4.833333333333333</v>
      </c>
      <c r="K331" s="57">
        <v>239</v>
      </c>
      <c r="L331" s="95">
        <f t="shared" si="92"/>
        <v>1.3180970869502873</v>
      </c>
      <c r="M331" s="57">
        <v>278</v>
      </c>
      <c r="N331" s="55">
        <f t="shared" si="93"/>
        <v>1.5331840592978236</v>
      </c>
      <c r="O331" s="56">
        <v>66608</v>
      </c>
      <c r="P331" s="57">
        <v>62445</v>
      </c>
      <c r="Q331" s="57">
        <v>4163</v>
      </c>
      <c r="R331" s="57">
        <v>16793</v>
      </c>
      <c r="S331" s="57">
        <v>45007</v>
      </c>
      <c r="T331" s="57">
        <v>4808</v>
      </c>
      <c r="U331" s="57">
        <v>7810</v>
      </c>
      <c r="V331" s="57">
        <v>12313</v>
      </c>
      <c r="W331" s="57">
        <v>2281</v>
      </c>
      <c r="X331" s="58">
        <v>547</v>
      </c>
      <c r="Y331" s="56">
        <v>11101</v>
      </c>
      <c r="Z331" s="58">
        <v>15.536270811024385</v>
      </c>
      <c r="AA331" s="59">
        <v>55.9</v>
      </c>
      <c r="AB331" s="96" t="s">
        <v>238</v>
      </c>
      <c r="AC331" s="59">
        <v>4.12</v>
      </c>
      <c r="AD331" s="98">
        <v>11000</v>
      </c>
      <c r="AE331" s="55">
        <f t="shared" si="94"/>
        <v>60.665556303151298</v>
      </c>
      <c r="AF331" s="61">
        <v>181322</v>
      </c>
      <c r="AG331" s="62">
        <v>39.619999999999997</v>
      </c>
      <c r="AH331" s="62">
        <v>78.622456433750898</v>
      </c>
      <c r="AI331" s="62">
        <v>81.927244141041498</v>
      </c>
      <c r="AJ331" s="62">
        <v>80.274850287396191</v>
      </c>
      <c r="AK331" s="62">
        <v>18.154086001345298</v>
      </c>
      <c r="AL331" s="62">
        <v>20.1588204467993</v>
      </c>
      <c r="AM331" s="62">
        <v>19.156453224072301</v>
      </c>
      <c r="AN331" s="63">
        <v>624.57266053927185</v>
      </c>
      <c r="AO331" s="64">
        <v>2005</v>
      </c>
      <c r="AP331" s="64">
        <v>2105</v>
      </c>
      <c r="AQ331" s="64">
        <v>2167</v>
      </c>
      <c r="AR331" s="64">
        <v>2254</v>
      </c>
      <c r="AS331" s="64">
        <v>2258</v>
      </c>
      <c r="AT331" s="64">
        <v>2264</v>
      </c>
      <c r="AU331" s="64">
        <v>2470</v>
      </c>
      <c r="AV331" s="64">
        <v>2485</v>
      </c>
      <c r="AW331" s="64">
        <v>2555</v>
      </c>
      <c r="AX331" s="64">
        <v>2513</v>
      </c>
      <c r="AY331" s="64">
        <v>2555</v>
      </c>
      <c r="AZ331" s="64">
        <v>2477</v>
      </c>
      <c r="BA331" s="64">
        <v>2449</v>
      </c>
      <c r="BB331" s="64">
        <v>2454</v>
      </c>
      <c r="BC331" s="64">
        <v>2323</v>
      </c>
      <c r="BD331" s="64">
        <v>2219</v>
      </c>
      <c r="BE331" s="64">
        <v>2096</v>
      </c>
      <c r="BF331" s="64">
        <v>1997</v>
      </c>
      <c r="BG331" s="64">
        <v>2070</v>
      </c>
      <c r="BH331" s="64">
        <v>2007</v>
      </c>
      <c r="BI331" s="64">
        <v>2132</v>
      </c>
      <c r="BJ331" s="64">
        <v>1979</v>
      </c>
      <c r="BK331" s="64">
        <v>2109</v>
      </c>
      <c r="BL331" s="64">
        <v>2309</v>
      </c>
      <c r="BM331" s="64">
        <v>2131</v>
      </c>
      <c r="BN331" s="64">
        <v>2329</v>
      </c>
      <c r="BO331" s="64">
        <v>2383</v>
      </c>
      <c r="BP331" s="64">
        <v>2222</v>
      </c>
      <c r="BQ331" s="64">
        <v>2343</v>
      </c>
      <c r="BR331" s="64">
        <v>2332</v>
      </c>
      <c r="BS331" s="64">
        <v>2096</v>
      </c>
      <c r="BT331" s="64">
        <v>2497</v>
      </c>
      <c r="BU331" s="64">
        <v>2285</v>
      </c>
      <c r="BV331" s="64">
        <v>2250</v>
      </c>
      <c r="BW331" s="64">
        <v>2395</v>
      </c>
      <c r="BX331" s="64">
        <v>2501</v>
      </c>
      <c r="BY331" s="64">
        <v>2330</v>
      </c>
      <c r="BZ331" s="64">
        <v>2572</v>
      </c>
      <c r="CA331" s="64">
        <v>2337</v>
      </c>
      <c r="CB331" s="64">
        <v>2261</v>
      </c>
      <c r="CC331" s="64">
        <v>2405</v>
      </c>
      <c r="CD331" s="64">
        <v>2389</v>
      </c>
      <c r="CE331" s="64">
        <v>2060</v>
      </c>
      <c r="CF331" s="64">
        <v>2037</v>
      </c>
      <c r="CG331" s="64">
        <v>2017</v>
      </c>
      <c r="CH331" s="64">
        <v>2303</v>
      </c>
      <c r="CI331" s="64">
        <v>2258</v>
      </c>
      <c r="CJ331" s="64">
        <v>2406</v>
      </c>
      <c r="CK331" s="64">
        <v>2535</v>
      </c>
      <c r="CL331" s="64">
        <v>2561</v>
      </c>
      <c r="CM331" s="64">
        <v>2606</v>
      </c>
      <c r="CN331" s="64">
        <v>2611</v>
      </c>
      <c r="CO331" s="64">
        <v>2627</v>
      </c>
      <c r="CP331" s="64">
        <v>2580</v>
      </c>
      <c r="CQ331" s="64">
        <v>2619</v>
      </c>
      <c r="CR331" s="64">
        <v>2595</v>
      </c>
      <c r="CS331" s="64">
        <v>2539</v>
      </c>
      <c r="CT331" s="64">
        <v>2453</v>
      </c>
      <c r="CU331" s="64">
        <v>2328</v>
      </c>
      <c r="CV331" s="64">
        <v>2236</v>
      </c>
      <c r="CW331" s="64">
        <v>2152</v>
      </c>
      <c r="CX331" s="64">
        <v>2094</v>
      </c>
      <c r="CY331" s="64">
        <v>1998</v>
      </c>
      <c r="CZ331" s="64">
        <v>1797</v>
      </c>
      <c r="DA331" s="64">
        <v>1861</v>
      </c>
      <c r="DB331" s="64">
        <v>1930</v>
      </c>
      <c r="DC331" s="64">
        <v>1916</v>
      </c>
      <c r="DD331" s="64">
        <v>1790</v>
      </c>
      <c r="DE331" s="64">
        <v>1874</v>
      </c>
      <c r="DF331" s="64">
        <v>1719</v>
      </c>
      <c r="DG331" s="64">
        <v>1805</v>
      </c>
      <c r="DH331" s="64">
        <v>1844</v>
      </c>
      <c r="DI331" s="64">
        <v>1736</v>
      </c>
      <c r="DJ331" s="64">
        <v>1932</v>
      </c>
      <c r="DK331" s="64">
        <v>1474</v>
      </c>
      <c r="DL331" s="64">
        <v>1375</v>
      </c>
      <c r="DM331" s="64">
        <v>1392</v>
      </c>
      <c r="DN331" s="64">
        <v>1286</v>
      </c>
      <c r="DO331" s="64">
        <v>1166</v>
      </c>
      <c r="DP331" s="64">
        <v>1001</v>
      </c>
      <c r="DQ331" s="64">
        <v>960</v>
      </c>
      <c r="DR331" s="64">
        <v>911</v>
      </c>
      <c r="DS331" s="64">
        <v>848</v>
      </c>
      <c r="DT331" s="64">
        <v>778</v>
      </c>
      <c r="DU331" s="64">
        <v>638</v>
      </c>
      <c r="DV331" s="64">
        <v>599</v>
      </c>
      <c r="DW331" s="64">
        <v>506</v>
      </c>
      <c r="DX331" s="64">
        <v>431</v>
      </c>
      <c r="DY331" s="64">
        <v>381</v>
      </c>
      <c r="DZ331" s="64">
        <v>324</v>
      </c>
      <c r="EA331" s="64">
        <v>1123</v>
      </c>
      <c r="EB331" s="64">
        <f t="shared" si="95"/>
        <v>31739</v>
      </c>
      <c r="EC331" s="61">
        <v>168018</v>
      </c>
      <c r="ED331" s="64">
        <v>7606</v>
      </c>
      <c r="EE331" s="64">
        <v>1935</v>
      </c>
      <c r="EF331" s="64">
        <v>3245</v>
      </c>
      <c r="EG331" s="63">
        <v>518</v>
      </c>
      <c r="EH331" s="64">
        <v>12508</v>
      </c>
      <c r="EI331" s="100">
        <v>0.33756855130195618</v>
      </c>
      <c r="EJ331" s="100">
        <v>5.1851630210876465E-2</v>
      </c>
      <c r="EK331" s="61">
        <v>2641</v>
      </c>
      <c r="EL331" s="65">
        <v>650.20000000000005</v>
      </c>
      <c r="EM331" s="60">
        <v>2774</v>
      </c>
      <c r="EN331" s="65">
        <v>674.6</v>
      </c>
      <c r="EO331" s="66">
        <f t="shared" si="100"/>
        <v>5.0359712230215826E-2</v>
      </c>
      <c r="EP331" s="56">
        <v>5760</v>
      </c>
      <c r="EQ331" s="67">
        <v>18.193303853442831</v>
      </c>
      <c r="ER331" s="61">
        <v>33</v>
      </c>
      <c r="ES331" s="64">
        <v>61.111111110000003</v>
      </c>
      <c r="ET331" s="64">
        <v>282</v>
      </c>
      <c r="EU331" s="64">
        <v>42.533936650000001</v>
      </c>
      <c r="EV331" s="64">
        <v>0</v>
      </c>
      <c r="EW331" s="64">
        <v>0</v>
      </c>
      <c r="EX331" s="64">
        <v>4068</v>
      </c>
      <c r="EY331" s="64">
        <v>24.138135640000002</v>
      </c>
      <c r="EZ331" s="64">
        <v>2407</v>
      </c>
      <c r="FA331" s="64">
        <v>18.760717069999998</v>
      </c>
      <c r="FB331" s="64">
        <v>6790</v>
      </c>
      <c r="FC331" s="63">
        <v>22.22731439</v>
      </c>
      <c r="FD331" s="61">
        <v>522</v>
      </c>
      <c r="FE331" s="64">
        <v>64</v>
      </c>
      <c r="FF331" s="64">
        <v>409</v>
      </c>
      <c r="FG331" s="64">
        <v>13</v>
      </c>
      <c r="FH331" s="64">
        <v>36</v>
      </c>
      <c r="FI331" s="63">
        <v>12</v>
      </c>
      <c r="FJ331" s="47">
        <v>18</v>
      </c>
      <c r="FK331" s="47">
        <v>16</v>
      </c>
      <c r="FL331" s="68">
        <f t="shared" si="101"/>
        <v>0.125</v>
      </c>
      <c r="FM331" s="69">
        <v>4.460693</v>
      </c>
      <c r="FN331" s="62">
        <v>12.94336</v>
      </c>
      <c r="FO331" s="62">
        <v>9.5461379999999991</v>
      </c>
      <c r="FP331" s="77" t="s">
        <v>269</v>
      </c>
      <c r="FQ331" s="88" t="s">
        <v>269</v>
      </c>
      <c r="FR331" s="88" t="s">
        <v>269</v>
      </c>
      <c r="FS331" s="88" t="s">
        <v>269</v>
      </c>
      <c r="FT331" s="88" t="s">
        <v>269</v>
      </c>
      <c r="FU331" s="88" t="s">
        <v>269</v>
      </c>
      <c r="FV331" s="89" t="s">
        <v>269</v>
      </c>
      <c r="FW331" s="61">
        <v>10395</v>
      </c>
      <c r="FX331" s="70">
        <f t="shared" si="96"/>
        <v>57.328950706477976</v>
      </c>
      <c r="FY331" s="71">
        <v>11.8</v>
      </c>
      <c r="FZ331" s="72">
        <v>25.3</v>
      </c>
      <c r="GA331" s="73">
        <v>70.8699146317676</v>
      </c>
      <c r="GB331" s="61">
        <v>52700</v>
      </c>
      <c r="GC331" s="64">
        <v>8100</v>
      </c>
      <c r="GD331" s="64">
        <v>19800</v>
      </c>
      <c r="GE331" s="64">
        <v>5600</v>
      </c>
      <c r="GF331" s="68">
        <v>4.8277487199999998</v>
      </c>
      <c r="GG331" s="74">
        <v>1.0533734036</v>
      </c>
      <c r="GH331" s="75">
        <v>456.4</v>
      </c>
      <c r="GI331" s="76">
        <v>568.29999999999995</v>
      </c>
      <c r="GJ331" s="76">
        <v>374.9</v>
      </c>
      <c r="GK331" s="68">
        <v>-34.031321485131095</v>
      </c>
      <c r="GL331" s="72">
        <v>565.5</v>
      </c>
      <c r="GM331" s="72">
        <v>584.1</v>
      </c>
      <c r="GN331" s="72">
        <v>494.2</v>
      </c>
      <c r="GO331" s="72">
        <v>-15.391200136962855</v>
      </c>
      <c r="GP331" s="72">
        <v>212.1</v>
      </c>
      <c r="GQ331" s="72" t="s">
        <v>211</v>
      </c>
      <c r="GR331" s="72">
        <v>209.5</v>
      </c>
      <c r="GS331" s="73" t="s">
        <v>211</v>
      </c>
      <c r="GT331" s="77">
        <v>310</v>
      </c>
      <c r="GU331" s="72">
        <v>7.3640301620407511</v>
      </c>
      <c r="GV331" s="73">
        <v>-1.2441308217490761</v>
      </c>
      <c r="GW331" s="64">
        <v>61093</v>
      </c>
      <c r="GX331" s="68">
        <f t="shared" si="97"/>
        <v>336.93098465712927</v>
      </c>
      <c r="GY331" s="64">
        <v>322</v>
      </c>
      <c r="GZ331" s="100">
        <f t="shared" si="98"/>
        <v>1.7758462845104288</v>
      </c>
      <c r="HA331" s="100">
        <f t="shared" si="99"/>
        <v>8.793009284543965E-2</v>
      </c>
      <c r="HB331" s="63">
        <v>3662</v>
      </c>
    </row>
    <row r="332" spans="1:210" x14ac:dyDescent="0.3">
      <c r="A332" s="47" t="s">
        <v>792</v>
      </c>
      <c r="B332" s="47" t="s">
        <v>793</v>
      </c>
      <c r="C332" s="47" t="s">
        <v>793</v>
      </c>
      <c r="D332" s="47" t="s">
        <v>792</v>
      </c>
      <c r="E332" s="47" t="s">
        <v>332</v>
      </c>
      <c r="F332" s="47" t="s">
        <v>234</v>
      </c>
      <c r="G332" s="54" t="s">
        <v>209</v>
      </c>
      <c r="H332" s="47">
        <v>89</v>
      </c>
      <c r="I332" s="101">
        <v>0.1797752808988764</v>
      </c>
      <c r="J332" s="97">
        <v>3.8426966292134832</v>
      </c>
      <c r="K332" s="57">
        <v>255</v>
      </c>
      <c r="L332" s="95">
        <f t="shared" si="92"/>
        <v>1.7305382313220632</v>
      </c>
      <c r="M332" s="57">
        <v>291</v>
      </c>
      <c r="N332" s="55">
        <f t="shared" si="93"/>
        <v>1.9748495110381192</v>
      </c>
      <c r="O332" s="56">
        <v>62105</v>
      </c>
      <c r="P332" s="57">
        <v>40280</v>
      </c>
      <c r="Q332" s="57">
        <v>21825</v>
      </c>
      <c r="R332" s="57">
        <v>20545</v>
      </c>
      <c r="S332" s="57">
        <v>38483</v>
      </c>
      <c r="T332" s="57">
        <v>3077</v>
      </c>
      <c r="U332" s="57">
        <v>6058</v>
      </c>
      <c r="V332" s="57">
        <v>20272</v>
      </c>
      <c r="W332" s="57">
        <v>1569</v>
      </c>
      <c r="X332" s="58">
        <v>497</v>
      </c>
      <c r="Y332" s="56">
        <v>10254</v>
      </c>
      <c r="Z332" s="58">
        <v>15.185373104201938</v>
      </c>
      <c r="AA332" s="59">
        <v>47.9</v>
      </c>
      <c r="AB332" s="96" t="s">
        <v>216</v>
      </c>
      <c r="AC332" s="59">
        <v>6.55</v>
      </c>
      <c r="AD332" s="98">
        <v>6500</v>
      </c>
      <c r="AE332" s="55">
        <f t="shared" si="94"/>
        <v>44.111758837621224</v>
      </c>
      <c r="AF332" s="61">
        <v>147353</v>
      </c>
      <c r="AG332" s="62">
        <v>51.08</v>
      </c>
      <c r="AH332" s="62">
        <v>77.842929961059198</v>
      </c>
      <c r="AI332" s="62">
        <v>81.602461567278894</v>
      </c>
      <c r="AJ332" s="62">
        <v>79.722695764169046</v>
      </c>
      <c r="AK332" s="62">
        <v>18.224421786088701</v>
      </c>
      <c r="AL332" s="62">
        <v>20.588890371020899</v>
      </c>
      <c r="AM332" s="62">
        <v>19.4066560785548</v>
      </c>
      <c r="AN332" s="63">
        <v>438.12772374758532</v>
      </c>
      <c r="AO332" s="64">
        <v>1241</v>
      </c>
      <c r="AP332" s="64">
        <v>1262</v>
      </c>
      <c r="AQ332" s="64">
        <v>1408</v>
      </c>
      <c r="AR332" s="64">
        <v>1475</v>
      </c>
      <c r="AS332" s="64">
        <v>1440</v>
      </c>
      <c r="AT332" s="64">
        <v>1557</v>
      </c>
      <c r="AU332" s="64">
        <v>1620</v>
      </c>
      <c r="AV332" s="64">
        <v>1564</v>
      </c>
      <c r="AW332" s="64">
        <v>1675</v>
      </c>
      <c r="AX332" s="64">
        <v>1618</v>
      </c>
      <c r="AY332" s="64">
        <v>1558</v>
      </c>
      <c r="AZ332" s="64">
        <v>1594</v>
      </c>
      <c r="BA332" s="64">
        <v>1582</v>
      </c>
      <c r="BB332" s="64">
        <v>1521</v>
      </c>
      <c r="BC332" s="64">
        <v>1542</v>
      </c>
      <c r="BD332" s="64">
        <v>1467</v>
      </c>
      <c r="BE332" s="64">
        <v>1517</v>
      </c>
      <c r="BF332" s="64">
        <v>1439</v>
      </c>
      <c r="BG332" s="64">
        <v>1328</v>
      </c>
      <c r="BH332" s="64">
        <v>1218</v>
      </c>
      <c r="BI332" s="64">
        <v>1192</v>
      </c>
      <c r="BJ332" s="64">
        <v>1292</v>
      </c>
      <c r="BK332" s="64">
        <v>1405</v>
      </c>
      <c r="BL332" s="64">
        <v>1394</v>
      </c>
      <c r="BM332" s="64">
        <v>1422</v>
      </c>
      <c r="BN332" s="64">
        <v>1377</v>
      </c>
      <c r="BO332" s="64">
        <v>1413</v>
      </c>
      <c r="BP332" s="64">
        <v>1404</v>
      </c>
      <c r="BQ332" s="64">
        <v>1481</v>
      </c>
      <c r="BR332" s="64">
        <v>1509</v>
      </c>
      <c r="BS332" s="64">
        <v>1453</v>
      </c>
      <c r="BT332" s="64">
        <v>1437</v>
      </c>
      <c r="BU332" s="64">
        <v>1406</v>
      </c>
      <c r="BV332" s="64">
        <v>1328</v>
      </c>
      <c r="BW332" s="64">
        <v>1254</v>
      </c>
      <c r="BX332" s="64">
        <v>1304</v>
      </c>
      <c r="BY332" s="64">
        <v>1199</v>
      </c>
      <c r="BZ332" s="64">
        <v>1279</v>
      </c>
      <c r="CA332" s="64">
        <v>1276</v>
      </c>
      <c r="CB332" s="64">
        <v>1395</v>
      </c>
      <c r="CC332" s="64">
        <v>1366</v>
      </c>
      <c r="CD332" s="64">
        <v>1339</v>
      </c>
      <c r="CE332" s="64">
        <v>1266</v>
      </c>
      <c r="CF332" s="64">
        <v>1285</v>
      </c>
      <c r="CG332" s="64">
        <v>1406</v>
      </c>
      <c r="CH332" s="64">
        <v>1465</v>
      </c>
      <c r="CI332" s="64">
        <v>1516</v>
      </c>
      <c r="CJ332" s="64">
        <v>1625</v>
      </c>
      <c r="CK332" s="64">
        <v>1777</v>
      </c>
      <c r="CL332" s="64">
        <v>1781</v>
      </c>
      <c r="CM332" s="64">
        <v>1852</v>
      </c>
      <c r="CN332" s="64">
        <v>2011</v>
      </c>
      <c r="CO332" s="64">
        <v>2029</v>
      </c>
      <c r="CP332" s="64">
        <v>2126</v>
      </c>
      <c r="CQ332" s="64">
        <v>2101</v>
      </c>
      <c r="CR332" s="64">
        <v>2097</v>
      </c>
      <c r="CS332" s="64">
        <v>2180</v>
      </c>
      <c r="CT332" s="64">
        <v>2089</v>
      </c>
      <c r="CU332" s="64">
        <v>2318</v>
      </c>
      <c r="CV332" s="64">
        <v>2189</v>
      </c>
      <c r="CW332" s="64">
        <v>2108</v>
      </c>
      <c r="CX332" s="64">
        <v>2124</v>
      </c>
      <c r="CY332" s="64">
        <v>2201</v>
      </c>
      <c r="CZ332" s="64">
        <v>2138</v>
      </c>
      <c r="DA332" s="64">
        <v>2067</v>
      </c>
      <c r="DB332" s="64">
        <v>2037</v>
      </c>
      <c r="DC332" s="64">
        <v>2103</v>
      </c>
      <c r="DD332" s="64">
        <v>2216</v>
      </c>
      <c r="DE332" s="64">
        <v>2117</v>
      </c>
      <c r="DF332" s="64">
        <v>2098</v>
      </c>
      <c r="DG332" s="64">
        <v>2251</v>
      </c>
      <c r="DH332" s="64">
        <v>2451</v>
      </c>
      <c r="DI332" s="64">
        <v>2530</v>
      </c>
      <c r="DJ332" s="64">
        <v>3047</v>
      </c>
      <c r="DK332" s="64">
        <v>2181</v>
      </c>
      <c r="DL332" s="64">
        <v>2036</v>
      </c>
      <c r="DM332" s="64">
        <v>2133</v>
      </c>
      <c r="DN332" s="64">
        <v>1871</v>
      </c>
      <c r="DO332" s="64">
        <v>1590</v>
      </c>
      <c r="DP332" s="64">
        <v>1359</v>
      </c>
      <c r="DQ332" s="64">
        <v>1421</v>
      </c>
      <c r="DR332" s="64">
        <v>1379</v>
      </c>
      <c r="DS332" s="64">
        <v>1222</v>
      </c>
      <c r="DT332" s="64">
        <v>1155</v>
      </c>
      <c r="DU332" s="64">
        <v>990</v>
      </c>
      <c r="DV332" s="64">
        <v>1011</v>
      </c>
      <c r="DW332" s="64">
        <v>809</v>
      </c>
      <c r="DX332" s="64">
        <v>739</v>
      </c>
      <c r="DY332" s="64">
        <v>604</v>
      </c>
      <c r="DZ332" s="64">
        <v>519</v>
      </c>
      <c r="EA332" s="64">
        <v>2182</v>
      </c>
      <c r="EB332" s="64">
        <f t="shared" si="95"/>
        <v>44051</v>
      </c>
      <c r="EC332" s="61">
        <v>143744</v>
      </c>
      <c r="ED332" s="64">
        <v>1360</v>
      </c>
      <c r="EE332" s="64">
        <v>463</v>
      </c>
      <c r="EF332" s="64">
        <v>1565</v>
      </c>
      <c r="EG332" s="63">
        <v>221</v>
      </c>
      <c r="EH332" s="64">
        <v>7170</v>
      </c>
      <c r="EI332" s="100">
        <v>0.29789119958877563</v>
      </c>
      <c r="EJ332" s="100">
        <v>1.2421935796737671E-2</v>
      </c>
      <c r="EK332" s="61">
        <v>9920</v>
      </c>
      <c r="EL332" s="65">
        <v>318.8</v>
      </c>
      <c r="EM332" s="60">
        <v>9097</v>
      </c>
      <c r="EN332" s="65">
        <v>289.60000000000002</v>
      </c>
      <c r="EO332" s="66">
        <f t="shared" si="100"/>
        <v>-8.2963709677419353E-2</v>
      </c>
      <c r="EP332" s="56">
        <v>32427</v>
      </c>
      <c r="EQ332" s="67">
        <v>14.214699964492839</v>
      </c>
      <c r="ER332" s="61">
        <v>51</v>
      </c>
      <c r="ES332" s="64">
        <v>31.481481479999999</v>
      </c>
      <c r="ET332" s="64">
        <v>1086</v>
      </c>
      <c r="EU332" s="64">
        <v>33.039245510000001</v>
      </c>
      <c r="EV332" s="64">
        <v>0</v>
      </c>
      <c r="EW332" s="64">
        <v>0</v>
      </c>
      <c r="EX332" s="64">
        <v>19711</v>
      </c>
      <c r="EY332" s="64">
        <v>16.346416990000002</v>
      </c>
      <c r="EZ332" s="64">
        <v>11833</v>
      </c>
      <c r="FA332" s="64">
        <v>12.89433251</v>
      </c>
      <c r="FB332" s="64">
        <v>32681</v>
      </c>
      <c r="FC332" s="63">
        <v>15.12484091</v>
      </c>
      <c r="FD332" s="61">
        <v>442</v>
      </c>
      <c r="FE332" s="64">
        <v>84</v>
      </c>
      <c r="FF332" s="64">
        <v>320</v>
      </c>
      <c r="FG332" s="64">
        <v>12</v>
      </c>
      <c r="FH332" s="64">
        <v>26</v>
      </c>
      <c r="FI332" s="63">
        <v>0</v>
      </c>
      <c r="FJ332" s="47">
        <v>9</v>
      </c>
      <c r="FK332" s="47">
        <v>27</v>
      </c>
      <c r="FL332" s="68">
        <f t="shared" si="101"/>
        <v>-0.66666666666666663</v>
      </c>
      <c r="FM332" s="69">
        <v>1.518777</v>
      </c>
      <c r="FN332" s="62">
        <v>6.160793</v>
      </c>
      <c r="FO332" s="62">
        <v>11.170870000000001</v>
      </c>
      <c r="FP332" s="77">
        <v>1001</v>
      </c>
      <c r="FQ332" s="88">
        <v>852</v>
      </c>
      <c r="FR332" s="88">
        <v>1853</v>
      </c>
      <c r="FS332" s="88">
        <v>1132</v>
      </c>
      <c r="FT332" s="88">
        <v>910</v>
      </c>
      <c r="FU332" s="88">
        <v>2042</v>
      </c>
      <c r="FV332" s="73">
        <f t="shared" ref="FV332:FV338" si="102">(FU332-FR332)/FR332</f>
        <v>0.10199676200755532</v>
      </c>
      <c r="FW332" s="61">
        <v>67254</v>
      </c>
      <c r="FX332" s="70">
        <f t="shared" si="96"/>
        <v>456.41418905621197</v>
      </c>
      <c r="FY332" s="71">
        <v>13.6</v>
      </c>
      <c r="FZ332" s="72">
        <v>21.6</v>
      </c>
      <c r="GA332" s="73">
        <v>68.034132941506002</v>
      </c>
      <c r="GB332" s="61">
        <v>19800</v>
      </c>
      <c r="GC332" s="64">
        <v>3200</v>
      </c>
      <c r="GD332" s="64">
        <v>13200</v>
      </c>
      <c r="GE332" s="64">
        <v>2800</v>
      </c>
      <c r="GF332" s="68">
        <v>6.17443016</v>
      </c>
      <c r="GG332" s="74">
        <v>1.7378965828000001</v>
      </c>
      <c r="GH332" s="75">
        <v>459.1</v>
      </c>
      <c r="GI332" s="76">
        <v>535.79999999999995</v>
      </c>
      <c r="GJ332" s="76">
        <v>359.4</v>
      </c>
      <c r="GK332" s="68">
        <v>-32.922732362821947</v>
      </c>
      <c r="GL332" s="72">
        <v>573</v>
      </c>
      <c r="GM332" s="72">
        <v>576.6</v>
      </c>
      <c r="GN332" s="72">
        <v>561.5</v>
      </c>
      <c r="GO332" s="72">
        <v>-2.6187998612556402</v>
      </c>
      <c r="GP332" s="72">
        <v>191.2</v>
      </c>
      <c r="GQ332" s="72" t="s">
        <v>211</v>
      </c>
      <c r="GR332" s="72">
        <v>177.8</v>
      </c>
      <c r="GS332" s="73" t="s">
        <v>211</v>
      </c>
      <c r="GT332" s="77">
        <v>1380</v>
      </c>
      <c r="GU332" s="72">
        <v>4.3021062395130949</v>
      </c>
      <c r="GV332" s="73">
        <v>0.19318043472741769</v>
      </c>
      <c r="GW332" s="64">
        <v>43079</v>
      </c>
      <c r="GX332" s="68">
        <f t="shared" si="97"/>
        <v>292.35237830244381</v>
      </c>
      <c r="GY332" s="64">
        <v>693</v>
      </c>
      <c r="GZ332" s="100">
        <f t="shared" si="98"/>
        <v>4.7029921345340782</v>
      </c>
      <c r="HA332" s="100">
        <f t="shared" si="99"/>
        <v>0.13884992987377279</v>
      </c>
      <c r="HB332" s="63">
        <v>4991</v>
      </c>
    </row>
    <row r="333" spans="1:210" x14ac:dyDescent="0.3">
      <c r="A333" s="47" t="s">
        <v>559</v>
      </c>
      <c r="B333" s="47" t="s">
        <v>560</v>
      </c>
      <c r="C333" s="47" t="s">
        <v>560</v>
      </c>
      <c r="D333" s="47" t="s">
        <v>559</v>
      </c>
      <c r="E333" s="47" t="s">
        <v>427</v>
      </c>
      <c r="F333" s="47" t="s">
        <v>208</v>
      </c>
      <c r="G333" s="54" t="s">
        <v>209</v>
      </c>
      <c r="H333" s="47">
        <v>71</v>
      </c>
      <c r="I333" s="101">
        <v>0</v>
      </c>
      <c r="J333" s="97">
        <v>7.577464788732394</v>
      </c>
      <c r="K333" s="57">
        <v>336</v>
      </c>
      <c r="L333" s="95">
        <f t="shared" si="92"/>
        <v>2.6422780211224963</v>
      </c>
      <c r="M333" s="57">
        <v>395</v>
      </c>
      <c r="N333" s="55">
        <f t="shared" si="93"/>
        <v>3.1062494593553156</v>
      </c>
      <c r="O333" s="56">
        <v>47626</v>
      </c>
      <c r="P333" s="57">
        <v>30374</v>
      </c>
      <c r="Q333" s="57">
        <v>17252</v>
      </c>
      <c r="R333" s="57">
        <v>11855</v>
      </c>
      <c r="S333" s="57">
        <v>32972</v>
      </c>
      <c r="T333" s="57">
        <v>2799</v>
      </c>
      <c r="U333" s="57">
        <v>3923</v>
      </c>
      <c r="V333" s="57">
        <v>10731</v>
      </c>
      <c r="W333" s="57">
        <v>1109</v>
      </c>
      <c r="X333" s="58">
        <v>307</v>
      </c>
      <c r="Y333" s="56">
        <v>3303</v>
      </c>
      <c r="Z333" s="58">
        <v>6.3436861438670817</v>
      </c>
      <c r="AA333" s="59">
        <v>37.200000000000003</v>
      </c>
      <c r="AB333" s="96" t="s">
        <v>210</v>
      </c>
      <c r="AC333" s="59">
        <v>3.63</v>
      </c>
      <c r="AD333" s="98">
        <v>21000</v>
      </c>
      <c r="AE333" s="55">
        <f t="shared" si="94"/>
        <v>165.14237632015602</v>
      </c>
      <c r="AF333" s="61">
        <v>127163</v>
      </c>
      <c r="AG333" s="62">
        <v>45.11</v>
      </c>
      <c r="AH333" s="62">
        <v>80.9547648781015</v>
      </c>
      <c r="AI333" s="62">
        <v>84.857016163958605</v>
      </c>
      <c r="AJ333" s="62">
        <v>82.905890521030045</v>
      </c>
      <c r="AK333" s="62">
        <v>19.7431673063566</v>
      </c>
      <c r="AL333" s="62">
        <v>22.3408979975401</v>
      </c>
      <c r="AM333" s="62">
        <v>21.04203265194835</v>
      </c>
      <c r="AN333" s="63">
        <v>202.61942688225997</v>
      </c>
      <c r="AO333" s="64">
        <v>1320</v>
      </c>
      <c r="AP333" s="64">
        <v>1319</v>
      </c>
      <c r="AQ333" s="64">
        <v>1362</v>
      </c>
      <c r="AR333" s="64">
        <v>1462</v>
      </c>
      <c r="AS333" s="64">
        <v>1584</v>
      </c>
      <c r="AT333" s="64">
        <v>1546</v>
      </c>
      <c r="AU333" s="64">
        <v>1530</v>
      </c>
      <c r="AV333" s="64">
        <v>1647</v>
      </c>
      <c r="AW333" s="64">
        <v>1583</v>
      </c>
      <c r="AX333" s="64">
        <v>1613</v>
      </c>
      <c r="AY333" s="64">
        <v>1571</v>
      </c>
      <c r="AZ333" s="64">
        <v>1588</v>
      </c>
      <c r="BA333" s="64">
        <v>1559</v>
      </c>
      <c r="BB333" s="64">
        <v>1434</v>
      </c>
      <c r="BC333" s="64">
        <v>1428</v>
      </c>
      <c r="BD333" s="64">
        <v>1389</v>
      </c>
      <c r="BE333" s="64">
        <v>1359</v>
      </c>
      <c r="BF333" s="64">
        <v>1342</v>
      </c>
      <c r="BG333" s="64">
        <v>1245</v>
      </c>
      <c r="BH333" s="64">
        <v>1048</v>
      </c>
      <c r="BI333" s="64">
        <v>853</v>
      </c>
      <c r="BJ333" s="64">
        <v>930</v>
      </c>
      <c r="BK333" s="64">
        <v>1029</v>
      </c>
      <c r="BL333" s="64">
        <v>1184</v>
      </c>
      <c r="BM333" s="64">
        <v>1267</v>
      </c>
      <c r="BN333" s="64">
        <v>1205</v>
      </c>
      <c r="BO333" s="64">
        <v>1271</v>
      </c>
      <c r="BP333" s="64">
        <v>1256</v>
      </c>
      <c r="BQ333" s="64">
        <v>1333</v>
      </c>
      <c r="BR333" s="64">
        <v>1434</v>
      </c>
      <c r="BS333" s="64">
        <v>1439</v>
      </c>
      <c r="BT333" s="64">
        <v>1473</v>
      </c>
      <c r="BU333" s="64">
        <v>1519</v>
      </c>
      <c r="BV333" s="64">
        <v>1492</v>
      </c>
      <c r="BW333" s="64">
        <v>1500</v>
      </c>
      <c r="BX333" s="64">
        <v>1522</v>
      </c>
      <c r="BY333" s="64">
        <v>1384</v>
      </c>
      <c r="BZ333" s="64">
        <v>1534</v>
      </c>
      <c r="CA333" s="64">
        <v>1575</v>
      </c>
      <c r="CB333" s="64">
        <v>1538</v>
      </c>
      <c r="CC333" s="64">
        <v>1643</v>
      </c>
      <c r="CD333" s="64">
        <v>1610</v>
      </c>
      <c r="CE333" s="64">
        <v>1500</v>
      </c>
      <c r="CF333" s="64">
        <v>1475</v>
      </c>
      <c r="CG333" s="64">
        <v>1498</v>
      </c>
      <c r="CH333" s="64">
        <v>1736</v>
      </c>
      <c r="CI333" s="64">
        <v>1683</v>
      </c>
      <c r="CJ333" s="64">
        <v>1757</v>
      </c>
      <c r="CK333" s="64">
        <v>1882</v>
      </c>
      <c r="CL333" s="64">
        <v>1903</v>
      </c>
      <c r="CM333" s="64">
        <v>1905</v>
      </c>
      <c r="CN333" s="64">
        <v>1848</v>
      </c>
      <c r="CO333" s="64">
        <v>1873</v>
      </c>
      <c r="CP333" s="64">
        <v>1939</v>
      </c>
      <c r="CQ333" s="64">
        <v>2012</v>
      </c>
      <c r="CR333" s="64">
        <v>1977</v>
      </c>
      <c r="CS333" s="64">
        <v>1948</v>
      </c>
      <c r="CT333" s="64">
        <v>1915</v>
      </c>
      <c r="CU333" s="64">
        <v>1823</v>
      </c>
      <c r="CV333" s="64">
        <v>1791</v>
      </c>
      <c r="CW333" s="64">
        <v>1660</v>
      </c>
      <c r="CX333" s="64">
        <v>1651</v>
      </c>
      <c r="CY333" s="64">
        <v>1603</v>
      </c>
      <c r="CZ333" s="64">
        <v>1552</v>
      </c>
      <c r="DA333" s="64">
        <v>1434</v>
      </c>
      <c r="DB333" s="64">
        <v>1487</v>
      </c>
      <c r="DC333" s="64">
        <v>1360</v>
      </c>
      <c r="DD333" s="64">
        <v>1389</v>
      </c>
      <c r="DE333" s="64">
        <v>1342</v>
      </c>
      <c r="DF333" s="64">
        <v>1378</v>
      </c>
      <c r="DG333" s="64">
        <v>1505</v>
      </c>
      <c r="DH333" s="64">
        <v>1444</v>
      </c>
      <c r="DI333" s="64">
        <v>1546</v>
      </c>
      <c r="DJ333" s="64">
        <v>1798</v>
      </c>
      <c r="DK333" s="64">
        <v>1358</v>
      </c>
      <c r="DL333" s="64">
        <v>1294</v>
      </c>
      <c r="DM333" s="64">
        <v>1266</v>
      </c>
      <c r="DN333" s="64">
        <v>1186</v>
      </c>
      <c r="DO333" s="64">
        <v>1037</v>
      </c>
      <c r="DP333" s="64">
        <v>795</v>
      </c>
      <c r="DQ333" s="64">
        <v>794</v>
      </c>
      <c r="DR333" s="64">
        <v>860</v>
      </c>
      <c r="DS333" s="64">
        <v>769</v>
      </c>
      <c r="DT333" s="64">
        <v>748</v>
      </c>
      <c r="DU333" s="64">
        <v>681</v>
      </c>
      <c r="DV333" s="64">
        <v>663</v>
      </c>
      <c r="DW333" s="64">
        <v>525</v>
      </c>
      <c r="DX333" s="64">
        <v>452</v>
      </c>
      <c r="DY333" s="64">
        <v>458</v>
      </c>
      <c r="DZ333" s="64">
        <v>344</v>
      </c>
      <c r="EA333" s="64">
        <v>1399</v>
      </c>
      <c r="EB333" s="64">
        <f t="shared" si="95"/>
        <v>27878</v>
      </c>
      <c r="EC333" s="61">
        <v>121970</v>
      </c>
      <c r="ED333" s="64">
        <v>2587</v>
      </c>
      <c r="EE333" s="64">
        <v>532</v>
      </c>
      <c r="EF333" s="64">
        <v>1632</v>
      </c>
      <c r="EG333" s="63">
        <v>442</v>
      </c>
      <c r="EH333" s="64">
        <v>4341</v>
      </c>
      <c r="EI333" s="100">
        <v>0.18246917426586151</v>
      </c>
      <c r="EJ333" s="100">
        <v>-1.2834981083869934E-2</v>
      </c>
      <c r="EK333" s="61">
        <v>14847</v>
      </c>
      <c r="EL333" s="65">
        <v>522.79999999999995</v>
      </c>
      <c r="EM333" s="60">
        <v>15595</v>
      </c>
      <c r="EN333" s="65">
        <v>548.5</v>
      </c>
      <c r="EO333" s="66">
        <f t="shared" si="100"/>
        <v>5.0380548258907525E-2</v>
      </c>
      <c r="EP333" s="56">
        <v>30141</v>
      </c>
      <c r="EQ333" s="67">
        <v>15.382691728632599</v>
      </c>
      <c r="ER333" s="61">
        <v>27</v>
      </c>
      <c r="ES333" s="64">
        <v>31.39534884</v>
      </c>
      <c r="ET333" s="64">
        <v>1060</v>
      </c>
      <c r="EU333" s="64">
        <v>34.259857789999998</v>
      </c>
      <c r="EV333" s="64">
        <v>0</v>
      </c>
      <c r="EW333" s="64">
        <v>0</v>
      </c>
      <c r="EX333" s="64">
        <v>15757</v>
      </c>
      <c r="EY333" s="64">
        <v>14.85598454</v>
      </c>
      <c r="EZ333" s="64">
        <v>9540</v>
      </c>
      <c r="FA333" s="64">
        <v>13.303027350000001</v>
      </c>
      <c r="FB333" s="64">
        <v>26384</v>
      </c>
      <c r="FC333" s="63">
        <v>14.55837642</v>
      </c>
      <c r="FD333" s="61">
        <v>217</v>
      </c>
      <c r="FE333" s="64">
        <v>33</v>
      </c>
      <c r="FF333" s="64">
        <v>167</v>
      </c>
      <c r="FG333" s="64">
        <v>5</v>
      </c>
      <c r="FH333" s="64">
        <v>12</v>
      </c>
      <c r="FI333" s="63">
        <v>3</v>
      </c>
      <c r="FJ333" s="47">
        <v>8</v>
      </c>
      <c r="FK333" s="47">
        <v>11</v>
      </c>
      <c r="FL333" s="68">
        <f t="shared" si="101"/>
        <v>-0.27272727272727271</v>
      </c>
      <c r="FM333" s="69">
        <v>2.0446840000000002</v>
      </c>
      <c r="FN333" s="62">
        <v>8.719614</v>
      </c>
      <c r="FO333" s="62">
        <v>9.0652989999999996</v>
      </c>
      <c r="FP333" s="77">
        <v>3109.2045754509459</v>
      </c>
      <c r="FQ333" s="88">
        <v>1672.9616724738676</v>
      </c>
      <c r="FR333" s="88">
        <v>4782.1662479248134</v>
      </c>
      <c r="FS333" s="88">
        <v>5923</v>
      </c>
      <c r="FT333" s="88">
        <v>3948</v>
      </c>
      <c r="FU333" s="88">
        <v>9871</v>
      </c>
      <c r="FV333" s="73">
        <f t="shared" si="102"/>
        <v>1.0641273197650645</v>
      </c>
      <c r="FW333" s="61">
        <v>53062</v>
      </c>
      <c r="FX333" s="70">
        <f t="shared" si="96"/>
        <v>417.27546534762473</v>
      </c>
      <c r="FY333" s="71">
        <v>8.8000000000000007</v>
      </c>
      <c r="FZ333" s="72">
        <v>15.1</v>
      </c>
      <c r="GA333" s="73">
        <v>58.744391870343698</v>
      </c>
      <c r="GB333" s="61">
        <v>37000</v>
      </c>
      <c r="GC333" s="64">
        <v>5100</v>
      </c>
      <c r="GD333" s="64">
        <v>15000</v>
      </c>
      <c r="GE333" s="64">
        <v>2700</v>
      </c>
      <c r="GF333" s="68">
        <v>3.0318489300000002</v>
      </c>
      <c r="GG333" s="74">
        <v>0.89458116160000001</v>
      </c>
      <c r="GH333" s="75">
        <v>528.29999999999995</v>
      </c>
      <c r="GI333" s="76">
        <v>658</v>
      </c>
      <c r="GJ333" s="76">
        <v>418.9</v>
      </c>
      <c r="GK333" s="68">
        <v>-36.337386018237083</v>
      </c>
      <c r="GL333" s="72">
        <v>633.6</v>
      </c>
      <c r="GM333" s="72">
        <v>703.9</v>
      </c>
      <c r="GN333" s="72">
        <v>530.20000000000005</v>
      </c>
      <c r="GO333" s="72">
        <v>-24.676800681915037</v>
      </c>
      <c r="GP333" s="72">
        <v>239.6</v>
      </c>
      <c r="GQ333" s="72" t="s">
        <v>211</v>
      </c>
      <c r="GR333" s="72">
        <v>239.6</v>
      </c>
      <c r="GS333" s="73" t="s">
        <v>211</v>
      </c>
      <c r="GT333" s="77">
        <v>1480</v>
      </c>
      <c r="GU333" s="72">
        <v>5.1750610678143536</v>
      </c>
      <c r="GV333" s="73">
        <v>1.4263702204465032</v>
      </c>
      <c r="GW333" s="64">
        <v>39933</v>
      </c>
      <c r="GX333" s="68">
        <f t="shared" si="97"/>
        <v>314.03002445679954</v>
      </c>
      <c r="GY333" s="64">
        <v>272</v>
      </c>
      <c r="GZ333" s="100">
        <f t="shared" si="98"/>
        <v>2.1389869694801162</v>
      </c>
      <c r="HA333" s="100">
        <f t="shared" si="99"/>
        <v>0.10299129117758425</v>
      </c>
      <c r="HB333" s="63">
        <v>2641</v>
      </c>
    </row>
    <row r="334" spans="1:210" x14ac:dyDescent="0.3">
      <c r="A334" s="47" t="s">
        <v>796</v>
      </c>
      <c r="B334" s="47" t="s">
        <v>797</v>
      </c>
      <c r="C334" s="47" t="s">
        <v>797</v>
      </c>
      <c r="D334" s="47" t="s">
        <v>796</v>
      </c>
      <c r="E334" s="47" t="s">
        <v>335</v>
      </c>
      <c r="F334" s="47" t="s">
        <v>255</v>
      </c>
      <c r="G334" s="54" t="s">
        <v>209</v>
      </c>
      <c r="H334" s="47">
        <v>50</v>
      </c>
      <c r="I334" s="101">
        <v>0</v>
      </c>
      <c r="J334" s="97">
        <v>7.5</v>
      </c>
      <c r="K334" s="57">
        <v>232</v>
      </c>
      <c r="L334" s="95">
        <f t="shared" si="92"/>
        <v>2.4010597781089587</v>
      </c>
      <c r="M334" s="57">
        <v>271</v>
      </c>
      <c r="N334" s="55">
        <f t="shared" si="93"/>
        <v>2.8046862063255507</v>
      </c>
      <c r="O334" s="56">
        <v>35126</v>
      </c>
      <c r="P334" s="57">
        <v>25007</v>
      </c>
      <c r="Q334" s="57">
        <v>10119</v>
      </c>
      <c r="R334" s="57">
        <v>9858</v>
      </c>
      <c r="S334" s="57">
        <v>23540</v>
      </c>
      <c r="T334" s="57">
        <v>1728</v>
      </c>
      <c r="U334" s="57">
        <v>2670</v>
      </c>
      <c r="V334" s="57">
        <v>8741</v>
      </c>
      <c r="W334" s="57">
        <v>620</v>
      </c>
      <c r="X334" s="58">
        <v>153</v>
      </c>
      <c r="Y334" s="56">
        <v>3250</v>
      </c>
      <c r="Z334" s="58">
        <v>8.3036696402612282</v>
      </c>
      <c r="AA334" s="59">
        <v>32.5</v>
      </c>
      <c r="AB334" s="96" t="s">
        <v>210</v>
      </c>
      <c r="AC334" s="59">
        <v>6.78</v>
      </c>
      <c r="AD334" s="98">
        <v>32000</v>
      </c>
      <c r="AE334" s="55">
        <f t="shared" si="94"/>
        <v>331.18065904951152</v>
      </c>
      <c r="AF334" s="61">
        <v>96624</v>
      </c>
      <c r="AG334" s="62">
        <v>44.42</v>
      </c>
      <c r="AH334" s="62">
        <v>81.186704103723102</v>
      </c>
      <c r="AI334" s="62">
        <v>84.582929395380503</v>
      </c>
      <c r="AJ334" s="62">
        <v>82.884816749551803</v>
      </c>
      <c r="AK334" s="62">
        <v>19.755117487847599</v>
      </c>
      <c r="AL334" s="62">
        <v>22.176699105715901</v>
      </c>
      <c r="AM334" s="62">
        <v>20.965908296781748</v>
      </c>
      <c r="AN334" s="63">
        <v>233.15792115331899</v>
      </c>
      <c r="AO334" s="64">
        <v>965</v>
      </c>
      <c r="AP334" s="64">
        <v>1065</v>
      </c>
      <c r="AQ334" s="64">
        <v>1131</v>
      </c>
      <c r="AR334" s="64">
        <v>1133</v>
      </c>
      <c r="AS334" s="64">
        <v>1201</v>
      </c>
      <c r="AT334" s="64">
        <v>1188</v>
      </c>
      <c r="AU334" s="64">
        <v>1238</v>
      </c>
      <c r="AV334" s="64">
        <v>1186</v>
      </c>
      <c r="AW334" s="64">
        <v>1141</v>
      </c>
      <c r="AX334" s="64">
        <v>1252</v>
      </c>
      <c r="AY334" s="64">
        <v>1178</v>
      </c>
      <c r="AZ334" s="64">
        <v>1131</v>
      </c>
      <c r="BA334" s="64">
        <v>1136</v>
      </c>
      <c r="BB334" s="64">
        <v>1088</v>
      </c>
      <c r="BC334" s="64">
        <v>1051</v>
      </c>
      <c r="BD334" s="64">
        <v>1001</v>
      </c>
      <c r="BE334" s="64">
        <v>1041</v>
      </c>
      <c r="BF334" s="64">
        <v>984</v>
      </c>
      <c r="BG334" s="64">
        <v>904</v>
      </c>
      <c r="BH334" s="64">
        <v>718</v>
      </c>
      <c r="BI334" s="64">
        <v>667</v>
      </c>
      <c r="BJ334" s="64">
        <v>764</v>
      </c>
      <c r="BK334" s="64">
        <v>828</v>
      </c>
      <c r="BL334" s="64">
        <v>899</v>
      </c>
      <c r="BM334" s="64">
        <v>932</v>
      </c>
      <c r="BN334" s="64">
        <v>983</v>
      </c>
      <c r="BO334" s="64">
        <v>1002</v>
      </c>
      <c r="BP334" s="64">
        <v>1037</v>
      </c>
      <c r="BQ334" s="64">
        <v>1049</v>
      </c>
      <c r="BR334" s="64">
        <v>1189</v>
      </c>
      <c r="BS334" s="64">
        <v>1229</v>
      </c>
      <c r="BT334" s="64">
        <v>1240</v>
      </c>
      <c r="BU334" s="64">
        <v>1241</v>
      </c>
      <c r="BV334" s="64">
        <v>1186</v>
      </c>
      <c r="BW334" s="64">
        <v>1160</v>
      </c>
      <c r="BX334" s="64">
        <v>1163</v>
      </c>
      <c r="BY334" s="64">
        <v>1182</v>
      </c>
      <c r="BZ334" s="64">
        <v>1220</v>
      </c>
      <c r="CA334" s="64">
        <v>1220</v>
      </c>
      <c r="CB334" s="64">
        <v>1260</v>
      </c>
      <c r="CC334" s="64">
        <v>1306</v>
      </c>
      <c r="CD334" s="64">
        <v>1234</v>
      </c>
      <c r="CE334" s="64">
        <v>1073</v>
      </c>
      <c r="CF334" s="64">
        <v>1055</v>
      </c>
      <c r="CG334" s="64">
        <v>1106</v>
      </c>
      <c r="CH334" s="64">
        <v>1182</v>
      </c>
      <c r="CI334" s="64">
        <v>1242</v>
      </c>
      <c r="CJ334" s="64">
        <v>1269</v>
      </c>
      <c r="CK334" s="64">
        <v>1293</v>
      </c>
      <c r="CL334" s="64">
        <v>1352</v>
      </c>
      <c r="CM334" s="64">
        <v>1234</v>
      </c>
      <c r="CN334" s="64">
        <v>1429</v>
      </c>
      <c r="CO334" s="64">
        <v>1393</v>
      </c>
      <c r="CP334" s="64">
        <v>1473</v>
      </c>
      <c r="CQ334" s="64">
        <v>1508</v>
      </c>
      <c r="CR334" s="64">
        <v>1373</v>
      </c>
      <c r="CS334" s="64">
        <v>1518</v>
      </c>
      <c r="CT334" s="64">
        <v>1362</v>
      </c>
      <c r="CU334" s="64">
        <v>1375</v>
      </c>
      <c r="CV334" s="64">
        <v>1298</v>
      </c>
      <c r="CW334" s="64">
        <v>1222</v>
      </c>
      <c r="CX334" s="64">
        <v>1275</v>
      </c>
      <c r="CY334" s="64">
        <v>1216</v>
      </c>
      <c r="CZ334" s="64">
        <v>1150</v>
      </c>
      <c r="DA334" s="64">
        <v>1167</v>
      </c>
      <c r="DB334" s="64">
        <v>1083</v>
      </c>
      <c r="DC334" s="64">
        <v>1091</v>
      </c>
      <c r="DD334" s="64">
        <v>1186</v>
      </c>
      <c r="DE334" s="64">
        <v>1129</v>
      </c>
      <c r="DF334" s="64">
        <v>1103</v>
      </c>
      <c r="DG334" s="64">
        <v>1124</v>
      </c>
      <c r="DH334" s="64">
        <v>1102</v>
      </c>
      <c r="DI334" s="64">
        <v>1169</v>
      </c>
      <c r="DJ334" s="64">
        <v>1358</v>
      </c>
      <c r="DK334" s="64">
        <v>965</v>
      </c>
      <c r="DL334" s="64">
        <v>959</v>
      </c>
      <c r="DM334" s="64">
        <v>937</v>
      </c>
      <c r="DN334" s="64">
        <v>887</v>
      </c>
      <c r="DO334" s="64">
        <v>752</v>
      </c>
      <c r="DP334" s="64">
        <v>697</v>
      </c>
      <c r="DQ334" s="64">
        <v>685</v>
      </c>
      <c r="DR334" s="64">
        <v>657</v>
      </c>
      <c r="DS334" s="64">
        <v>645</v>
      </c>
      <c r="DT334" s="64">
        <v>563</v>
      </c>
      <c r="DU334" s="64">
        <v>478</v>
      </c>
      <c r="DV334" s="64">
        <v>437</v>
      </c>
      <c r="DW334" s="64">
        <v>384</v>
      </c>
      <c r="DX334" s="64">
        <v>353</v>
      </c>
      <c r="DY334" s="64">
        <v>300</v>
      </c>
      <c r="DZ334" s="64">
        <v>252</v>
      </c>
      <c r="EA334" s="64">
        <v>1040</v>
      </c>
      <c r="EB334" s="64">
        <f t="shared" si="95"/>
        <v>21336</v>
      </c>
      <c r="EC334" s="61">
        <v>94216</v>
      </c>
      <c r="ED334" s="64">
        <v>1062</v>
      </c>
      <c r="EE334" s="64">
        <v>300</v>
      </c>
      <c r="EF334" s="64">
        <v>915</v>
      </c>
      <c r="EG334" s="63">
        <v>131</v>
      </c>
      <c r="EH334" s="64">
        <v>3954</v>
      </c>
      <c r="EI334" s="100">
        <v>0.22156718373298645</v>
      </c>
      <c r="EJ334" s="100">
        <v>3.8242340087890625E-4</v>
      </c>
      <c r="EK334" s="61">
        <v>7122</v>
      </c>
      <c r="EL334" s="65">
        <v>555.79999999999995</v>
      </c>
      <c r="EM334" s="60">
        <v>7361</v>
      </c>
      <c r="EN334" s="65">
        <v>571</v>
      </c>
      <c r="EO334" s="66">
        <f t="shared" si="100"/>
        <v>3.3557989328840215E-2</v>
      </c>
      <c r="EP334" s="56">
        <v>16192</v>
      </c>
      <c r="EQ334" s="67">
        <v>16.563350314040797</v>
      </c>
      <c r="ER334" s="61">
        <v>76</v>
      </c>
      <c r="ES334" s="64">
        <v>59.842519690000003</v>
      </c>
      <c r="ET334" s="64">
        <v>468</v>
      </c>
      <c r="EU334" s="64">
        <v>35.161532680000001</v>
      </c>
      <c r="EV334" s="64">
        <v>0</v>
      </c>
      <c r="EW334" s="64">
        <v>0</v>
      </c>
      <c r="EX334" s="64">
        <v>7266</v>
      </c>
      <c r="EY334" s="64">
        <v>15.210701500000001</v>
      </c>
      <c r="EZ334" s="64">
        <v>4761</v>
      </c>
      <c r="FA334" s="64">
        <v>11.73700818</v>
      </c>
      <c r="FB334" s="64">
        <v>12571</v>
      </c>
      <c r="FC334" s="63">
        <v>14.000289560000001</v>
      </c>
      <c r="FD334" s="61">
        <v>128</v>
      </c>
      <c r="FE334" s="64">
        <v>25</v>
      </c>
      <c r="FF334" s="64">
        <v>91</v>
      </c>
      <c r="FG334" s="64">
        <v>2</v>
      </c>
      <c r="FH334" s="64">
        <v>10</v>
      </c>
      <c r="FI334" s="63">
        <v>1</v>
      </c>
      <c r="FJ334" s="47">
        <v>8</v>
      </c>
      <c r="FK334" s="47">
        <v>7</v>
      </c>
      <c r="FL334" s="68">
        <f t="shared" si="101"/>
        <v>0.14285714285714285</v>
      </c>
      <c r="FM334" s="69">
        <v>3.7825009999999999</v>
      </c>
      <c r="FN334" s="62">
        <v>8.8901749999999993</v>
      </c>
      <c r="FO334" s="62">
        <v>9.940626</v>
      </c>
      <c r="FP334" s="77">
        <v>2272</v>
      </c>
      <c r="FQ334" s="88">
        <v>1505</v>
      </c>
      <c r="FR334" s="88">
        <v>3777</v>
      </c>
      <c r="FS334" s="88">
        <v>3082</v>
      </c>
      <c r="FT334" s="88">
        <v>2215</v>
      </c>
      <c r="FU334" s="88">
        <v>5297</v>
      </c>
      <c r="FV334" s="73">
        <f t="shared" si="102"/>
        <v>0.4024357956049775</v>
      </c>
      <c r="FW334" s="61">
        <v>26552</v>
      </c>
      <c r="FX334" s="70">
        <f t="shared" si="96"/>
        <v>274.79715184633221</v>
      </c>
      <c r="FY334" s="71">
        <v>11.9</v>
      </c>
      <c r="FZ334" s="72">
        <v>20.8</v>
      </c>
      <c r="GA334" s="73">
        <v>61.117403746538599</v>
      </c>
      <c r="GB334" s="61">
        <v>32400</v>
      </c>
      <c r="GC334" s="64">
        <v>2700</v>
      </c>
      <c r="GD334" s="64">
        <v>10600</v>
      </c>
      <c r="GE334" s="64">
        <v>2000</v>
      </c>
      <c r="GF334" s="68">
        <v>3.6734613399999998</v>
      </c>
      <c r="GG334" s="74">
        <v>1.0873249352000001</v>
      </c>
      <c r="GH334" s="75">
        <v>538.6</v>
      </c>
      <c r="GI334" s="76">
        <v>701.9</v>
      </c>
      <c r="GJ334" s="76">
        <v>392.1</v>
      </c>
      <c r="GK334" s="68">
        <v>-44.137341501638403</v>
      </c>
      <c r="GL334" s="72">
        <v>657</v>
      </c>
      <c r="GM334" s="72">
        <v>753.3</v>
      </c>
      <c r="GN334" s="72">
        <v>542.5</v>
      </c>
      <c r="GO334" s="72">
        <v>-27.983539094650201</v>
      </c>
      <c r="GP334" s="72">
        <v>193.9</v>
      </c>
      <c r="GQ334" s="72" t="s">
        <v>211</v>
      </c>
      <c r="GR334" s="72">
        <v>183.7</v>
      </c>
      <c r="GS334" s="73" t="s">
        <v>211</v>
      </c>
      <c r="GT334" s="77">
        <v>530</v>
      </c>
      <c r="GU334" s="72">
        <v>4.0224342706324228</v>
      </c>
      <c r="GV334" s="73">
        <v>0.48929335732451684</v>
      </c>
      <c r="GW334" s="64">
        <v>28341</v>
      </c>
      <c r="GX334" s="68">
        <f t="shared" si="97"/>
        <v>293.31222056631896</v>
      </c>
      <c r="GY334" s="64">
        <v>218</v>
      </c>
      <c r="GZ334" s="100">
        <f t="shared" si="98"/>
        <v>2.2561682397747971</v>
      </c>
      <c r="HA334" s="100">
        <f t="shared" si="99"/>
        <v>0.1101566447700859</v>
      </c>
      <c r="HB334" s="63">
        <v>1979</v>
      </c>
    </row>
    <row r="335" spans="1:210" x14ac:dyDescent="0.3">
      <c r="A335" s="47" t="s">
        <v>804</v>
      </c>
      <c r="B335" s="47" t="s">
        <v>805</v>
      </c>
      <c r="C335" s="47" t="s">
        <v>805</v>
      </c>
      <c r="D335" s="47" t="s">
        <v>804</v>
      </c>
      <c r="E335" s="47" t="s">
        <v>652</v>
      </c>
      <c r="F335" s="47" t="s">
        <v>208</v>
      </c>
      <c r="G335" s="54" t="s">
        <v>209</v>
      </c>
      <c r="H335" s="47">
        <v>84</v>
      </c>
      <c r="I335" s="101">
        <v>0.21428571428571427</v>
      </c>
      <c r="J335" s="97">
        <v>3.9642857142857144</v>
      </c>
      <c r="K335" s="57">
        <v>199</v>
      </c>
      <c r="L335" s="95">
        <f t="shared" si="92"/>
        <v>1.4067779835710954</v>
      </c>
      <c r="M335" s="57">
        <v>231</v>
      </c>
      <c r="N335" s="55">
        <f t="shared" si="93"/>
        <v>1.632993538718206</v>
      </c>
      <c r="O335" s="56">
        <v>59513</v>
      </c>
      <c r="P335" s="57">
        <v>55719</v>
      </c>
      <c r="Q335" s="57">
        <v>3794</v>
      </c>
      <c r="R335" s="57">
        <v>20646</v>
      </c>
      <c r="S335" s="57">
        <v>35089</v>
      </c>
      <c r="T335" s="57">
        <v>3778</v>
      </c>
      <c r="U335" s="57">
        <v>6934</v>
      </c>
      <c r="V335" s="57">
        <v>15578</v>
      </c>
      <c r="W335" s="57">
        <v>2121</v>
      </c>
      <c r="X335" s="58">
        <v>709</v>
      </c>
      <c r="Y335" s="56">
        <v>6769</v>
      </c>
      <c r="Z335" s="58">
        <v>10.380179210453525</v>
      </c>
      <c r="AA335" s="59">
        <v>50.5</v>
      </c>
      <c r="AB335" s="96" t="s">
        <v>238</v>
      </c>
      <c r="AC335" s="59">
        <v>7.78</v>
      </c>
      <c r="AD335" s="98">
        <v>7500</v>
      </c>
      <c r="AE335" s="55">
        <f t="shared" si="94"/>
        <v>53.019270737604096</v>
      </c>
      <c r="AF335" s="61">
        <v>141458</v>
      </c>
      <c r="AG335" s="62">
        <v>45.32</v>
      </c>
      <c r="AH335" s="62">
        <v>77.432191426646696</v>
      </c>
      <c r="AI335" s="62">
        <v>82.168631050227503</v>
      </c>
      <c r="AJ335" s="62">
        <v>79.800411238437107</v>
      </c>
      <c r="AK335" s="62">
        <v>17.8248028385167</v>
      </c>
      <c r="AL335" s="62">
        <v>20.812708843132601</v>
      </c>
      <c r="AM335" s="62">
        <v>19.31875584082465</v>
      </c>
      <c r="AN335" s="63">
        <v>1365.3047850044061</v>
      </c>
      <c r="AO335" s="64">
        <v>1442</v>
      </c>
      <c r="AP335" s="64">
        <v>1447</v>
      </c>
      <c r="AQ335" s="64">
        <v>1561</v>
      </c>
      <c r="AR335" s="64">
        <v>1546</v>
      </c>
      <c r="AS335" s="64">
        <v>1652</v>
      </c>
      <c r="AT335" s="64">
        <v>1654</v>
      </c>
      <c r="AU335" s="64">
        <v>1678</v>
      </c>
      <c r="AV335" s="64">
        <v>1762</v>
      </c>
      <c r="AW335" s="64">
        <v>1815</v>
      </c>
      <c r="AX335" s="64">
        <v>1779</v>
      </c>
      <c r="AY335" s="64">
        <v>1764</v>
      </c>
      <c r="AZ335" s="64">
        <v>1731</v>
      </c>
      <c r="BA335" s="64">
        <v>1796</v>
      </c>
      <c r="BB335" s="64">
        <v>1813</v>
      </c>
      <c r="BC335" s="64">
        <v>1659</v>
      </c>
      <c r="BD335" s="64">
        <v>1592</v>
      </c>
      <c r="BE335" s="64">
        <v>1580</v>
      </c>
      <c r="BF335" s="64">
        <v>1522</v>
      </c>
      <c r="BG335" s="64">
        <v>1472</v>
      </c>
      <c r="BH335" s="64">
        <v>1241</v>
      </c>
      <c r="BI335" s="64">
        <v>1177</v>
      </c>
      <c r="BJ335" s="64">
        <v>1257</v>
      </c>
      <c r="BK335" s="64">
        <v>1512</v>
      </c>
      <c r="BL335" s="64">
        <v>1499</v>
      </c>
      <c r="BM335" s="64">
        <v>1478</v>
      </c>
      <c r="BN335" s="64">
        <v>1440</v>
      </c>
      <c r="BO335" s="64">
        <v>1538</v>
      </c>
      <c r="BP335" s="64">
        <v>1508</v>
      </c>
      <c r="BQ335" s="64">
        <v>1603</v>
      </c>
      <c r="BR335" s="64">
        <v>1516</v>
      </c>
      <c r="BS335" s="64">
        <v>1402</v>
      </c>
      <c r="BT335" s="64">
        <v>1464</v>
      </c>
      <c r="BU335" s="64">
        <v>1541</v>
      </c>
      <c r="BV335" s="64">
        <v>1576</v>
      </c>
      <c r="BW335" s="64">
        <v>1666</v>
      </c>
      <c r="BX335" s="64">
        <v>1583</v>
      </c>
      <c r="BY335" s="64">
        <v>1560</v>
      </c>
      <c r="BZ335" s="64">
        <v>1619</v>
      </c>
      <c r="CA335" s="64">
        <v>1566</v>
      </c>
      <c r="CB335" s="64">
        <v>1627</v>
      </c>
      <c r="CC335" s="64">
        <v>1626</v>
      </c>
      <c r="CD335" s="64">
        <v>1660</v>
      </c>
      <c r="CE335" s="64">
        <v>1429</v>
      </c>
      <c r="CF335" s="64">
        <v>1462</v>
      </c>
      <c r="CG335" s="64">
        <v>1404</v>
      </c>
      <c r="CH335" s="64">
        <v>1581</v>
      </c>
      <c r="CI335" s="64">
        <v>1601</v>
      </c>
      <c r="CJ335" s="64">
        <v>1717</v>
      </c>
      <c r="CK335" s="64">
        <v>1733</v>
      </c>
      <c r="CL335" s="64">
        <v>1953</v>
      </c>
      <c r="CM335" s="64">
        <v>1834</v>
      </c>
      <c r="CN335" s="64">
        <v>1935</v>
      </c>
      <c r="CO335" s="64">
        <v>1874</v>
      </c>
      <c r="CP335" s="64">
        <v>2031</v>
      </c>
      <c r="CQ335" s="64">
        <v>1949</v>
      </c>
      <c r="CR335" s="64">
        <v>2042</v>
      </c>
      <c r="CS335" s="64">
        <v>1950</v>
      </c>
      <c r="CT335" s="64">
        <v>1988</v>
      </c>
      <c r="CU335" s="64">
        <v>1989</v>
      </c>
      <c r="CV335" s="64">
        <v>1962</v>
      </c>
      <c r="CW335" s="64">
        <v>1809</v>
      </c>
      <c r="CX335" s="64">
        <v>1889</v>
      </c>
      <c r="CY335" s="64">
        <v>1785</v>
      </c>
      <c r="CZ335" s="64">
        <v>1876</v>
      </c>
      <c r="DA335" s="64">
        <v>1709</v>
      </c>
      <c r="DB335" s="64">
        <v>1802</v>
      </c>
      <c r="DC335" s="64">
        <v>1839</v>
      </c>
      <c r="DD335" s="64">
        <v>1768</v>
      </c>
      <c r="DE335" s="64">
        <v>1751</v>
      </c>
      <c r="DF335" s="64">
        <v>1800</v>
      </c>
      <c r="DG335" s="64">
        <v>1813</v>
      </c>
      <c r="DH335" s="64">
        <v>1823</v>
      </c>
      <c r="DI335" s="64">
        <v>2029</v>
      </c>
      <c r="DJ335" s="64">
        <v>2207</v>
      </c>
      <c r="DK335" s="64">
        <v>1655</v>
      </c>
      <c r="DL335" s="64">
        <v>1537</v>
      </c>
      <c r="DM335" s="64">
        <v>1525</v>
      </c>
      <c r="DN335" s="64">
        <v>1380</v>
      </c>
      <c r="DO335" s="64">
        <v>1191</v>
      </c>
      <c r="DP335" s="64">
        <v>1036</v>
      </c>
      <c r="DQ335" s="64">
        <v>1046</v>
      </c>
      <c r="DR335" s="64">
        <v>975</v>
      </c>
      <c r="DS335" s="64">
        <v>916</v>
      </c>
      <c r="DT335" s="64">
        <v>833</v>
      </c>
      <c r="DU335" s="64">
        <v>768</v>
      </c>
      <c r="DV335" s="64">
        <v>685</v>
      </c>
      <c r="DW335" s="64">
        <v>589</v>
      </c>
      <c r="DX335" s="64">
        <v>537</v>
      </c>
      <c r="DY335" s="64">
        <v>470</v>
      </c>
      <c r="DZ335" s="64">
        <v>461</v>
      </c>
      <c r="EA335" s="64">
        <v>1596</v>
      </c>
      <c r="EB335" s="64">
        <f t="shared" si="95"/>
        <v>34032</v>
      </c>
      <c r="EC335" s="61">
        <v>135141</v>
      </c>
      <c r="ED335" s="64">
        <v>2639</v>
      </c>
      <c r="EE335" s="64">
        <v>959</v>
      </c>
      <c r="EF335" s="64">
        <v>2304</v>
      </c>
      <c r="EG335" s="63">
        <v>415</v>
      </c>
      <c r="EH335" s="64">
        <v>9010</v>
      </c>
      <c r="EI335" s="100">
        <v>0.33578777313232422</v>
      </c>
      <c r="EJ335" s="100">
        <v>-3.5906434059143066E-3</v>
      </c>
      <c r="EK335" s="61">
        <v>18947</v>
      </c>
      <c r="EL335" s="65">
        <v>557</v>
      </c>
      <c r="EM335" s="60">
        <v>20373</v>
      </c>
      <c r="EN335" s="65">
        <v>592.5</v>
      </c>
      <c r="EO335" s="66">
        <f t="shared" si="100"/>
        <v>7.526257455006069E-2</v>
      </c>
      <c r="EP335" s="56">
        <v>39187</v>
      </c>
      <c r="EQ335" s="67">
        <v>15.024307579057142</v>
      </c>
      <c r="ER335" s="61">
        <v>4</v>
      </c>
      <c r="ES335" s="64">
        <v>80</v>
      </c>
      <c r="ET335" s="64">
        <v>1916</v>
      </c>
      <c r="EU335" s="64">
        <v>36.564885500000003</v>
      </c>
      <c r="EV335" s="64">
        <v>0</v>
      </c>
      <c r="EW335" s="64">
        <v>0</v>
      </c>
      <c r="EX335" s="64">
        <v>25361</v>
      </c>
      <c r="EY335" s="64">
        <v>19.886613140000001</v>
      </c>
      <c r="EZ335" s="64">
        <v>16126</v>
      </c>
      <c r="FA335" s="64">
        <v>14.842153700000001</v>
      </c>
      <c r="FB335" s="64">
        <v>43407</v>
      </c>
      <c r="FC335" s="63">
        <v>17.972871139999999</v>
      </c>
      <c r="FD335" s="61">
        <v>625</v>
      </c>
      <c r="FE335" s="64">
        <v>91</v>
      </c>
      <c r="FF335" s="64">
        <v>489</v>
      </c>
      <c r="FG335" s="64">
        <v>15</v>
      </c>
      <c r="FH335" s="64">
        <v>30</v>
      </c>
      <c r="FI335" s="63">
        <v>24</v>
      </c>
      <c r="FJ335" s="47">
        <v>18</v>
      </c>
      <c r="FK335" s="47">
        <v>21</v>
      </c>
      <c r="FL335" s="68">
        <f t="shared" si="101"/>
        <v>-0.14285714285714285</v>
      </c>
      <c r="FM335" s="69">
        <v>8.2842559999999992</v>
      </c>
      <c r="FN335" s="62">
        <v>22.890689999999999</v>
      </c>
      <c r="FO335" s="62">
        <v>21.625299999999999</v>
      </c>
      <c r="FP335" s="77">
        <v>3876</v>
      </c>
      <c r="FQ335" s="88">
        <v>2423</v>
      </c>
      <c r="FR335" s="88">
        <v>6299</v>
      </c>
      <c r="FS335" s="88">
        <v>3723</v>
      </c>
      <c r="FT335" s="88">
        <v>2359</v>
      </c>
      <c r="FU335" s="88">
        <v>6082</v>
      </c>
      <c r="FV335" s="73">
        <f t="shared" si="102"/>
        <v>-3.4449912684553101E-2</v>
      </c>
      <c r="FW335" s="61">
        <v>75205</v>
      </c>
      <c r="FX335" s="70">
        <f t="shared" si="96"/>
        <v>531.64190077620208</v>
      </c>
      <c r="FY335" s="71">
        <v>10.8</v>
      </c>
      <c r="FZ335" s="72">
        <v>23.3</v>
      </c>
      <c r="GA335" s="73">
        <v>66.121190911127499</v>
      </c>
      <c r="GB335" s="61">
        <v>19700</v>
      </c>
      <c r="GC335" s="64">
        <v>6100</v>
      </c>
      <c r="GD335" s="64">
        <v>13200</v>
      </c>
      <c r="GE335" s="64">
        <v>3000</v>
      </c>
      <c r="GF335" s="68">
        <v>6.4235531699999999</v>
      </c>
      <c r="GG335" s="74">
        <v>1.8402323772000002</v>
      </c>
      <c r="GH335" s="75">
        <v>459.4</v>
      </c>
      <c r="GI335" s="76">
        <v>532.9</v>
      </c>
      <c r="GJ335" s="76">
        <v>387.4</v>
      </c>
      <c r="GK335" s="68">
        <v>-27.303434040157633</v>
      </c>
      <c r="GL335" s="72">
        <v>560.29999999999995</v>
      </c>
      <c r="GM335" s="72">
        <v>575</v>
      </c>
      <c r="GN335" s="72">
        <v>528.4</v>
      </c>
      <c r="GO335" s="72">
        <v>-8.1043478260869612</v>
      </c>
      <c r="GP335" s="72">
        <v>184.2</v>
      </c>
      <c r="GQ335" s="72" t="s">
        <v>211</v>
      </c>
      <c r="GR335" s="72">
        <v>203.6</v>
      </c>
      <c r="GS335" s="73" t="s">
        <v>211</v>
      </c>
      <c r="GT335" s="77">
        <v>2530</v>
      </c>
      <c r="GU335" s="72">
        <v>7.539308566043351</v>
      </c>
      <c r="GV335" s="73">
        <v>-0.15601927062724175</v>
      </c>
      <c r="GW335" s="64">
        <v>43168</v>
      </c>
      <c r="GX335" s="68">
        <f t="shared" si="97"/>
        <v>305.16478389345247</v>
      </c>
      <c r="GY335" s="64">
        <v>561</v>
      </c>
      <c r="GZ335" s="100">
        <f t="shared" si="98"/>
        <v>3.965841451172786</v>
      </c>
      <c r="HA335" s="100">
        <f t="shared" si="99"/>
        <v>0.14447592067988668</v>
      </c>
      <c r="HB335" s="63">
        <v>3883</v>
      </c>
    </row>
    <row r="336" spans="1:210" x14ac:dyDescent="0.3">
      <c r="A336" s="47" t="s">
        <v>800</v>
      </c>
      <c r="B336" s="47" t="s">
        <v>801</v>
      </c>
      <c r="C336" s="47" t="s">
        <v>801</v>
      </c>
      <c r="D336" s="47" t="s">
        <v>800</v>
      </c>
      <c r="E336" s="47" t="s">
        <v>305</v>
      </c>
      <c r="F336" s="47" t="s">
        <v>234</v>
      </c>
      <c r="G336" s="54" t="s">
        <v>209</v>
      </c>
      <c r="H336" s="47">
        <v>53</v>
      </c>
      <c r="I336" s="101">
        <v>0</v>
      </c>
      <c r="J336" s="97">
        <v>8.0566037735849054</v>
      </c>
      <c r="K336" s="57">
        <v>160</v>
      </c>
      <c r="L336" s="95">
        <f t="shared" si="92"/>
        <v>1.7027435455377475</v>
      </c>
      <c r="M336" s="57">
        <v>246</v>
      </c>
      <c r="N336" s="55">
        <f t="shared" si="93"/>
        <v>2.6179682012642869</v>
      </c>
      <c r="O336" s="56">
        <v>35108</v>
      </c>
      <c r="P336" s="57">
        <v>33180</v>
      </c>
      <c r="Q336" s="57">
        <v>1928</v>
      </c>
      <c r="R336" s="57">
        <v>9738</v>
      </c>
      <c r="S336" s="57">
        <v>23197</v>
      </c>
      <c r="T336" s="57">
        <v>2173</v>
      </c>
      <c r="U336" s="57">
        <v>3337</v>
      </c>
      <c r="V336" s="57">
        <v>7630</v>
      </c>
      <c r="W336" s="57">
        <v>199</v>
      </c>
      <c r="X336" s="58">
        <v>340</v>
      </c>
      <c r="Y336" s="56">
        <v>4053</v>
      </c>
      <c r="Z336" s="58">
        <v>10.611903993751937</v>
      </c>
      <c r="AA336" s="59">
        <v>42.2</v>
      </c>
      <c r="AB336" s="96" t="s">
        <v>216</v>
      </c>
      <c r="AC336" s="59">
        <v>5.6</v>
      </c>
      <c r="AD336" s="98">
        <v>65000</v>
      </c>
      <c r="AE336" s="55">
        <f t="shared" si="94"/>
        <v>691.73956537471008</v>
      </c>
      <c r="AF336" s="61">
        <v>93966</v>
      </c>
      <c r="AG336" s="62">
        <v>42.03</v>
      </c>
      <c r="AH336" s="62">
        <v>81.475813195426696</v>
      </c>
      <c r="AI336" s="62">
        <v>84.005844825157197</v>
      </c>
      <c r="AJ336" s="62">
        <v>82.740829010291947</v>
      </c>
      <c r="AK336" s="62">
        <v>19.670034427904898</v>
      </c>
      <c r="AL336" s="62">
        <v>21.4782721160799</v>
      </c>
      <c r="AM336" s="62">
        <v>20.574153271992401</v>
      </c>
      <c r="AN336" s="63">
        <v>1057.8873775390039</v>
      </c>
      <c r="AO336" s="64">
        <v>987</v>
      </c>
      <c r="AP336" s="64">
        <v>1032</v>
      </c>
      <c r="AQ336" s="64">
        <v>1009</v>
      </c>
      <c r="AR336" s="64">
        <v>1095</v>
      </c>
      <c r="AS336" s="64">
        <v>1141</v>
      </c>
      <c r="AT336" s="64">
        <v>1164</v>
      </c>
      <c r="AU336" s="64">
        <v>1209</v>
      </c>
      <c r="AV336" s="64">
        <v>1226</v>
      </c>
      <c r="AW336" s="64">
        <v>1264</v>
      </c>
      <c r="AX336" s="64">
        <v>1374</v>
      </c>
      <c r="AY336" s="64">
        <v>1312</v>
      </c>
      <c r="AZ336" s="64">
        <v>1322</v>
      </c>
      <c r="BA336" s="64">
        <v>1312</v>
      </c>
      <c r="BB336" s="64">
        <v>1253</v>
      </c>
      <c r="BC336" s="64">
        <v>1260</v>
      </c>
      <c r="BD336" s="64">
        <v>1210</v>
      </c>
      <c r="BE336" s="64">
        <v>1192</v>
      </c>
      <c r="BF336" s="64">
        <v>1133</v>
      </c>
      <c r="BG336" s="64">
        <v>987</v>
      </c>
      <c r="BH336" s="64">
        <v>724</v>
      </c>
      <c r="BI336" s="64">
        <v>664</v>
      </c>
      <c r="BJ336" s="64">
        <v>744</v>
      </c>
      <c r="BK336" s="64">
        <v>891</v>
      </c>
      <c r="BL336" s="64">
        <v>1059</v>
      </c>
      <c r="BM336" s="64">
        <v>1017</v>
      </c>
      <c r="BN336" s="64">
        <v>957</v>
      </c>
      <c r="BO336" s="64">
        <v>998</v>
      </c>
      <c r="BP336" s="64">
        <v>960</v>
      </c>
      <c r="BQ336" s="64">
        <v>1017</v>
      </c>
      <c r="BR336" s="64">
        <v>1090</v>
      </c>
      <c r="BS336" s="64">
        <v>1039</v>
      </c>
      <c r="BT336" s="64">
        <v>1067</v>
      </c>
      <c r="BU336" s="64">
        <v>1142</v>
      </c>
      <c r="BV336" s="64">
        <v>1033</v>
      </c>
      <c r="BW336" s="64">
        <v>1009</v>
      </c>
      <c r="BX336" s="64">
        <v>1018</v>
      </c>
      <c r="BY336" s="64">
        <v>1173</v>
      </c>
      <c r="BZ336" s="64">
        <v>1210</v>
      </c>
      <c r="CA336" s="64">
        <v>1459</v>
      </c>
      <c r="CB336" s="64">
        <v>1466</v>
      </c>
      <c r="CC336" s="64">
        <v>1400</v>
      </c>
      <c r="CD336" s="64">
        <v>1328</v>
      </c>
      <c r="CE336" s="64">
        <v>1398</v>
      </c>
      <c r="CF336" s="64">
        <v>1311</v>
      </c>
      <c r="CG336" s="64">
        <v>1349</v>
      </c>
      <c r="CH336" s="64">
        <v>1420</v>
      </c>
      <c r="CI336" s="64">
        <v>1394</v>
      </c>
      <c r="CJ336" s="64">
        <v>1335</v>
      </c>
      <c r="CK336" s="64">
        <v>1356</v>
      </c>
      <c r="CL336" s="64">
        <v>1430</v>
      </c>
      <c r="CM336" s="64">
        <v>1318</v>
      </c>
      <c r="CN336" s="64">
        <v>1438</v>
      </c>
      <c r="CO336" s="64">
        <v>1411</v>
      </c>
      <c r="CP336" s="64">
        <v>1363</v>
      </c>
      <c r="CQ336" s="64">
        <v>1401</v>
      </c>
      <c r="CR336" s="64">
        <v>1449</v>
      </c>
      <c r="CS336" s="64">
        <v>1395</v>
      </c>
      <c r="CT336" s="64">
        <v>1333</v>
      </c>
      <c r="CU336" s="64">
        <v>1275</v>
      </c>
      <c r="CV336" s="64">
        <v>1247</v>
      </c>
      <c r="CW336" s="64">
        <v>1096</v>
      </c>
      <c r="CX336" s="64">
        <v>1106</v>
      </c>
      <c r="CY336" s="64">
        <v>1052</v>
      </c>
      <c r="CZ336" s="64">
        <v>1016</v>
      </c>
      <c r="DA336" s="64">
        <v>904</v>
      </c>
      <c r="DB336" s="64">
        <v>987</v>
      </c>
      <c r="DC336" s="64">
        <v>960</v>
      </c>
      <c r="DD336" s="64">
        <v>800</v>
      </c>
      <c r="DE336" s="64">
        <v>875</v>
      </c>
      <c r="DF336" s="64">
        <v>885</v>
      </c>
      <c r="DG336" s="64">
        <v>866</v>
      </c>
      <c r="DH336" s="64">
        <v>841</v>
      </c>
      <c r="DI336" s="64">
        <v>934</v>
      </c>
      <c r="DJ336" s="64">
        <v>1026</v>
      </c>
      <c r="DK336" s="64">
        <v>736</v>
      </c>
      <c r="DL336" s="64">
        <v>788</v>
      </c>
      <c r="DM336" s="64">
        <v>737</v>
      </c>
      <c r="DN336" s="64">
        <v>656</v>
      </c>
      <c r="DO336" s="64">
        <v>591</v>
      </c>
      <c r="DP336" s="64">
        <v>468</v>
      </c>
      <c r="DQ336" s="64">
        <v>536</v>
      </c>
      <c r="DR336" s="64">
        <v>489</v>
      </c>
      <c r="DS336" s="64">
        <v>490</v>
      </c>
      <c r="DT336" s="64">
        <v>488</v>
      </c>
      <c r="DU336" s="64">
        <v>434</v>
      </c>
      <c r="DV336" s="64">
        <v>412</v>
      </c>
      <c r="DW336" s="64">
        <v>351</v>
      </c>
      <c r="DX336" s="64">
        <v>353</v>
      </c>
      <c r="DY336" s="64">
        <v>277</v>
      </c>
      <c r="DZ336" s="64">
        <v>261</v>
      </c>
      <c r="EA336" s="64">
        <v>981</v>
      </c>
      <c r="EB336" s="64">
        <f t="shared" si="95"/>
        <v>17222</v>
      </c>
      <c r="EC336" s="61">
        <v>81027</v>
      </c>
      <c r="ED336" s="64">
        <v>8601</v>
      </c>
      <c r="EE336" s="64">
        <v>1732</v>
      </c>
      <c r="EF336" s="64">
        <v>2154</v>
      </c>
      <c r="EG336" s="63">
        <v>452</v>
      </c>
      <c r="EH336" s="64">
        <v>3324</v>
      </c>
      <c r="EI336" s="100">
        <v>0.17290502786636353</v>
      </c>
      <c r="EJ336" s="100">
        <v>-4.1202008724212646E-3</v>
      </c>
      <c r="EK336" s="61">
        <v>7671</v>
      </c>
      <c r="EL336" s="65">
        <v>283.10000000000002</v>
      </c>
      <c r="EM336" s="60">
        <v>7519</v>
      </c>
      <c r="EN336" s="65">
        <v>275.89999999999998</v>
      </c>
      <c r="EO336" s="66">
        <f t="shared" si="100"/>
        <v>-1.9814887237648286E-2</v>
      </c>
      <c r="EP336" s="56">
        <v>33939</v>
      </c>
      <c r="EQ336" s="67">
        <v>15.258009117311202</v>
      </c>
      <c r="ER336" s="61">
        <v>37</v>
      </c>
      <c r="ES336" s="64">
        <v>35.23809524</v>
      </c>
      <c r="ET336" s="64">
        <v>924</v>
      </c>
      <c r="EU336" s="64">
        <v>35.34812548</v>
      </c>
      <c r="EV336" s="64">
        <v>0</v>
      </c>
      <c r="EW336" s="64">
        <v>0</v>
      </c>
      <c r="EX336" s="64">
        <v>13000</v>
      </c>
      <c r="EY336" s="64">
        <v>12.41951201</v>
      </c>
      <c r="EZ336" s="64">
        <v>8936</v>
      </c>
      <c r="FA336" s="64">
        <v>9.9841344329999995</v>
      </c>
      <c r="FB336" s="64">
        <v>22897</v>
      </c>
      <c r="FC336" s="63">
        <v>11.546704719999999</v>
      </c>
      <c r="FD336" s="61">
        <v>120</v>
      </c>
      <c r="FE336" s="64">
        <v>20</v>
      </c>
      <c r="FF336" s="64">
        <v>93</v>
      </c>
      <c r="FG336" s="64">
        <v>4</v>
      </c>
      <c r="FH336" s="64">
        <v>3</v>
      </c>
      <c r="FI336" s="63">
        <v>4</v>
      </c>
      <c r="FJ336" s="47">
        <v>8</v>
      </c>
      <c r="FK336" s="47">
        <v>5</v>
      </c>
      <c r="FL336" s="68">
        <f t="shared" si="101"/>
        <v>0.6</v>
      </c>
      <c r="FM336" s="69">
        <v>0.96251880000000001</v>
      </c>
      <c r="FN336" s="62">
        <v>5.9087079999999998</v>
      </c>
      <c r="FO336" s="62">
        <v>9.3244229999999995</v>
      </c>
      <c r="FP336" s="77">
        <v>5854</v>
      </c>
      <c r="FQ336" s="88">
        <v>4733</v>
      </c>
      <c r="FR336" s="88">
        <v>10587</v>
      </c>
      <c r="FS336" s="88">
        <v>7361</v>
      </c>
      <c r="FT336" s="88">
        <v>6473</v>
      </c>
      <c r="FU336" s="88">
        <v>13834</v>
      </c>
      <c r="FV336" s="73">
        <f t="shared" si="102"/>
        <v>0.30669689241522624</v>
      </c>
      <c r="FW336" s="61">
        <v>43803</v>
      </c>
      <c r="FX336" s="70">
        <f t="shared" si="96"/>
        <v>466.15797203243727</v>
      </c>
      <c r="FY336" s="71">
        <v>6.5</v>
      </c>
      <c r="FZ336" s="72">
        <v>14.8</v>
      </c>
      <c r="GA336" s="73">
        <v>53.131921914220101</v>
      </c>
      <c r="GB336" s="61">
        <v>29800</v>
      </c>
      <c r="GC336" s="64">
        <v>2000</v>
      </c>
      <c r="GD336" s="64">
        <v>11200</v>
      </c>
      <c r="GE336" s="64">
        <v>1600</v>
      </c>
      <c r="GF336" s="68">
        <v>3.7913301500000003</v>
      </c>
      <c r="GG336" s="74">
        <v>1.1013292136000001</v>
      </c>
      <c r="GH336" s="75">
        <v>565.79999999999995</v>
      </c>
      <c r="GI336" s="76">
        <v>709.2</v>
      </c>
      <c r="GJ336" s="76">
        <v>509.3</v>
      </c>
      <c r="GK336" s="68">
        <v>-28.186689227298366</v>
      </c>
      <c r="GL336" s="72">
        <v>664.4</v>
      </c>
      <c r="GM336" s="72">
        <v>735.1</v>
      </c>
      <c r="GN336" s="72">
        <v>579.70000000000005</v>
      </c>
      <c r="GO336" s="72">
        <v>-21.13998095497211</v>
      </c>
      <c r="GP336" s="72">
        <v>232.8</v>
      </c>
      <c r="GQ336" s="72" t="s">
        <v>211</v>
      </c>
      <c r="GR336" s="72">
        <v>237.2</v>
      </c>
      <c r="GS336" s="73" t="s">
        <v>211</v>
      </c>
      <c r="GT336" s="77">
        <v>970</v>
      </c>
      <c r="GU336" s="72">
        <v>3.6911435332228222</v>
      </c>
      <c r="GV336" s="73">
        <v>0.35921774609659202</v>
      </c>
      <c r="GW336" s="64">
        <v>31547</v>
      </c>
      <c r="GX336" s="68">
        <f t="shared" si="97"/>
        <v>335.72781644424578</v>
      </c>
      <c r="GY336" s="64">
        <v>270</v>
      </c>
      <c r="GZ336" s="100">
        <f t="shared" si="98"/>
        <v>2.8733797330949495</v>
      </c>
      <c r="HA336" s="100">
        <f t="shared" si="99"/>
        <v>0.16235718580877931</v>
      </c>
      <c r="HB336" s="63">
        <v>1663</v>
      </c>
    </row>
    <row r="337" spans="1:210" x14ac:dyDescent="0.3">
      <c r="A337" s="47" t="s">
        <v>802</v>
      </c>
      <c r="B337" s="47" t="s">
        <v>803</v>
      </c>
      <c r="C337" s="47" t="s">
        <v>803</v>
      </c>
      <c r="D337" s="47" t="s">
        <v>802</v>
      </c>
      <c r="E337" s="47" t="s">
        <v>802</v>
      </c>
      <c r="F337" s="47" t="s">
        <v>234</v>
      </c>
      <c r="G337" s="54" t="s">
        <v>209</v>
      </c>
      <c r="H337" s="47">
        <v>98</v>
      </c>
      <c r="I337" s="101">
        <v>4.0816326530612242E-2</v>
      </c>
      <c r="J337" s="97">
        <v>5.2653061224489797</v>
      </c>
      <c r="K337" s="57">
        <v>156</v>
      </c>
      <c r="L337" s="95">
        <f t="shared" si="92"/>
        <v>0.88873190490568621</v>
      </c>
      <c r="M337" s="57">
        <v>181</v>
      </c>
      <c r="N337" s="55">
        <f t="shared" si="93"/>
        <v>1.0311568896662127</v>
      </c>
      <c r="O337" s="56">
        <v>62353</v>
      </c>
      <c r="P337" s="57">
        <v>54549</v>
      </c>
      <c r="Q337" s="57">
        <v>7804</v>
      </c>
      <c r="R337" s="57">
        <v>16368</v>
      </c>
      <c r="S337" s="57">
        <v>41175</v>
      </c>
      <c r="T337" s="57">
        <v>4810</v>
      </c>
      <c r="U337" s="57">
        <v>6954</v>
      </c>
      <c r="V337" s="57">
        <v>10516</v>
      </c>
      <c r="W337" s="57">
        <v>3378</v>
      </c>
      <c r="X337" s="58">
        <v>676</v>
      </c>
      <c r="Y337" s="56">
        <v>9006</v>
      </c>
      <c r="Z337" s="58">
        <v>13.44899798690661</v>
      </c>
      <c r="AA337" s="59">
        <v>48.1</v>
      </c>
      <c r="AB337" s="96" t="s">
        <v>216</v>
      </c>
      <c r="AC337" s="59">
        <v>0</v>
      </c>
      <c r="AD337" s="98">
        <v>7000</v>
      </c>
      <c r="AE337" s="55">
        <f t="shared" si="94"/>
        <v>39.878995732947452</v>
      </c>
      <c r="AF337" s="61">
        <v>175531</v>
      </c>
      <c r="AG337" s="62">
        <v>36.909999999999997</v>
      </c>
      <c r="AH337" s="62">
        <v>79.005876712882994</v>
      </c>
      <c r="AI337" s="62">
        <v>82.473677722234399</v>
      </c>
      <c r="AJ337" s="62">
        <v>80.739777217558697</v>
      </c>
      <c r="AK337" s="62">
        <v>17.816455304803299</v>
      </c>
      <c r="AL337" s="62">
        <v>20.181738427284799</v>
      </c>
      <c r="AM337" s="62">
        <v>18.999096866044049</v>
      </c>
      <c r="AN337" s="63">
        <v>1071.3751647215436</v>
      </c>
      <c r="AO337" s="64">
        <v>2453</v>
      </c>
      <c r="AP337" s="64">
        <v>2529</v>
      </c>
      <c r="AQ337" s="64">
        <v>2643</v>
      </c>
      <c r="AR337" s="64">
        <v>2700</v>
      </c>
      <c r="AS337" s="64">
        <v>2779</v>
      </c>
      <c r="AT337" s="64">
        <v>2790</v>
      </c>
      <c r="AU337" s="64">
        <v>2616</v>
      </c>
      <c r="AV337" s="64">
        <v>2686</v>
      </c>
      <c r="AW337" s="64">
        <v>2740</v>
      </c>
      <c r="AX337" s="64">
        <v>2698</v>
      </c>
      <c r="AY337" s="64">
        <v>2470</v>
      </c>
      <c r="AZ337" s="64">
        <v>2492</v>
      </c>
      <c r="BA337" s="64">
        <v>2625</v>
      </c>
      <c r="BB337" s="64">
        <v>2421</v>
      </c>
      <c r="BC337" s="64">
        <v>2318</v>
      </c>
      <c r="BD337" s="64">
        <v>2271</v>
      </c>
      <c r="BE337" s="64">
        <v>2134</v>
      </c>
      <c r="BF337" s="64">
        <v>2016</v>
      </c>
      <c r="BG337" s="64">
        <v>1938</v>
      </c>
      <c r="BH337" s="64">
        <v>1551</v>
      </c>
      <c r="BI337" s="64">
        <v>1586</v>
      </c>
      <c r="BJ337" s="64">
        <v>1723</v>
      </c>
      <c r="BK337" s="64">
        <v>1725</v>
      </c>
      <c r="BL337" s="64">
        <v>1992</v>
      </c>
      <c r="BM337" s="64">
        <v>2014</v>
      </c>
      <c r="BN337" s="64">
        <v>1974</v>
      </c>
      <c r="BO337" s="64">
        <v>2144</v>
      </c>
      <c r="BP337" s="64">
        <v>2263</v>
      </c>
      <c r="BQ337" s="64">
        <v>2226</v>
      </c>
      <c r="BR337" s="64">
        <v>2360</v>
      </c>
      <c r="BS337" s="64">
        <v>2556</v>
      </c>
      <c r="BT337" s="64">
        <v>2700</v>
      </c>
      <c r="BU337" s="64">
        <v>2600</v>
      </c>
      <c r="BV337" s="64">
        <v>2732</v>
      </c>
      <c r="BW337" s="64">
        <v>2877</v>
      </c>
      <c r="BX337" s="64">
        <v>2837</v>
      </c>
      <c r="BY337" s="64">
        <v>2829</v>
      </c>
      <c r="BZ337" s="64">
        <v>2547</v>
      </c>
      <c r="CA337" s="64">
        <v>2738</v>
      </c>
      <c r="CB337" s="64">
        <v>2808</v>
      </c>
      <c r="CC337" s="64">
        <v>2565</v>
      </c>
      <c r="CD337" s="64">
        <v>2648</v>
      </c>
      <c r="CE337" s="64">
        <v>2470</v>
      </c>
      <c r="CF337" s="64">
        <v>2366</v>
      </c>
      <c r="CG337" s="64">
        <v>2457</v>
      </c>
      <c r="CH337" s="64">
        <v>2495</v>
      </c>
      <c r="CI337" s="64">
        <v>2321</v>
      </c>
      <c r="CJ337" s="64">
        <v>2343</v>
      </c>
      <c r="CK337" s="64">
        <v>2404</v>
      </c>
      <c r="CL337" s="64">
        <v>2547</v>
      </c>
      <c r="CM337" s="64">
        <v>2352</v>
      </c>
      <c r="CN337" s="64">
        <v>2462</v>
      </c>
      <c r="CO337" s="64">
        <v>2321</v>
      </c>
      <c r="CP337" s="64">
        <v>2478</v>
      </c>
      <c r="CQ337" s="64">
        <v>2418</v>
      </c>
      <c r="CR337" s="64">
        <v>2310</v>
      </c>
      <c r="CS337" s="64">
        <v>2196</v>
      </c>
      <c r="CT337" s="64">
        <v>2135</v>
      </c>
      <c r="CU337" s="64">
        <v>1976</v>
      </c>
      <c r="CV337" s="64">
        <v>1892</v>
      </c>
      <c r="CW337" s="64">
        <v>1798</v>
      </c>
      <c r="CX337" s="64">
        <v>1750</v>
      </c>
      <c r="CY337" s="64">
        <v>1585</v>
      </c>
      <c r="CZ337" s="64">
        <v>1549</v>
      </c>
      <c r="DA337" s="64">
        <v>1494</v>
      </c>
      <c r="DB337" s="64">
        <v>1450</v>
      </c>
      <c r="DC337" s="64">
        <v>1465</v>
      </c>
      <c r="DD337" s="64">
        <v>1440</v>
      </c>
      <c r="DE337" s="64">
        <v>1313</v>
      </c>
      <c r="DF337" s="64">
        <v>1341</v>
      </c>
      <c r="DG337" s="64">
        <v>1372</v>
      </c>
      <c r="DH337" s="64">
        <v>1340</v>
      </c>
      <c r="DI337" s="64">
        <v>1423</v>
      </c>
      <c r="DJ337" s="64">
        <v>1610</v>
      </c>
      <c r="DK337" s="64">
        <v>1145</v>
      </c>
      <c r="DL337" s="64">
        <v>1025</v>
      </c>
      <c r="DM337" s="64">
        <v>960</v>
      </c>
      <c r="DN337" s="64">
        <v>923</v>
      </c>
      <c r="DO337" s="64">
        <v>808</v>
      </c>
      <c r="DP337" s="64">
        <v>670</v>
      </c>
      <c r="DQ337" s="64">
        <v>712</v>
      </c>
      <c r="DR337" s="64">
        <v>680</v>
      </c>
      <c r="DS337" s="64">
        <v>591</v>
      </c>
      <c r="DT337" s="64">
        <v>597</v>
      </c>
      <c r="DU337" s="64">
        <v>490</v>
      </c>
      <c r="DV337" s="64">
        <v>447</v>
      </c>
      <c r="DW337" s="64">
        <v>410</v>
      </c>
      <c r="DX337" s="64">
        <v>343</v>
      </c>
      <c r="DY337" s="64">
        <v>334</v>
      </c>
      <c r="DZ337" s="64">
        <v>276</v>
      </c>
      <c r="EA337" s="64">
        <v>933</v>
      </c>
      <c r="EB337" s="64">
        <f t="shared" si="95"/>
        <v>24098</v>
      </c>
      <c r="EC337" s="61">
        <v>150737</v>
      </c>
      <c r="ED337" s="64">
        <v>6596</v>
      </c>
      <c r="EE337" s="64">
        <v>13715</v>
      </c>
      <c r="EF337" s="64">
        <v>3449</v>
      </c>
      <c r="EG337" s="63">
        <v>1034</v>
      </c>
      <c r="EH337" s="64">
        <v>11975</v>
      </c>
      <c r="EI337" s="100">
        <v>0.29528063535690308</v>
      </c>
      <c r="EJ337" s="100">
        <v>1.0335594415664673E-2</v>
      </c>
      <c r="EK337" s="61">
        <v>3028</v>
      </c>
      <c r="EL337" s="65">
        <v>691.9</v>
      </c>
      <c r="EM337" s="60">
        <v>3036</v>
      </c>
      <c r="EN337" s="65">
        <v>680</v>
      </c>
      <c r="EO337" s="66">
        <f t="shared" si="100"/>
        <v>2.6420079260237781E-3</v>
      </c>
      <c r="EP337" s="56">
        <v>4460</v>
      </c>
      <c r="EQ337" s="67">
        <v>14.707337180544105</v>
      </c>
      <c r="ER337" s="61">
        <v>13</v>
      </c>
      <c r="ES337" s="64">
        <v>23.214285709999999</v>
      </c>
      <c r="ET337" s="64">
        <v>112</v>
      </c>
      <c r="EU337" s="64">
        <v>29.242819839999999</v>
      </c>
      <c r="EV337" s="64">
        <v>0</v>
      </c>
      <c r="EW337" s="64">
        <v>0</v>
      </c>
      <c r="EX337" s="64">
        <v>3304</v>
      </c>
      <c r="EY337" s="64">
        <v>17.98976369</v>
      </c>
      <c r="EZ337" s="64">
        <v>1923</v>
      </c>
      <c r="FA337" s="64">
        <v>16.84182869</v>
      </c>
      <c r="FB337" s="64">
        <v>5352</v>
      </c>
      <c r="FC337" s="63">
        <v>17.708367800000001</v>
      </c>
      <c r="FD337" s="61">
        <v>425</v>
      </c>
      <c r="FE337" s="64">
        <v>89</v>
      </c>
      <c r="FF337" s="64">
        <v>288</v>
      </c>
      <c r="FG337" s="64">
        <v>26</v>
      </c>
      <c r="FH337" s="64">
        <v>22</v>
      </c>
      <c r="FI337" s="63">
        <v>5</v>
      </c>
      <c r="FJ337" s="47">
        <v>14</v>
      </c>
      <c r="FK337" s="47">
        <v>7</v>
      </c>
      <c r="FL337" s="68">
        <f t="shared" si="101"/>
        <v>1</v>
      </c>
      <c r="FM337" s="69">
        <v>1.6869639999999999</v>
      </c>
      <c r="FN337" s="62">
        <v>6.2654050000000003</v>
      </c>
      <c r="FO337" s="62">
        <v>11.64359</v>
      </c>
      <c r="FP337" s="77">
        <v>3755</v>
      </c>
      <c r="FQ337" s="88">
        <v>2918</v>
      </c>
      <c r="FR337" s="88">
        <v>6673</v>
      </c>
      <c r="FS337" s="88">
        <v>4642</v>
      </c>
      <c r="FT337" s="88">
        <v>3768</v>
      </c>
      <c r="FU337" s="88">
        <v>8410</v>
      </c>
      <c r="FV337" s="73">
        <f t="shared" si="102"/>
        <v>0.26030271242319797</v>
      </c>
      <c r="FW337" s="61">
        <v>7516</v>
      </c>
      <c r="FX337" s="70">
        <f t="shared" si="96"/>
        <v>42.81864741840473</v>
      </c>
      <c r="FY337" s="71">
        <v>11.7</v>
      </c>
      <c r="FZ337" s="72">
        <v>25.2</v>
      </c>
      <c r="GA337" s="73">
        <v>69.420842974681904</v>
      </c>
      <c r="GB337" s="61">
        <v>38600</v>
      </c>
      <c r="GC337" s="64">
        <v>5500</v>
      </c>
      <c r="GD337" s="64">
        <v>17600</v>
      </c>
      <c r="GE337" s="64">
        <v>4700</v>
      </c>
      <c r="GF337" s="68">
        <v>4.9998953799999999</v>
      </c>
      <c r="GG337" s="74">
        <v>1.0673258792</v>
      </c>
      <c r="GH337" s="75">
        <v>584.5</v>
      </c>
      <c r="GI337" s="76">
        <v>660.9</v>
      </c>
      <c r="GJ337" s="76">
        <v>500.7</v>
      </c>
      <c r="GK337" s="68">
        <v>-24.239673172945984</v>
      </c>
      <c r="GL337" s="72">
        <v>670.6</v>
      </c>
      <c r="GM337" s="72">
        <v>689.9</v>
      </c>
      <c r="GN337" s="72">
        <v>643.79999999999995</v>
      </c>
      <c r="GO337" s="72">
        <v>-6.6821278446151657</v>
      </c>
      <c r="GP337" s="72">
        <v>189.3</v>
      </c>
      <c r="GQ337" s="72" t="s">
        <v>211</v>
      </c>
      <c r="GR337" s="72">
        <v>191.4</v>
      </c>
      <c r="GS337" s="73" t="s">
        <v>211</v>
      </c>
      <c r="GT337" s="77">
        <v>90</v>
      </c>
      <c r="GU337" s="72">
        <v>2.2463826045247424</v>
      </c>
      <c r="GV337" s="73">
        <v>0.62963651875210802</v>
      </c>
      <c r="GW337" s="64">
        <v>61100</v>
      </c>
      <c r="GX337" s="68">
        <f t="shared" si="97"/>
        <v>348.08666275472712</v>
      </c>
      <c r="GY337" s="64">
        <v>521</v>
      </c>
      <c r="GZ337" s="100">
        <f t="shared" si="98"/>
        <v>2.9681366824093747</v>
      </c>
      <c r="HA337" s="100">
        <f t="shared" si="99"/>
        <v>0.17637102234258634</v>
      </c>
      <c r="HB337" s="63">
        <v>2954</v>
      </c>
    </row>
    <row r="338" spans="1:210" x14ac:dyDescent="0.3">
      <c r="A338" s="47" t="s">
        <v>814</v>
      </c>
      <c r="B338" s="47" t="s">
        <v>815</v>
      </c>
      <c r="C338" s="47" t="s">
        <v>815</v>
      </c>
      <c r="D338" s="47" t="s">
        <v>814</v>
      </c>
      <c r="E338" s="47" t="s">
        <v>652</v>
      </c>
      <c r="F338" s="47" t="s">
        <v>208</v>
      </c>
      <c r="G338" s="54" t="s">
        <v>209</v>
      </c>
      <c r="H338" s="47">
        <v>72</v>
      </c>
      <c r="I338" s="101">
        <v>0</v>
      </c>
      <c r="J338" s="97">
        <v>7.208333333333333</v>
      </c>
      <c r="K338" s="57">
        <v>278</v>
      </c>
      <c r="L338" s="95">
        <f t="shared" si="92"/>
        <v>2.0969895376816954</v>
      </c>
      <c r="M338" s="57">
        <v>351</v>
      </c>
      <c r="N338" s="55">
        <f t="shared" si="93"/>
        <v>2.6476378695189746</v>
      </c>
      <c r="O338" s="56">
        <v>48140</v>
      </c>
      <c r="P338" s="57">
        <v>31747</v>
      </c>
      <c r="Q338" s="57">
        <v>16393</v>
      </c>
      <c r="R338" s="57">
        <v>11553</v>
      </c>
      <c r="S338" s="57">
        <v>33931</v>
      </c>
      <c r="T338" s="57">
        <v>2656</v>
      </c>
      <c r="U338" s="57">
        <v>4560</v>
      </c>
      <c r="V338" s="57">
        <v>10559</v>
      </c>
      <c r="W338" s="57">
        <v>32</v>
      </c>
      <c r="X338" s="58">
        <v>304</v>
      </c>
      <c r="Y338" s="56">
        <v>3614</v>
      </c>
      <c r="Z338" s="58">
        <v>6.851221944964573</v>
      </c>
      <c r="AA338" s="59">
        <v>41.6</v>
      </c>
      <c r="AB338" s="96" t="s">
        <v>216</v>
      </c>
      <c r="AC338" s="59">
        <v>8.09</v>
      </c>
      <c r="AD338" s="98">
        <v>7500</v>
      </c>
      <c r="AE338" s="55">
        <f t="shared" si="94"/>
        <v>56.573458750405443</v>
      </c>
      <c r="AF338" s="61">
        <v>132571</v>
      </c>
      <c r="AG338" s="62">
        <v>42.41</v>
      </c>
      <c r="AH338" s="62">
        <v>80.412653842087195</v>
      </c>
      <c r="AI338" s="62">
        <v>84.300794595933695</v>
      </c>
      <c r="AJ338" s="62">
        <v>82.356724219010445</v>
      </c>
      <c r="AK338" s="62">
        <v>19.258623553232798</v>
      </c>
      <c r="AL338" s="62">
        <v>22.100983401639699</v>
      </c>
      <c r="AM338" s="62">
        <v>20.679803477436248</v>
      </c>
      <c r="AN338" s="63">
        <v>552.11645125527775</v>
      </c>
      <c r="AO338" s="64">
        <v>1398</v>
      </c>
      <c r="AP338" s="64">
        <v>1441</v>
      </c>
      <c r="AQ338" s="64">
        <v>1617</v>
      </c>
      <c r="AR338" s="64">
        <v>1663</v>
      </c>
      <c r="AS338" s="64">
        <v>1616</v>
      </c>
      <c r="AT338" s="64">
        <v>1679</v>
      </c>
      <c r="AU338" s="64">
        <v>1664</v>
      </c>
      <c r="AV338" s="64">
        <v>1786</v>
      </c>
      <c r="AW338" s="64">
        <v>1759</v>
      </c>
      <c r="AX338" s="64">
        <v>1712</v>
      </c>
      <c r="AY338" s="64">
        <v>1864</v>
      </c>
      <c r="AZ338" s="64">
        <v>1754</v>
      </c>
      <c r="BA338" s="64">
        <v>1808</v>
      </c>
      <c r="BB338" s="64">
        <v>1778</v>
      </c>
      <c r="BC338" s="64">
        <v>1833</v>
      </c>
      <c r="BD338" s="64">
        <v>1715</v>
      </c>
      <c r="BE338" s="64">
        <v>1703</v>
      </c>
      <c r="BF338" s="64">
        <v>1718</v>
      </c>
      <c r="BG338" s="64">
        <v>1600</v>
      </c>
      <c r="BH338" s="64">
        <v>1055</v>
      </c>
      <c r="BI338" s="64">
        <v>1119</v>
      </c>
      <c r="BJ338" s="64">
        <v>1087</v>
      </c>
      <c r="BK338" s="64">
        <v>1315</v>
      </c>
      <c r="BL338" s="64">
        <v>1309</v>
      </c>
      <c r="BM338" s="64">
        <v>1325</v>
      </c>
      <c r="BN338" s="64">
        <v>1332</v>
      </c>
      <c r="BO338" s="64">
        <v>1462</v>
      </c>
      <c r="BP338" s="64">
        <v>1261</v>
      </c>
      <c r="BQ338" s="64">
        <v>1434</v>
      </c>
      <c r="BR338" s="64">
        <v>1500</v>
      </c>
      <c r="BS338" s="64">
        <v>1445</v>
      </c>
      <c r="BT338" s="64">
        <v>1661</v>
      </c>
      <c r="BU338" s="64">
        <v>1522</v>
      </c>
      <c r="BV338" s="64">
        <v>1442</v>
      </c>
      <c r="BW338" s="64">
        <v>1499</v>
      </c>
      <c r="BX338" s="64">
        <v>1496</v>
      </c>
      <c r="BY338" s="64">
        <v>1652</v>
      </c>
      <c r="BZ338" s="64">
        <v>1607</v>
      </c>
      <c r="CA338" s="64">
        <v>1650</v>
      </c>
      <c r="CB338" s="64">
        <v>1744</v>
      </c>
      <c r="CC338" s="64">
        <v>1790</v>
      </c>
      <c r="CD338" s="64">
        <v>1766</v>
      </c>
      <c r="CE338" s="64">
        <v>1698</v>
      </c>
      <c r="CF338" s="64">
        <v>1703</v>
      </c>
      <c r="CG338" s="64">
        <v>1703</v>
      </c>
      <c r="CH338" s="64">
        <v>1838</v>
      </c>
      <c r="CI338" s="64">
        <v>1869</v>
      </c>
      <c r="CJ338" s="64">
        <v>2008</v>
      </c>
      <c r="CK338" s="64">
        <v>1989</v>
      </c>
      <c r="CL338" s="64">
        <v>1999</v>
      </c>
      <c r="CM338" s="64">
        <v>2040</v>
      </c>
      <c r="CN338" s="64">
        <v>1952</v>
      </c>
      <c r="CO338" s="64">
        <v>2001</v>
      </c>
      <c r="CP338" s="64">
        <v>2040</v>
      </c>
      <c r="CQ338" s="64">
        <v>1924</v>
      </c>
      <c r="CR338" s="64">
        <v>2034</v>
      </c>
      <c r="CS338" s="64">
        <v>1986</v>
      </c>
      <c r="CT338" s="64">
        <v>1845</v>
      </c>
      <c r="CU338" s="64">
        <v>1840</v>
      </c>
      <c r="CV338" s="64">
        <v>1716</v>
      </c>
      <c r="CW338" s="64">
        <v>1603</v>
      </c>
      <c r="CX338" s="64">
        <v>1582</v>
      </c>
      <c r="CY338" s="64">
        <v>1545</v>
      </c>
      <c r="CZ338" s="64">
        <v>1520</v>
      </c>
      <c r="DA338" s="64">
        <v>1368</v>
      </c>
      <c r="DB338" s="64">
        <v>1299</v>
      </c>
      <c r="DC338" s="64">
        <v>1278</v>
      </c>
      <c r="DD338" s="64">
        <v>1296</v>
      </c>
      <c r="DE338" s="64">
        <v>1290</v>
      </c>
      <c r="DF338" s="64">
        <v>1144</v>
      </c>
      <c r="DG338" s="64">
        <v>1286</v>
      </c>
      <c r="DH338" s="64">
        <v>1290</v>
      </c>
      <c r="DI338" s="64">
        <v>1479</v>
      </c>
      <c r="DJ338" s="64">
        <v>1624</v>
      </c>
      <c r="DK338" s="64">
        <v>1200</v>
      </c>
      <c r="DL338" s="64">
        <v>1098</v>
      </c>
      <c r="DM338" s="64">
        <v>1200</v>
      </c>
      <c r="DN338" s="64">
        <v>1064</v>
      </c>
      <c r="DO338" s="64">
        <v>936</v>
      </c>
      <c r="DP338" s="64">
        <v>782</v>
      </c>
      <c r="DQ338" s="64">
        <v>788</v>
      </c>
      <c r="DR338" s="64">
        <v>803</v>
      </c>
      <c r="DS338" s="64">
        <v>722</v>
      </c>
      <c r="DT338" s="64">
        <v>682</v>
      </c>
      <c r="DU338" s="64">
        <v>628</v>
      </c>
      <c r="DV338" s="64">
        <v>558</v>
      </c>
      <c r="DW338" s="64">
        <v>497</v>
      </c>
      <c r="DX338" s="64">
        <v>438</v>
      </c>
      <c r="DY338" s="64">
        <v>345</v>
      </c>
      <c r="DZ338" s="64">
        <v>292</v>
      </c>
      <c r="EA338" s="64">
        <v>1168</v>
      </c>
      <c r="EB338" s="64">
        <f t="shared" si="95"/>
        <v>25187</v>
      </c>
      <c r="EC338" s="61">
        <v>127157</v>
      </c>
      <c r="ED338" s="64">
        <v>2667</v>
      </c>
      <c r="EE338" s="64">
        <v>462</v>
      </c>
      <c r="EF338" s="64">
        <v>1840</v>
      </c>
      <c r="EG338" s="63">
        <v>445</v>
      </c>
      <c r="EH338" s="64">
        <v>6031</v>
      </c>
      <c r="EI338" s="100">
        <v>0.22302600741386414</v>
      </c>
      <c r="EJ338" s="100">
        <v>-6.4980834722518921E-3</v>
      </c>
      <c r="EK338" s="61">
        <v>18947</v>
      </c>
      <c r="EL338" s="65">
        <v>557</v>
      </c>
      <c r="EM338" s="60">
        <v>20373</v>
      </c>
      <c r="EN338" s="65">
        <v>592.5</v>
      </c>
      <c r="EO338" s="66">
        <f t="shared" si="100"/>
        <v>7.526257455006069E-2</v>
      </c>
      <c r="EP338" s="56">
        <v>39187</v>
      </c>
      <c r="EQ338" s="67">
        <v>15.024307579057142</v>
      </c>
      <c r="ER338" s="61">
        <v>4</v>
      </c>
      <c r="ES338" s="64">
        <v>80</v>
      </c>
      <c r="ET338" s="64">
        <v>1916</v>
      </c>
      <c r="EU338" s="64">
        <v>36.564885500000003</v>
      </c>
      <c r="EV338" s="64">
        <v>0</v>
      </c>
      <c r="EW338" s="64">
        <v>0</v>
      </c>
      <c r="EX338" s="64">
        <v>25361</v>
      </c>
      <c r="EY338" s="64">
        <v>19.886613140000001</v>
      </c>
      <c r="EZ338" s="64">
        <v>16126</v>
      </c>
      <c r="FA338" s="64">
        <v>14.842153700000001</v>
      </c>
      <c r="FB338" s="64">
        <v>43407</v>
      </c>
      <c r="FC338" s="63">
        <v>17.972871139999999</v>
      </c>
      <c r="FD338" s="61">
        <v>208</v>
      </c>
      <c r="FE338" s="64">
        <v>55</v>
      </c>
      <c r="FF338" s="64">
        <v>134</v>
      </c>
      <c r="FG338" s="64">
        <v>3</v>
      </c>
      <c r="FH338" s="64">
        <v>16</v>
      </c>
      <c r="FI338" s="63">
        <v>6</v>
      </c>
      <c r="FJ338" s="47">
        <v>16</v>
      </c>
      <c r="FK338" s="47">
        <v>13</v>
      </c>
      <c r="FL338" s="68">
        <f t="shared" si="101"/>
        <v>0.23076923076923078</v>
      </c>
      <c r="FM338" s="69">
        <v>3.599008</v>
      </c>
      <c r="FN338" s="62">
        <v>9.3064090000000004</v>
      </c>
      <c r="FO338" s="62">
        <v>9.7376280000000008</v>
      </c>
      <c r="FP338" s="77">
        <v>3876</v>
      </c>
      <c r="FQ338" s="88">
        <v>2423</v>
      </c>
      <c r="FR338" s="88">
        <v>6299</v>
      </c>
      <c r="FS338" s="88">
        <v>3723</v>
      </c>
      <c r="FT338" s="88">
        <v>2359</v>
      </c>
      <c r="FU338" s="88">
        <v>6082</v>
      </c>
      <c r="FV338" s="73">
        <f t="shared" si="102"/>
        <v>-3.4449912684553101E-2</v>
      </c>
      <c r="FW338" s="61">
        <v>75205</v>
      </c>
      <c r="FX338" s="70">
        <f t="shared" si="96"/>
        <v>567.28092870989883</v>
      </c>
      <c r="FY338" s="71">
        <v>9.5</v>
      </c>
      <c r="FZ338" s="72">
        <v>16.3</v>
      </c>
      <c r="GA338" s="73">
        <v>63.286689872324999</v>
      </c>
      <c r="GB338" s="61">
        <v>37900</v>
      </c>
      <c r="GC338" s="64">
        <v>3500</v>
      </c>
      <c r="GD338" s="64">
        <v>16600</v>
      </c>
      <c r="GE338" s="64">
        <v>2200</v>
      </c>
      <c r="GF338" s="68">
        <v>3.34609091</v>
      </c>
      <c r="GG338" s="74">
        <v>1.0444963872000002</v>
      </c>
      <c r="GH338" s="75">
        <v>592</v>
      </c>
      <c r="GI338" s="76">
        <v>688.3</v>
      </c>
      <c r="GJ338" s="76">
        <v>485.1</v>
      </c>
      <c r="GK338" s="68">
        <v>-29.522010751125954</v>
      </c>
      <c r="GL338" s="72">
        <v>692.4</v>
      </c>
      <c r="GM338" s="72">
        <v>750.8</v>
      </c>
      <c r="GN338" s="72">
        <v>599.1</v>
      </c>
      <c r="GO338" s="72">
        <v>-20.205114544485873</v>
      </c>
      <c r="GP338" s="72">
        <v>182.7</v>
      </c>
      <c r="GQ338" s="72" t="s">
        <v>211</v>
      </c>
      <c r="GR338" s="72">
        <v>223.3</v>
      </c>
      <c r="GS338" s="73" t="s">
        <v>211</v>
      </c>
      <c r="GT338" s="77">
        <v>2530</v>
      </c>
      <c r="GU338" s="72">
        <v>7.539308566043351</v>
      </c>
      <c r="GV338" s="73">
        <v>-0.15601927062724175</v>
      </c>
      <c r="GW338" s="64">
        <v>41613</v>
      </c>
      <c r="GX338" s="68">
        <f t="shared" si="97"/>
        <v>313.89217853074956</v>
      </c>
      <c r="GY338" s="64">
        <v>308</v>
      </c>
      <c r="GZ338" s="100">
        <f t="shared" si="98"/>
        <v>2.3232833726833166</v>
      </c>
      <c r="HA338" s="100">
        <f t="shared" si="99"/>
        <v>0.12622950819672132</v>
      </c>
      <c r="HB338" s="63">
        <v>2440</v>
      </c>
    </row>
    <row r="339" spans="1:210" x14ac:dyDescent="0.3">
      <c r="A339" s="47" t="s">
        <v>806</v>
      </c>
      <c r="B339" s="47" t="s">
        <v>807</v>
      </c>
      <c r="C339" s="47" t="s">
        <v>807</v>
      </c>
      <c r="D339" s="47" t="s">
        <v>806</v>
      </c>
      <c r="E339" s="47" t="s">
        <v>806</v>
      </c>
      <c r="F339" s="47" t="s">
        <v>255</v>
      </c>
      <c r="G339" s="54" t="s">
        <v>209</v>
      </c>
      <c r="H339" s="47">
        <v>89</v>
      </c>
      <c r="I339" s="101">
        <v>0.15730337078651685</v>
      </c>
      <c r="J339" s="97">
        <v>4.1348314606741576</v>
      </c>
      <c r="K339" s="57">
        <v>216</v>
      </c>
      <c r="L339" s="95">
        <f t="shared" si="92"/>
        <v>1.5856935206800862</v>
      </c>
      <c r="M339" s="57">
        <v>250</v>
      </c>
      <c r="N339" s="55">
        <f t="shared" si="93"/>
        <v>1.8352934267130629</v>
      </c>
      <c r="O339" s="56">
        <v>59010</v>
      </c>
      <c r="P339" s="57">
        <v>58668</v>
      </c>
      <c r="Q339" s="57">
        <v>342</v>
      </c>
      <c r="R339" s="57">
        <v>20192</v>
      </c>
      <c r="S339" s="57">
        <v>35024</v>
      </c>
      <c r="T339" s="57">
        <v>3794</v>
      </c>
      <c r="U339" s="57">
        <v>6133</v>
      </c>
      <c r="V339" s="57">
        <v>16379</v>
      </c>
      <c r="W339" s="57">
        <v>1519</v>
      </c>
      <c r="X339" s="58">
        <v>467</v>
      </c>
      <c r="Y339" s="56">
        <v>6869</v>
      </c>
      <c r="Z339" s="58">
        <v>10.428477510125781</v>
      </c>
      <c r="AA339" s="59">
        <v>51.9</v>
      </c>
      <c r="AB339" s="96" t="s">
        <v>238</v>
      </c>
      <c r="AC339" s="59">
        <v>10.38</v>
      </c>
      <c r="AD339" s="98">
        <v>4000</v>
      </c>
      <c r="AE339" s="55">
        <f t="shared" si="94"/>
        <v>29.364694827409007</v>
      </c>
      <c r="AF339" s="61">
        <v>136218</v>
      </c>
      <c r="AG339" s="62">
        <v>49.56</v>
      </c>
      <c r="AH339" s="62">
        <v>78.585957970378402</v>
      </c>
      <c r="AI339" s="62">
        <v>82.308634630212197</v>
      </c>
      <c r="AJ339" s="62">
        <v>80.447296300295307</v>
      </c>
      <c r="AK339" s="62">
        <v>18.82971670337</v>
      </c>
      <c r="AL339" s="62">
        <v>21.0279142420817</v>
      </c>
      <c r="AM339" s="62">
        <v>19.928815472725852</v>
      </c>
      <c r="AN339" s="63">
        <v>2166.0859927456841</v>
      </c>
      <c r="AO339" s="64">
        <v>1109</v>
      </c>
      <c r="AP339" s="64">
        <v>1273</v>
      </c>
      <c r="AQ339" s="64">
        <v>1271</v>
      </c>
      <c r="AR339" s="64">
        <v>1333</v>
      </c>
      <c r="AS339" s="64">
        <v>1428</v>
      </c>
      <c r="AT339" s="64">
        <v>1466</v>
      </c>
      <c r="AU339" s="64">
        <v>1517</v>
      </c>
      <c r="AV339" s="64">
        <v>1525</v>
      </c>
      <c r="AW339" s="64">
        <v>1602</v>
      </c>
      <c r="AX339" s="64">
        <v>1506</v>
      </c>
      <c r="AY339" s="64">
        <v>1557</v>
      </c>
      <c r="AZ339" s="64">
        <v>1394</v>
      </c>
      <c r="BA339" s="64">
        <v>1501</v>
      </c>
      <c r="BB339" s="64">
        <v>1457</v>
      </c>
      <c r="BC339" s="64">
        <v>1373</v>
      </c>
      <c r="BD339" s="64">
        <v>1436</v>
      </c>
      <c r="BE339" s="64">
        <v>1362</v>
      </c>
      <c r="BF339" s="64">
        <v>1374</v>
      </c>
      <c r="BG339" s="64">
        <v>1292</v>
      </c>
      <c r="BH339" s="64">
        <v>1008</v>
      </c>
      <c r="BI339" s="64">
        <v>1029</v>
      </c>
      <c r="BJ339" s="64">
        <v>1063</v>
      </c>
      <c r="BK339" s="64">
        <v>1144</v>
      </c>
      <c r="BL339" s="64">
        <v>1261</v>
      </c>
      <c r="BM339" s="64">
        <v>1368</v>
      </c>
      <c r="BN339" s="64">
        <v>1311</v>
      </c>
      <c r="BO339" s="64">
        <v>1297</v>
      </c>
      <c r="BP339" s="64">
        <v>1382</v>
      </c>
      <c r="BQ339" s="64">
        <v>1316</v>
      </c>
      <c r="BR339" s="64">
        <v>1388</v>
      </c>
      <c r="BS339" s="64">
        <v>1369</v>
      </c>
      <c r="BT339" s="64">
        <v>1332</v>
      </c>
      <c r="BU339" s="64">
        <v>1437</v>
      </c>
      <c r="BV339" s="64">
        <v>1391</v>
      </c>
      <c r="BW339" s="64">
        <v>1468</v>
      </c>
      <c r="BX339" s="64">
        <v>1462</v>
      </c>
      <c r="BY339" s="64">
        <v>1291</v>
      </c>
      <c r="BZ339" s="64">
        <v>1387</v>
      </c>
      <c r="CA339" s="64">
        <v>1342</v>
      </c>
      <c r="CB339" s="64">
        <v>1419</v>
      </c>
      <c r="CC339" s="64">
        <v>1370</v>
      </c>
      <c r="CD339" s="64">
        <v>1238</v>
      </c>
      <c r="CE339" s="64">
        <v>1247</v>
      </c>
      <c r="CF339" s="64">
        <v>1298</v>
      </c>
      <c r="CG339" s="64">
        <v>1417</v>
      </c>
      <c r="CH339" s="64">
        <v>1404</v>
      </c>
      <c r="CI339" s="64">
        <v>1567</v>
      </c>
      <c r="CJ339" s="64">
        <v>1641</v>
      </c>
      <c r="CK339" s="64">
        <v>1618</v>
      </c>
      <c r="CL339" s="64">
        <v>1917</v>
      </c>
      <c r="CM339" s="64">
        <v>1960</v>
      </c>
      <c r="CN339" s="64">
        <v>1957</v>
      </c>
      <c r="CO339" s="64">
        <v>1928</v>
      </c>
      <c r="CP339" s="64">
        <v>1968</v>
      </c>
      <c r="CQ339" s="64">
        <v>2027</v>
      </c>
      <c r="CR339" s="64">
        <v>2205</v>
      </c>
      <c r="CS339" s="64">
        <v>2075</v>
      </c>
      <c r="CT339" s="64">
        <v>2127</v>
      </c>
      <c r="CU339" s="64">
        <v>2103</v>
      </c>
      <c r="CV339" s="64">
        <v>2042</v>
      </c>
      <c r="CW339" s="64">
        <v>2022</v>
      </c>
      <c r="CX339" s="64">
        <v>1912</v>
      </c>
      <c r="CY339" s="64">
        <v>1967</v>
      </c>
      <c r="CZ339" s="64">
        <v>1899</v>
      </c>
      <c r="DA339" s="64">
        <v>1925</v>
      </c>
      <c r="DB339" s="64">
        <v>1863</v>
      </c>
      <c r="DC339" s="64">
        <v>1819</v>
      </c>
      <c r="DD339" s="64">
        <v>1900</v>
      </c>
      <c r="DE339" s="64">
        <v>1791</v>
      </c>
      <c r="DF339" s="64">
        <v>1835</v>
      </c>
      <c r="DG339" s="64">
        <v>1827</v>
      </c>
      <c r="DH339" s="64">
        <v>2099</v>
      </c>
      <c r="DI339" s="64">
        <v>2055</v>
      </c>
      <c r="DJ339" s="64">
        <v>2313</v>
      </c>
      <c r="DK339" s="64">
        <v>1771</v>
      </c>
      <c r="DL339" s="64">
        <v>1710</v>
      </c>
      <c r="DM339" s="64">
        <v>1764</v>
      </c>
      <c r="DN339" s="64">
        <v>1535</v>
      </c>
      <c r="DO339" s="64">
        <v>1337</v>
      </c>
      <c r="DP339" s="64">
        <v>1131</v>
      </c>
      <c r="DQ339" s="64">
        <v>1119</v>
      </c>
      <c r="DR339" s="64">
        <v>1132</v>
      </c>
      <c r="DS339" s="64">
        <v>1017</v>
      </c>
      <c r="DT339" s="64">
        <v>956</v>
      </c>
      <c r="DU339" s="64">
        <v>895</v>
      </c>
      <c r="DV339" s="64">
        <v>773</v>
      </c>
      <c r="DW339" s="64">
        <v>757</v>
      </c>
      <c r="DX339" s="64">
        <v>663</v>
      </c>
      <c r="DY339" s="64">
        <v>572</v>
      </c>
      <c r="DZ339" s="64">
        <v>514</v>
      </c>
      <c r="EA339" s="64">
        <v>1995</v>
      </c>
      <c r="EB339" s="64">
        <f t="shared" si="95"/>
        <v>37143</v>
      </c>
      <c r="EC339" s="61">
        <v>132827</v>
      </c>
      <c r="ED339" s="64">
        <v>1407</v>
      </c>
      <c r="EE339" s="64">
        <v>261</v>
      </c>
      <c r="EF339" s="64">
        <v>1477</v>
      </c>
      <c r="EG339" s="63">
        <v>246</v>
      </c>
      <c r="EH339" s="64">
        <v>6843</v>
      </c>
      <c r="EI339" s="100">
        <v>0.29980742931365967</v>
      </c>
      <c r="EJ339" s="100">
        <v>1.2198507785797119E-2</v>
      </c>
      <c r="EK339" s="61">
        <v>2193</v>
      </c>
      <c r="EL339" s="65">
        <v>862.6</v>
      </c>
      <c r="EM339" s="60">
        <v>2376</v>
      </c>
      <c r="EN339" s="65">
        <v>929.6</v>
      </c>
      <c r="EO339" s="66">
        <f t="shared" si="100"/>
        <v>8.3447332421340628E-2</v>
      </c>
      <c r="EP339" s="56">
        <v>3543</v>
      </c>
      <c r="EQ339" s="67">
        <v>17.236682072488446</v>
      </c>
      <c r="ER339" s="61">
        <v>22</v>
      </c>
      <c r="ES339" s="64">
        <v>57.89473684</v>
      </c>
      <c r="ET339" s="64">
        <v>290</v>
      </c>
      <c r="EU339" s="64">
        <v>50.522648080000003</v>
      </c>
      <c r="EV339" s="64">
        <v>0</v>
      </c>
      <c r="EW339" s="64">
        <v>0</v>
      </c>
      <c r="EX339" s="64">
        <v>2799</v>
      </c>
      <c r="EY339" s="64">
        <v>26.771879479999999</v>
      </c>
      <c r="EZ339" s="64">
        <v>1568</v>
      </c>
      <c r="FA339" s="64">
        <v>17.080610020000002</v>
      </c>
      <c r="FB339" s="64">
        <v>4679</v>
      </c>
      <c r="FC339" s="63">
        <v>23.10959648</v>
      </c>
      <c r="FD339" s="61">
        <v>825</v>
      </c>
      <c r="FE339" s="64">
        <v>112</v>
      </c>
      <c r="FF339" s="64">
        <v>638</v>
      </c>
      <c r="FG339" s="64">
        <v>23</v>
      </c>
      <c r="FH339" s="64">
        <v>52</v>
      </c>
      <c r="FI339" s="63">
        <v>19</v>
      </c>
      <c r="FJ339" s="47">
        <v>18</v>
      </c>
      <c r="FK339" s="47">
        <v>19</v>
      </c>
      <c r="FL339" s="68">
        <f t="shared" si="101"/>
        <v>-5.2631578947368418E-2</v>
      </c>
      <c r="FM339" s="69">
        <v>6.3943669999999999</v>
      </c>
      <c r="FN339" s="62">
        <v>13.01329</v>
      </c>
      <c r="FO339" s="62">
        <v>10.90677</v>
      </c>
      <c r="FP339" s="77" t="s">
        <v>269</v>
      </c>
      <c r="FQ339" s="88" t="s">
        <v>269</v>
      </c>
      <c r="FR339" s="88" t="s">
        <v>269</v>
      </c>
      <c r="FS339" s="88" t="s">
        <v>269</v>
      </c>
      <c r="FT339" s="88" t="s">
        <v>269</v>
      </c>
      <c r="FU339" s="88" t="s">
        <v>269</v>
      </c>
      <c r="FV339" s="89" t="s">
        <v>269</v>
      </c>
      <c r="FW339" s="61">
        <v>9892</v>
      </c>
      <c r="FX339" s="70">
        <f t="shared" si="96"/>
        <v>72.618890308182472</v>
      </c>
      <c r="FY339" s="71">
        <v>10.3</v>
      </c>
      <c r="FZ339" s="72">
        <v>20.100000000000001</v>
      </c>
      <c r="GA339" s="73">
        <v>66.999159285618902</v>
      </c>
      <c r="GB339" s="61">
        <v>20500</v>
      </c>
      <c r="GC339" s="64">
        <v>7200</v>
      </c>
      <c r="GD339" s="64">
        <v>14700</v>
      </c>
      <c r="GE339" s="64">
        <v>4600</v>
      </c>
      <c r="GF339" s="68">
        <v>4.31836647</v>
      </c>
      <c r="GG339" s="74">
        <v>0.94817089359999995</v>
      </c>
      <c r="GH339" s="69">
        <v>452.6</v>
      </c>
      <c r="GI339" s="68">
        <v>495.8</v>
      </c>
      <c r="GJ339" s="68">
        <v>402.9</v>
      </c>
      <c r="GK339" s="68">
        <v>-18.737394110528445</v>
      </c>
      <c r="GL339" s="72">
        <v>541</v>
      </c>
      <c r="GM339" s="72">
        <v>548.4</v>
      </c>
      <c r="GN339" s="72">
        <v>521.5</v>
      </c>
      <c r="GO339" s="72">
        <v>-4.9051787016776043</v>
      </c>
      <c r="GP339" s="72">
        <v>224.9</v>
      </c>
      <c r="GQ339" s="72">
        <v>209.5</v>
      </c>
      <c r="GR339" s="72">
        <v>240.1</v>
      </c>
      <c r="GS339" s="73">
        <v>14.606205250596657</v>
      </c>
      <c r="GT339" s="77">
        <v>150</v>
      </c>
      <c r="GU339" s="72">
        <v>5.1046511627906979</v>
      </c>
      <c r="GV339" s="73">
        <v>-1.2378435517970396</v>
      </c>
      <c r="GW339" s="64">
        <v>41739</v>
      </c>
      <c r="GX339" s="68">
        <f t="shared" si="97"/>
        <v>306.4132493503061</v>
      </c>
      <c r="GY339" s="64">
        <v>235</v>
      </c>
      <c r="GZ339" s="100">
        <f t="shared" si="98"/>
        <v>1.7251758211102792</v>
      </c>
      <c r="HA339" s="100">
        <f t="shared" si="99"/>
        <v>5.9553978712620373E-2</v>
      </c>
      <c r="HB339" s="63">
        <v>3946</v>
      </c>
    </row>
    <row r="340" spans="1:210" x14ac:dyDescent="0.3">
      <c r="A340" s="47" t="s">
        <v>1014</v>
      </c>
      <c r="B340" s="47" t="s">
        <v>1015</v>
      </c>
      <c r="C340" s="47" t="s">
        <v>1015</v>
      </c>
      <c r="D340" s="83" t="s">
        <v>1014</v>
      </c>
      <c r="E340" s="83" t="s">
        <v>1014</v>
      </c>
      <c r="F340" s="47" t="s">
        <v>977</v>
      </c>
      <c r="G340" s="54" t="s">
        <v>977</v>
      </c>
      <c r="H340" s="47">
        <v>60</v>
      </c>
      <c r="I340" s="101">
        <v>0.05</v>
      </c>
      <c r="J340" s="97">
        <v>5</v>
      </c>
      <c r="K340" s="57">
        <v>493</v>
      </c>
      <c r="L340" s="95">
        <f t="shared" si="92"/>
        <v>5.1986671165851188</v>
      </c>
      <c r="M340" s="57">
        <v>139</v>
      </c>
      <c r="N340" s="55">
        <f t="shared" si="93"/>
        <v>1.4657499578201452</v>
      </c>
      <c r="O340" s="56">
        <v>38524</v>
      </c>
      <c r="P340" s="57">
        <v>34962</v>
      </c>
      <c r="Q340" s="57">
        <v>3562</v>
      </c>
      <c r="R340" s="57">
        <v>11163</v>
      </c>
      <c r="S340" s="57">
        <v>25343</v>
      </c>
      <c r="T340" s="57">
        <v>2018</v>
      </c>
      <c r="U340" s="57">
        <v>4731</v>
      </c>
      <c r="V340" s="57">
        <v>8759</v>
      </c>
      <c r="W340" s="57">
        <v>1201</v>
      </c>
      <c r="X340" s="58">
        <v>321</v>
      </c>
      <c r="Y340" s="56">
        <v>3000</v>
      </c>
      <c r="Z340" s="58">
        <v>8</v>
      </c>
      <c r="AA340" s="59">
        <v>47.3</v>
      </c>
      <c r="AB340" s="96" t="s">
        <v>216</v>
      </c>
      <c r="AC340" s="59">
        <v>10.52</v>
      </c>
      <c r="AD340" s="60">
        <v>12600</v>
      </c>
      <c r="AE340" s="55">
        <f t="shared" si="94"/>
        <v>132.86654293909228</v>
      </c>
      <c r="AF340" s="61">
        <v>94832</v>
      </c>
      <c r="AG340" s="62">
        <v>41.89</v>
      </c>
      <c r="AH340" s="62">
        <v>77.778053189146206</v>
      </c>
      <c r="AI340" s="62">
        <v>82.039423619879599</v>
      </c>
      <c r="AJ340" s="62">
        <v>79.908738404512903</v>
      </c>
      <c r="AK340" s="62">
        <v>17.850116476866301</v>
      </c>
      <c r="AL340" s="62">
        <v>20.347835793920801</v>
      </c>
      <c r="AM340" s="62">
        <v>19.098976135393549</v>
      </c>
      <c r="AN340" s="63">
        <v>754.43898783360521</v>
      </c>
      <c r="AO340" s="64">
        <v>913</v>
      </c>
      <c r="AP340" s="64">
        <v>1019</v>
      </c>
      <c r="AQ340" s="64">
        <v>1010</v>
      </c>
      <c r="AR340" s="64">
        <v>1080</v>
      </c>
      <c r="AS340" s="64">
        <v>1083</v>
      </c>
      <c r="AT340" s="64">
        <v>1041</v>
      </c>
      <c r="AU340" s="64">
        <v>1120</v>
      </c>
      <c r="AV340" s="64">
        <v>1141</v>
      </c>
      <c r="AW340" s="64">
        <v>1148</v>
      </c>
      <c r="AX340" s="64">
        <v>1200</v>
      </c>
      <c r="AY340" s="64">
        <v>1193</v>
      </c>
      <c r="AZ340" s="64">
        <v>1132</v>
      </c>
      <c r="BA340" s="64">
        <v>1124</v>
      </c>
      <c r="BB340" s="64">
        <v>1088</v>
      </c>
      <c r="BC340" s="64">
        <v>1127</v>
      </c>
      <c r="BD340" s="64">
        <v>1119</v>
      </c>
      <c r="BE340" s="64">
        <v>962</v>
      </c>
      <c r="BF340" s="64">
        <v>963</v>
      </c>
      <c r="BG340" s="64">
        <v>980</v>
      </c>
      <c r="BH340" s="64">
        <v>921</v>
      </c>
      <c r="BI340" s="64">
        <v>946</v>
      </c>
      <c r="BJ340" s="64">
        <v>996</v>
      </c>
      <c r="BK340" s="64">
        <v>1099</v>
      </c>
      <c r="BL340" s="64">
        <v>1250</v>
      </c>
      <c r="BM340" s="64">
        <v>1104</v>
      </c>
      <c r="BN340" s="64">
        <v>1248</v>
      </c>
      <c r="BO340" s="64">
        <v>1349</v>
      </c>
      <c r="BP340" s="64">
        <v>1216</v>
      </c>
      <c r="BQ340" s="64">
        <v>1245</v>
      </c>
      <c r="BR340" s="64">
        <v>1352</v>
      </c>
      <c r="BS340" s="64">
        <v>1306</v>
      </c>
      <c r="BT340" s="64">
        <v>1292</v>
      </c>
      <c r="BU340" s="64">
        <v>1231</v>
      </c>
      <c r="BV340" s="64">
        <v>1210</v>
      </c>
      <c r="BW340" s="64">
        <v>1237</v>
      </c>
      <c r="BX340" s="64">
        <v>1272</v>
      </c>
      <c r="BY340" s="64">
        <v>1199</v>
      </c>
      <c r="BZ340" s="64">
        <v>1148</v>
      </c>
      <c r="CA340" s="64">
        <v>1090</v>
      </c>
      <c r="CB340" s="64">
        <v>1134</v>
      </c>
      <c r="CC340" s="64">
        <v>1138</v>
      </c>
      <c r="CD340" s="64">
        <v>1113</v>
      </c>
      <c r="CE340" s="64">
        <v>961</v>
      </c>
      <c r="CF340" s="64">
        <v>1027</v>
      </c>
      <c r="CG340" s="64">
        <v>929</v>
      </c>
      <c r="CH340" s="64">
        <v>982</v>
      </c>
      <c r="CI340" s="64">
        <v>1057</v>
      </c>
      <c r="CJ340" s="64">
        <v>1131</v>
      </c>
      <c r="CK340" s="64">
        <v>1157</v>
      </c>
      <c r="CL340" s="64">
        <v>1264</v>
      </c>
      <c r="CM340" s="64">
        <v>1269</v>
      </c>
      <c r="CN340" s="64">
        <v>1422</v>
      </c>
      <c r="CO340" s="64">
        <v>1282</v>
      </c>
      <c r="CP340" s="64">
        <v>1324</v>
      </c>
      <c r="CQ340" s="64">
        <v>1350</v>
      </c>
      <c r="CR340" s="64">
        <v>1423</v>
      </c>
      <c r="CS340" s="64">
        <v>1330</v>
      </c>
      <c r="CT340" s="64">
        <v>1367</v>
      </c>
      <c r="CU340" s="64">
        <v>1355</v>
      </c>
      <c r="CV340" s="64">
        <v>1319</v>
      </c>
      <c r="CW340" s="64">
        <v>1214</v>
      </c>
      <c r="CX340" s="64">
        <v>1213</v>
      </c>
      <c r="CY340" s="64">
        <v>1222</v>
      </c>
      <c r="CZ340" s="64">
        <v>1085</v>
      </c>
      <c r="DA340" s="64">
        <v>1067</v>
      </c>
      <c r="DB340" s="64">
        <v>1008</v>
      </c>
      <c r="DC340" s="64">
        <v>1105</v>
      </c>
      <c r="DD340" s="64">
        <v>1072</v>
      </c>
      <c r="DE340" s="64">
        <v>1052</v>
      </c>
      <c r="DF340" s="64">
        <v>1075</v>
      </c>
      <c r="DG340" s="64">
        <v>1051</v>
      </c>
      <c r="DH340" s="64">
        <v>1045</v>
      </c>
      <c r="DI340" s="64">
        <v>1085</v>
      </c>
      <c r="DJ340" s="64">
        <v>1192</v>
      </c>
      <c r="DK340" s="64">
        <v>847</v>
      </c>
      <c r="DL340" s="64">
        <v>901</v>
      </c>
      <c r="DM340" s="64">
        <v>789</v>
      </c>
      <c r="DN340" s="64">
        <v>757</v>
      </c>
      <c r="DO340" s="64">
        <v>705</v>
      </c>
      <c r="DP340" s="64">
        <v>642</v>
      </c>
      <c r="DQ340" s="64">
        <v>592</v>
      </c>
      <c r="DR340" s="64">
        <v>571</v>
      </c>
      <c r="DS340" s="64">
        <v>547</v>
      </c>
      <c r="DT340" s="64">
        <v>473</v>
      </c>
      <c r="DU340" s="64">
        <v>450</v>
      </c>
      <c r="DV340" s="64">
        <v>414</v>
      </c>
      <c r="DW340" s="64">
        <v>372</v>
      </c>
      <c r="DX340" s="64">
        <v>334</v>
      </c>
      <c r="DY340" s="64">
        <v>301</v>
      </c>
      <c r="DZ340" s="64">
        <v>260</v>
      </c>
      <c r="EA340" s="64">
        <v>903</v>
      </c>
      <c r="EB340" s="64">
        <f t="shared" si="95"/>
        <v>19543</v>
      </c>
      <c r="EC340" s="61">
        <v>92911</v>
      </c>
      <c r="ED340" s="64">
        <v>1017</v>
      </c>
      <c r="EE340" s="64">
        <v>175</v>
      </c>
      <c r="EF340" s="64">
        <v>627</v>
      </c>
      <c r="EG340" s="63">
        <v>102</v>
      </c>
      <c r="EH340" s="64">
        <v>5384</v>
      </c>
      <c r="EI340" s="100">
        <v>0.30805507302284241</v>
      </c>
      <c r="EJ340" s="100">
        <v>6.5893232822418213E-3</v>
      </c>
      <c r="EK340" s="61">
        <v>795</v>
      </c>
      <c r="EL340" s="65">
        <v>429.72972972972968</v>
      </c>
      <c r="EM340" s="60">
        <v>755</v>
      </c>
      <c r="EN340" s="65">
        <v>408.10810810810813</v>
      </c>
      <c r="EO340" s="66" t="e" cm="1">
        <f t="array" ref="EO340">(EM381EK381)/EK340</f>
        <v>#NAME?</v>
      </c>
      <c r="EP340" s="56">
        <v>3074</v>
      </c>
      <c r="EQ340" s="67">
        <v>25.269214960953555</v>
      </c>
      <c r="ER340" s="61">
        <v>0</v>
      </c>
      <c r="ES340" s="64">
        <v>0</v>
      </c>
      <c r="ET340" s="64">
        <v>57</v>
      </c>
      <c r="EU340" s="64">
        <v>50</v>
      </c>
      <c r="EV340" s="64">
        <v>299</v>
      </c>
      <c r="EW340" s="64">
        <v>4.1620026804402208</v>
      </c>
      <c r="EX340" s="64">
        <v>2071</v>
      </c>
      <c r="EY340" s="64">
        <v>31.589383770591823</v>
      </c>
      <c r="EZ340" s="64">
        <v>1552</v>
      </c>
      <c r="FA340" s="64">
        <v>27.420494699646643</v>
      </c>
      <c r="FB340" s="64">
        <v>3979</v>
      </c>
      <c r="FC340" s="63">
        <v>22.634376230135736</v>
      </c>
      <c r="FD340" s="61">
        <v>270</v>
      </c>
      <c r="FE340" s="64">
        <v>0</v>
      </c>
      <c r="FF340" s="64">
        <v>0</v>
      </c>
      <c r="FG340" s="64">
        <v>0</v>
      </c>
      <c r="FH340" s="64">
        <v>0</v>
      </c>
      <c r="FI340" s="63">
        <v>2</v>
      </c>
      <c r="FJ340" s="47">
        <v>5</v>
      </c>
      <c r="FK340" s="47">
        <v>0</v>
      </c>
      <c r="FL340" s="68">
        <v>1</v>
      </c>
      <c r="FM340" s="69">
        <v>4.0712260000000002</v>
      </c>
      <c r="FN340" s="62">
        <v>11.185</v>
      </c>
      <c r="FO340" s="62">
        <v>11.52609</v>
      </c>
      <c r="FP340" s="77">
        <v>4499</v>
      </c>
      <c r="FQ340" s="88">
        <v>2377</v>
      </c>
      <c r="FR340" s="88">
        <v>6876</v>
      </c>
      <c r="FS340" s="88">
        <v>4365</v>
      </c>
      <c r="FT340" s="88">
        <v>2146</v>
      </c>
      <c r="FU340" s="88">
        <v>6511</v>
      </c>
      <c r="FV340" s="73" t="e" cm="1">
        <f t="array" ref="FV340">(FU381FR381)/FR340</f>
        <v>#NAME?</v>
      </c>
      <c r="FW340" s="61">
        <v>7903</v>
      </c>
      <c r="FX340" s="70">
        <f t="shared" si="96"/>
        <v>83.336848321241774</v>
      </c>
      <c r="FY340" s="71">
        <v>26</v>
      </c>
      <c r="FZ340" s="72">
        <v>36.871558</v>
      </c>
      <c r="GA340" s="73">
        <v>28.185597999999999</v>
      </c>
      <c r="GB340" s="61">
        <v>17700</v>
      </c>
      <c r="GC340" s="64">
        <v>6600</v>
      </c>
      <c r="GD340" s="64">
        <v>8200</v>
      </c>
      <c r="GE340" s="64">
        <v>3200</v>
      </c>
      <c r="GF340" s="68">
        <v>4.8062327900000001</v>
      </c>
      <c r="GG340" s="74">
        <v>1.0898889484000001</v>
      </c>
      <c r="GH340" s="75">
        <v>476.2</v>
      </c>
      <c r="GI340" s="76">
        <v>513</v>
      </c>
      <c r="GJ340" s="76">
        <v>434.2</v>
      </c>
      <c r="GK340" s="68">
        <v>15.3606237816764</v>
      </c>
      <c r="GL340" s="72">
        <v>547.70000000000005</v>
      </c>
      <c r="GM340" s="72">
        <v>566.5</v>
      </c>
      <c r="GN340" s="72">
        <v>523.70000000000005</v>
      </c>
      <c r="GO340" s="72">
        <v>7.5551632833186204</v>
      </c>
      <c r="GP340" s="72">
        <v>214.5</v>
      </c>
      <c r="GQ340" s="72"/>
      <c r="GR340" s="72"/>
      <c r="GS340" s="73"/>
      <c r="GT340" s="77">
        <v>20</v>
      </c>
      <c r="GU340" s="72">
        <v>8.3333329999999997</v>
      </c>
      <c r="GV340" s="73">
        <v>3</v>
      </c>
      <c r="GW340" s="64">
        <v>26585</v>
      </c>
      <c r="GX340" s="68">
        <f t="shared" si="97"/>
        <v>280.33786063775938</v>
      </c>
      <c r="GY340" s="64">
        <v>328</v>
      </c>
      <c r="GZ340" s="100">
        <f t="shared" si="98"/>
        <v>3.4587481019065294</v>
      </c>
      <c r="HA340" s="100">
        <f t="shared" si="99"/>
        <v>0.14526129317980513</v>
      </c>
      <c r="HB340" s="63">
        <v>2258</v>
      </c>
    </row>
    <row r="341" spans="1:210" x14ac:dyDescent="0.3">
      <c r="A341" s="47" t="s">
        <v>615</v>
      </c>
      <c r="B341" s="47" t="s">
        <v>616</v>
      </c>
      <c r="C341" s="47" t="s">
        <v>616</v>
      </c>
      <c r="D341" s="47" t="s">
        <v>615</v>
      </c>
      <c r="E341" s="47" t="s">
        <v>397</v>
      </c>
      <c r="F341" s="47" t="s">
        <v>255</v>
      </c>
      <c r="G341" s="54" t="s">
        <v>209</v>
      </c>
      <c r="H341" s="47">
        <v>37</v>
      </c>
      <c r="I341" s="101">
        <v>0</v>
      </c>
      <c r="J341" s="97">
        <v>4.5135135135135132</v>
      </c>
      <c r="K341" s="57">
        <v>248</v>
      </c>
      <c r="L341" s="95">
        <f t="shared" si="92"/>
        <v>3.6089000130968145</v>
      </c>
      <c r="M341" s="57">
        <v>268</v>
      </c>
      <c r="N341" s="55">
        <f t="shared" si="93"/>
        <v>3.8999403367336547</v>
      </c>
      <c r="O341" s="56">
        <v>27986</v>
      </c>
      <c r="P341" s="57">
        <v>13158</v>
      </c>
      <c r="Q341" s="57">
        <v>14828</v>
      </c>
      <c r="R341" s="57">
        <v>8402</v>
      </c>
      <c r="S341" s="57">
        <v>18003</v>
      </c>
      <c r="T341" s="57">
        <v>1581</v>
      </c>
      <c r="U341" s="57">
        <v>2185</v>
      </c>
      <c r="V341" s="57">
        <v>7576</v>
      </c>
      <c r="W341" s="57">
        <v>460</v>
      </c>
      <c r="X341" s="58">
        <v>114</v>
      </c>
      <c r="Y341" s="56">
        <v>3637</v>
      </c>
      <c r="Z341" s="58">
        <v>11.792691651234907</v>
      </c>
      <c r="AA341" s="59">
        <v>44.7</v>
      </c>
      <c r="AB341" s="96" t="s">
        <v>216</v>
      </c>
      <c r="AC341" s="59">
        <v>5.98</v>
      </c>
      <c r="AD341" s="98">
        <v>71000</v>
      </c>
      <c r="AE341" s="55">
        <f t="shared" si="94"/>
        <v>1033.1931489107815</v>
      </c>
      <c r="AF341" s="61">
        <v>68719</v>
      </c>
      <c r="AG341" s="62">
        <v>51.11</v>
      </c>
      <c r="AH341" s="62">
        <v>79.8343932449542</v>
      </c>
      <c r="AI341" s="62">
        <v>82.714303545925304</v>
      </c>
      <c r="AJ341" s="62">
        <v>81.274348395439745</v>
      </c>
      <c r="AK341" s="62">
        <v>19.0828087908389</v>
      </c>
      <c r="AL341" s="62">
        <v>21.0970502665079</v>
      </c>
      <c r="AM341" s="62">
        <v>20.089929528673402</v>
      </c>
      <c r="AN341" s="63">
        <v>69.848527523434214</v>
      </c>
      <c r="AO341" s="64">
        <v>528</v>
      </c>
      <c r="AP341" s="64">
        <v>556</v>
      </c>
      <c r="AQ341" s="64">
        <v>571</v>
      </c>
      <c r="AR341" s="64">
        <v>607</v>
      </c>
      <c r="AS341" s="64">
        <v>661</v>
      </c>
      <c r="AT341" s="64">
        <v>631</v>
      </c>
      <c r="AU341" s="64">
        <v>749</v>
      </c>
      <c r="AV341" s="64">
        <v>688</v>
      </c>
      <c r="AW341" s="64">
        <v>832</v>
      </c>
      <c r="AX341" s="64">
        <v>747</v>
      </c>
      <c r="AY341" s="64">
        <v>791</v>
      </c>
      <c r="AZ341" s="64">
        <v>772</v>
      </c>
      <c r="BA341" s="64">
        <v>707</v>
      </c>
      <c r="BB341" s="64">
        <v>731</v>
      </c>
      <c r="BC341" s="64">
        <v>716</v>
      </c>
      <c r="BD341" s="64">
        <v>688</v>
      </c>
      <c r="BE341" s="64">
        <v>639</v>
      </c>
      <c r="BF341" s="64">
        <v>725</v>
      </c>
      <c r="BG341" s="64">
        <v>636</v>
      </c>
      <c r="BH341" s="64">
        <v>503</v>
      </c>
      <c r="BI341" s="64">
        <v>498</v>
      </c>
      <c r="BJ341" s="64">
        <v>494</v>
      </c>
      <c r="BK341" s="64">
        <v>515</v>
      </c>
      <c r="BL341" s="64">
        <v>612</v>
      </c>
      <c r="BM341" s="64">
        <v>561</v>
      </c>
      <c r="BN341" s="64">
        <v>599</v>
      </c>
      <c r="BO341" s="64">
        <v>639</v>
      </c>
      <c r="BP341" s="64">
        <v>564</v>
      </c>
      <c r="BQ341" s="64">
        <v>610</v>
      </c>
      <c r="BR341" s="64">
        <v>632</v>
      </c>
      <c r="BS341" s="64">
        <v>742</v>
      </c>
      <c r="BT341" s="64">
        <v>687</v>
      </c>
      <c r="BU341" s="64">
        <v>723</v>
      </c>
      <c r="BV341" s="64">
        <v>628</v>
      </c>
      <c r="BW341" s="64">
        <v>625</v>
      </c>
      <c r="BX341" s="64">
        <v>622</v>
      </c>
      <c r="BY341" s="64">
        <v>606</v>
      </c>
      <c r="BZ341" s="64">
        <v>640</v>
      </c>
      <c r="CA341" s="64">
        <v>636</v>
      </c>
      <c r="CB341" s="64">
        <v>689</v>
      </c>
      <c r="CC341" s="64">
        <v>739</v>
      </c>
      <c r="CD341" s="64">
        <v>670</v>
      </c>
      <c r="CE341" s="64">
        <v>631</v>
      </c>
      <c r="CF341" s="64">
        <v>675</v>
      </c>
      <c r="CG341" s="64">
        <v>708</v>
      </c>
      <c r="CH341" s="64">
        <v>719</v>
      </c>
      <c r="CI341" s="64">
        <v>679</v>
      </c>
      <c r="CJ341" s="64">
        <v>805</v>
      </c>
      <c r="CK341" s="64">
        <v>877</v>
      </c>
      <c r="CL341" s="64">
        <v>968</v>
      </c>
      <c r="CM341" s="64">
        <v>980</v>
      </c>
      <c r="CN341" s="64">
        <v>950</v>
      </c>
      <c r="CO341" s="64">
        <v>969</v>
      </c>
      <c r="CP341" s="64">
        <v>1064</v>
      </c>
      <c r="CQ341" s="64">
        <v>1068</v>
      </c>
      <c r="CR341" s="64">
        <v>1102</v>
      </c>
      <c r="CS341" s="64">
        <v>1156</v>
      </c>
      <c r="CT341" s="64">
        <v>1124</v>
      </c>
      <c r="CU341" s="64">
        <v>1116</v>
      </c>
      <c r="CV341" s="64">
        <v>1048</v>
      </c>
      <c r="CW341" s="64">
        <v>1124</v>
      </c>
      <c r="CX341" s="64">
        <v>1230</v>
      </c>
      <c r="CY341" s="64">
        <v>1117</v>
      </c>
      <c r="CZ341" s="64">
        <v>1098</v>
      </c>
      <c r="DA341" s="64">
        <v>1052</v>
      </c>
      <c r="DB341" s="64">
        <v>1004</v>
      </c>
      <c r="DC341" s="64">
        <v>1099</v>
      </c>
      <c r="DD341" s="64">
        <v>1050</v>
      </c>
      <c r="DE341" s="64">
        <v>1031</v>
      </c>
      <c r="DF341" s="64">
        <v>1094</v>
      </c>
      <c r="DG341" s="64">
        <v>1103</v>
      </c>
      <c r="DH341" s="64">
        <v>1078</v>
      </c>
      <c r="DI341" s="64">
        <v>1099</v>
      </c>
      <c r="DJ341" s="64">
        <v>1244</v>
      </c>
      <c r="DK341" s="64">
        <v>892</v>
      </c>
      <c r="DL341" s="64">
        <v>862</v>
      </c>
      <c r="DM341" s="64">
        <v>880</v>
      </c>
      <c r="DN341" s="64">
        <v>725</v>
      </c>
      <c r="DO341" s="64">
        <v>710</v>
      </c>
      <c r="DP341" s="64">
        <v>589</v>
      </c>
      <c r="DQ341" s="64">
        <v>550</v>
      </c>
      <c r="DR341" s="64">
        <v>491</v>
      </c>
      <c r="DS341" s="64">
        <v>527</v>
      </c>
      <c r="DT341" s="64">
        <v>437</v>
      </c>
      <c r="DU341" s="64">
        <v>384</v>
      </c>
      <c r="DV341" s="64">
        <v>386</v>
      </c>
      <c r="DW341" s="64">
        <v>353</v>
      </c>
      <c r="DX341" s="64">
        <v>294</v>
      </c>
      <c r="DY341" s="64">
        <v>251</v>
      </c>
      <c r="DZ341" s="64">
        <v>243</v>
      </c>
      <c r="EA341" s="64">
        <v>874</v>
      </c>
      <c r="EB341" s="64">
        <f t="shared" si="95"/>
        <v>19250</v>
      </c>
      <c r="EC341" s="61">
        <v>67838</v>
      </c>
      <c r="ED341" s="64">
        <v>291</v>
      </c>
      <c r="EE341" s="64">
        <v>54</v>
      </c>
      <c r="EF341" s="64">
        <v>461</v>
      </c>
      <c r="EG341" s="63">
        <v>75</v>
      </c>
      <c r="EH341" s="64">
        <v>3541</v>
      </c>
      <c r="EI341" s="100">
        <v>0.32375237345695496</v>
      </c>
      <c r="EJ341" s="100">
        <v>2.5337845087051392E-2</v>
      </c>
      <c r="EK341" s="61">
        <v>7404</v>
      </c>
      <c r="EL341" s="65">
        <v>507.5</v>
      </c>
      <c r="EM341" s="60">
        <v>5416</v>
      </c>
      <c r="EN341" s="65">
        <v>368.8</v>
      </c>
      <c r="EO341" s="66">
        <f>(EM341-EK341)/EK341</f>
        <v>-0.26850351161534308</v>
      </c>
      <c r="EP341" s="56">
        <v>19901</v>
      </c>
      <c r="EQ341" s="67">
        <v>18.57285512967681</v>
      </c>
      <c r="ER341" s="61">
        <v>29</v>
      </c>
      <c r="ES341" s="64">
        <v>35.802469139999999</v>
      </c>
      <c r="ET341" s="64">
        <v>543</v>
      </c>
      <c r="EU341" s="64">
        <v>37.319587630000001</v>
      </c>
      <c r="EV341" s="64">
        <v>23</v>
      </c>
      <c r="EW341" s="64">
        <v>14.93506494</v>
      </c>
      <c r="EX341" s="64">
        <v>8409</v>
      </c>
      <c r="EY341" s="64">
        <v>14.681542009999999</v>
      </c>
      <c r="EZ341" s="64">
        <v>5726</v>
      </c>
      <c r="FA341" s="64">
        <v>14.08610086</v>
      </c>
      <c r="FB341" s="64">
        <v>14730</v>
      </c>
      <c r="FC341" s="63">
        <v>14.78678124</v>
      </c>
      <c r="FD341" s="61">
        <v>223</v>
      </c>
      <c r="FE341" s="64">
        <v>37</v>
      </c>
      <c r="FF341" s="64">
        <v>155</v>
      </c>
      <c r="FG341" s="64">
        <v>6</v>
      </c>
      <c r="FH341" s="64">
        <v>25</v>
      </c>
      <c r="FI341" s="63">
        <v>4</v>
      </c>
      <c r="FJ341" s="47">
        <v>7</v>
      </c>
      <c r="FK341" s="47">
        <v>11</v>
      </c>
      <c r="FL341" s="68">
        <f>(FJ341-FK341)/FK341</f>
        <v>-0.36363636363636365</v>
      </c>
      <c r="FM341" s="69">
        <v>3.4370090000000002</v>
      </c>
      <c r="FN341" s="62">
        <v>7.8876819999999999</v>
      </c>
      <c r="FO341" s="62">
        <v>12.56127</v>
      </c>
      <c r="FP341" s="77" t="s">
        <v>269</v>
      </c>
      <c r="FQ341" s="88" t="s">
        <v>269</v>
      </c>
      <c r="FR341" s="88" t="s">
        <v>269</v>
      </c>
      <c r="FS341" s="88">
        <v>51.651935719503285</v>
      </c>
      <c r="FT341" s="88">
        <v>41.448250728862973</v>
      </c>
      <c r="FU341" s="88">
        <v>93.100186448366259</v>
      </c>
      <c r="FV341" s="89" t="s">
        <v>269</v>
      </c>
      <c r="FW341" s="61">
        <v>38810</v>
      </c>
      <c r="FX341" s="70">
        <f t="shared" si="96"/>
        <v>564.76374801728775</v>
      </c>
      <c r="FY341" s="71">
        <v>9.3000000000000007</v>
      </c>
      <c r="FZ341" s="72">
        <v>21.5</v>
      </c>
      <c r="GA341" s="73">
        <v>63.947730405679899</v>
      </c>
      <c r="GB341" s="61">
        <v>9700</v>
      </c>
      <c r="GC341" s="64">
        <v>1100</v>
      </c>
      <c r="GD341" s="64">
        <v>6100</v>
      </c>
      <c r="GE341" s="64">
        <v>1200</v>
      </c>
      <c r="GF341" s="68">
        <v>3.43094381</v>
      </c>
      <c r="GG341" s="74">
        <v>1.2412545544</v>
      </c>
      <c r="GH341" s="75">
        <v>393.1</v>
      </c>
      <c r="GI341" s="76">
        <v>497</v>
      </c>
      <c r="GJ341" s="76">
        <v>262.8</v>
      </c>
      <c r="GK341" s="68">
        <v>-47.12273641851106</v>
      </c>
      <c r="GL341" s="72">
        <v>521</v>
      </c>
      <c r="GM341" s="72">
        <v>562.9</v>
      </c>
      <c r="GN341" s="72" t="s">
        <v>211</v>
      </c>
      <c r="GO341" s="72" t="s">
        <v>211</v>
      </c>
      <c r="GP341" s="72">
        <v>187.4</v>
      </c>
      <c r="GQ341" s="72" t="s">
        <v>211</v>
      </c>
      <c r="GR341" s="72">
        <v>191.1</v>
      </c>
      <c r="GS341" s="73" t="s">
        <v>211</v>
      </c>
      <c r="GT341" s="77">
        <v>790</v>
      </c>
      <c r="GU341" s="72">
        <v>5.0710284752837946</v>
      </c>
      <c r="GV341" s="73">
        <v>-6.9508618370017761E-3</v>
      </c>
      <c r="GW341" s="64">
        <v>17751</v>
      </c>
      <c r="GX341" s="68">
        <f t="shared" si="97"/>
        <v>258.31283924387719</v>
      </c>
      <c r="GY341" s="64">
        <v>74</v>
      </c>
      <c r="GZ341" s="100">
        <f t="shared" si="98"/>
        <v>1.0768491974563075</v>
      </c>
      <c r="HA341" s="100">
        <f t="shared" si="99"/>
        <v>4.2973286875725901E-2</v>
      </c>
      <c r="HB341" s="63">
        <v>1722</v>
      </c>
    </row>
    <row r="342" spans="1:210" x14ac:dyDescent="0.3">
      <c r="A342" s="47" t="s">
        <v>810</v>
      </c>
      <c r="B342" s="47" t="s">
        <v>811</v>
      </c>
      <c r="C342" s="47" t="s">
        <v>811</v>
      </c>
      <c r="D342" s="47" t="s">
        <v>810</v>
      </c>
      <c r="E342" s="47" t="s">
        <v>810</v>
      </c>
      <c r="F342" s="47" t="s">
        <v>237</v>
      </c>
      <c r="G342" s="54" t="s">
        <v>209</v>
      </c>
      <c r="H342" s="47">
        <v>144</v>
      </c>
      <c r="I342" s="101">
        <v>1.3888888888888888E-2</v>
      </c>
      <c r="J342" s="97">
        <v>3.6805555555555554</v>
      </c>
      <c r="K342" s="57">
        <v>453</v>
      </c>
      <c r="L342" s="95">
        <f t="shared" si="92"/>
        <v>1.3645852474176805</v>
      </c>
      <c r="M342" s="57">
        <v>453</v>
      </c>
      <c r="N342" s="55">
        <f t="shared" si="93"/>
        <v>1.3645852474176805</v>
      </c>
      <c r="O342" s="56">
        <v>101257</v>
      </c>
      <c r="P342" s="57">
        <v>101257</v>
      </c>
      <c r="Q342" s="57">
        <v>0</v>
      </c>
      <c r="R342" s="57">
        <v>35047</v>
      </c>
      <c r="S342" s="57">
        <v>44341</v>
      </c>
      <c r="T342" s="57">
        <v>21869</v>
      </c>
      <c r="U342" s="57">
        <v>10759</v>
      </c>
      <c r="V342" s="57">
        <v>7495</v>
      </c>
      <c r="W342" s="57">
        <v>16605</v>
      </c>
      <c r="X342" s="58">
        <v>2765</v>
      </c>
      <c r="Y342" s="56">
        <v>15290</v>
      </c>
      <c r="Z342" s="58">
        <v>14.41709551660866</v>
      </c>
      <c r="AA342" s="59">
        <v>49.8</v>
      </c>
      <c r="AB342" s="96" t="s">
        <v>216</v>
      </c>
      <c r="AC342" s="59">
        <v>9.2799999999999994</v>
      </c>
      <c r="AD342" s="98">
        <v>21000</v>
      </c>
      <c r="AE342" s="55">
        <f t="shared" si="94"/>
        <v>63.258918754462016</v>
      </c>
      <c r="AF342" s="61">
        <v>331969</v>
      </c>
      <c r="AG342" s="62">
        <v>31.89</v>
      </c>
      <c r="AH342" s="62">
        <v>79.335161350717598</v>
      </c>
      <c r="AI342" s="62">
        <v>83.211570855365096</v>
      </c>
      <c r="AJ342" s="62">
        <v>81.273366103041354</v>
      </c>
      <c r="AK342" s="62">
        <v>18.390611343453301</v>
      </c>
      <c r="AL342" s="62">
        <v>21.14921022423</v>
      </c>
      <c r="AM342" s="62">
        <v>19.769910783841652</v>
      </c>
      <c r="AN342" s="63">
        <v>16790.703555712913</v>
      </c>
      <c r="AO342" s="64">
        <v>4299</v>
      </c>
      <c r="AP342" s="64">
        <v>4237</v>
      </c>
      <c r="AQ342" s="64">
        <v>4423</v>
      </c>
      <c r="AR342" s="64">
        <v>4490</v>
      </c>
      <c r="AS342" s="64">
        <v>4434</v>
      </c>
      <c r="AT342" s="64">
        <v>4427</v>
      </c>
      <c r="AU342" s="64">
        <v>4322</v>
      </c>
      <c r="AV342" s="64">
        <v>4652</v>
      </c>
      <c r="AW342" s="64">
        <v>4663</v>
      </c>
      <c r="AX342" s="64">
        <v>4148</v>
      </c>
      <c r="AY342" s="64">
        <v>4074</v>
      </c>
      <c r="AZ342" s="64">
        <v>3839</v>
      </c>
      <c r="BA342" s="64">
        <v>3807</v>
      </c>
      <c r="BB342" s="64">
        <v>3896</v>
      </c>
      <c r="BC342" s="64">
        <v>3766</v>
      </c>
      <c r="BD342" s="64">
        <v>3513</v>
      </c>
      <c r="BE342" s="64">
        <v>3510</v>
      </c>
      <c r="BF342" s="64">
        <v>3549</v>
      </c>
      <c r="BG342" s="64">
        <v>3486</v>
      </c>
      <c r="BH342" s="64">
        <v>4094</v>
      </c>
      <c r="BI342" s="64">
        <v>4521</v>
      </c>
      <c r="BJ342" s="64">
        <v>4928</v>
      </c>
      <c r="BK342" s="64">
        <v>5245</v>
      </c>
      <c r="BL342" s="64">
        <v>6469</v>
      </c>
      <c r="BM342" s="64">
        <v>7104</v>
      </c>
      <c r="BN342" s="64">
        <v>7321</v>
      </c>
      <c r="BO342" s="64">
        <v>7733</v>
      </c>
      <c r="BP342" s="64">
        <v>7950</v>
      </c>
      <c r="BQ342" s="64">
        <v>8199</v>
      </c>
      <c r="BR342" s="64">
        <v>8825</v>
      </c>
      <c r="BS342" s="64">
        <v>8328</v>
      </c>
      <c r="BT342" s="64">
        <v>8733</v>
      </c>
      <c r="BU342" s="64">
        <v>8979</v>
      </c>
      <c r="BV342" s="64">
        <v>8784</v>
      </c>
      <c r="BW342" s="64">
        <v>8207</v>
      </c>
      <c r="BX342" s="64">
        <v>7734</v>
      </c>
      <c r="BY342" s="64">
        <v>7236</v>
      </c>
      <c r="BZ342" s="64">
        <v>6878</v>
      </c>
      <c r="CA342" s="64">
        <v>6518</v>
      </c>
      <c r="CB342" s="64">
        <v>6070</v>
      </c>
      <c r="CC342" s="64">
        <v>5845</v>
      </c>
      <c r="CD342" s="64">
        <v>5296</v>
      </c>
      <c r="CE342" s="64">
        <v>5140</v>
      </c>
      <c r="CF342" s="64">
        <v>4929</v>
      </c>
      <c r="CG342" s="64">
        <v>4415</v>
      </c>
      <c r="CH342" s="64">
        <v>4266</v>
      </c>
      <c r="CI342" s="64">
        <v>3980</v>
      </c>
      <c r="CJ342" s="64">
        <v>3812</v>
      </c>
      <c r="CK342" s="64">
        <v>3575</v>
      </c>
      <c r="CL342" s="64">
        <v>3633</v>
      </c>
      <c r="CM342" s="64">
        <v>3413</v>
      </c>
      <c r="CN342" s="64">
        <v>3252</v>
      </c>
      <c r="CO342" s="64">
        <v>3156</v>
      </c>
      <c r="CP342" s="64">
        <v>3070</v>
      </c>
      <c r="CQ342" s="64">
        <v>2843</v>
      </c>
      <c r="CR342" s="64">
        <v>2677</v>
      </c>
      <c r="CS342" s="64">
        <v>2682</v>
      </c>
      <c r="CT342" s="64">
        <v>2445</v>
      </c>
      <c r="CU342" s="64">
        <v>2330</v>
      </c>
      <c r="CV342" s="64">
        <v>2257</v>
      </c>
      <c r="CW342" s="64">
        <v>2102</v>
      </c>
      <c r="CX342" s="64">
        <v>2023</v>
      </c>
      <c r="CY342" s="64">
        <v>1975</v>
      </c>
      <c r="CZ342" s="64">
        <v>1899</v>
      </c>
      <c r="DA342" s="64">
        <v>1792</v>
      </c>
      <c r="DB342" s="64">
        <v>1703</v>
      </c>
      <c r="DC342" s="64">
        <v>1596</v>
      </c>
      <c r="DD342" s="64">
        <v>1522</v>
      </c>
      <c r="DE342" s="64">
        <v>1525</v>
      </c>
      <c r="DF342" s="64">
        <v>1206</v>
      </c>
      <c r="DG342" s="64">
        <v>1254</v>
      </c>
      <c r="DH342" s="64">
        <v>1155</v>
      </c>
      <c r="DI342" s="64">
        <v>1021</v>
      </c>
      <c r="DJ342" s="64">
        <v>1051</v>
      </c>
      <c r="DK342" s="64">
        <v>900</v>
      </c>
      <c r="DL342" s="64">
        <v>809</v>
      </c>
      <c r="DM342" s="64">
        <v>702</v>
      </c>
      <c r="DN342" s="64">
        <v>660</v>
      </c>
      <c r="DO342" s="64">
        <v>664</v>
      </c>
      <c r="DP342" s="64">
        <v>661</v>
      </c>
      <c r="DQ342" s="64">
        <v>646</v>
      </c>
      <c r="DR342" s="64">
        <v>567</v>
      </c>
      <c r="DS342" s="64">
        <v>532</v>
      </c>
      <c r="DT342" s="64">
        <v>469</v>
      </c>
      <c r="DU342" s="64">
        <v>473</v>
      </c>
      <c r="DV342" s="64">
        <v>419</v>
      </c>
      <c r="DW342" s="64">
        <v>364</v>
      </c>
      <c r="DX342" s="64">
        <v>335</v>
      </c>
      <c r="DY342" s="64">
        <v>323</v>
      </c>
      <c r="DZ342" s="64">
        <v>256</v>
      </c>
      <c r="EA342" s="64">
        <v>958</v>
      </c>
      <c r="EB342" s="64">
        <f t="shared" si="95"/>
        <v>21771</v>
      </c>
      <c r="EC342" s="61">
        <v>150007</v>
      </c>
      <c r="ED342" s="64">
        <v>136527</v>
      </c>
      <c r="EE342" s="64">
        <v>24338</v>
      </c>
      <c r="EF342" s="64">
        <v>13535</v>
      </c>
      <c r="EG342" s="63">
        <v>7562</v>
      </c>
      <c r="EH342" s="64">
        <v>36541</v>
      </c>
      <c r="EI342" s="100">
        <v>0.5578230619430542</v>
      </c>
      <c r="EJ342" s="100">
        <v>2.7872562408447266E-2</v>
      </c>
      <c r="EK342" s="61">
        <v>6654</v>
      </c>
      <c r="EL342" s="65">
        <v>937.5</v>
      </c>
      <c r="EM342" s="60">
        <v>6668</v>
      </c>
      <c r="EN342" s="65">
        <v>922.4</v>
      </c>
      <c r="EO342" s="66">
        <f>(EM342-EK342)/EK342</f>
        <v>2.1039975954313195E-3</v>
      </c>
      <c r="EP342" s="56">
        <v>8129</v>
      </c>
      <c r="EQ342" s="67">
        <v>16.781585466556564</v>
      </c>
      <c r="ER342" s="61">
        <v>39</v>
      </c>
      <c r="ES342" s="64">
        <v>39.39393939</v>
      </c>
      <c r="ET342" s="64">
        <v>379</v>
      </c>
      <c r="EU342" s="64">
        <v>53.455571229999997</v>
      </c>
      <c r="EV342" s="64">
        <v>25</v>
      </c>
      <c r="EW342" s="64">
        <v>5.0916496950000001</v>
      </c>
      <c r="EX342" s="64">
        <v>8171</v>
      </c>
      <c r="EY342" s="64">
        <v>32.794188470000002</v>
      </c>
      <c r="EZ342" s="64">
        <v>7509</v>
      </c>
      <c r="FA342" s="64">
        <v>39.4276713</v>
      </c>
      <c r="FB342" s="64">
        <v>16123</v>
      </c>
      <c r="FC342" s="63">
        <v>35.623066729999998</v>
      </c>
      <c r="FD342" s="61">
        <v>1178</v>
      </c>
      <c r="FE342" s="64">
        <v>101</v>
      </c>
      <c r="FF342" s="64">
        <v>980</v>
      </c>
      <c r="FG342" s="64">
        <v>65</v>
      </c>
      <c r="FH342" s="64">
        <v>32</v>
      </c>
      <c r="FI342" s="63">
        <v>40</v>
      </c>
      <c r="FJ342" s="47">
        <v>16</v>
      </c>
      <c r="FK342" s="47">
        <v>17</v>
      </c>
      <c r="FL342" s="68">
        <f>(FJ342-FK342)/FK342</f>
        <v>-5.8823529411764705E-2</v>
      </c>
      <c r="FM342" s="69">
        <v>3.6744500000000002</v>
      </c>
      <c r="FN342" s="62">
        <v>17.035620000000002</v>
      </c>
      <c r="FO342" s="62">
        <v>16.86994</v>
      </c>
      <c r="FP342" s="77" t="s">
        <v>269</v>
      </c>
      <c r="FQ342" s="88" t="s">
        <v>269</v>
      </c>
      <c r="FR342" s="88" t="s">
        <v>269</v>
      </c>
      <c r="FS342" s="88" t="s">
        <v>269</v>
      </c>
      <c r="FT342" s="88" t="s">
        <v>269</v>
      </c>
      <c r="FU342" s="88" t="s">
        <v>269</v>
      </c>
      <c r="FV342" s="89" t="s">
        <v>269</v>
      </c>
      <c r="FW342" s="61">
        <v>15357</v>
      </c>
      <c r="FX342" s="70">
        <f t="shared" si="96"/>
        <v>46.260343586298717</v>
      </c>
      <c r="FY342" s="71">
        <v>12.2</v>
      </c>
      <c r="FZ342" s="72">
        <v>25.9</v>
      </c>
      <c r="GA342" s="73">
        <v>53.681060957701803</v>
      </c>
      <c r="GB342" s="61">
        <v>203800</v>
      </c>
      <c r="GC342" s="64">
        <v>34800</v>
      </c>
      <c r="GD342" s="64">
        <v>47900</v>
      </c>
      <c r="GE342" s="64">
        <v>18200</v>
      </c>
      <c r="GF342" s="68">
        <v>6.6520636699999995</v>
      </c>
      <c r="GG342" s="74">
        <v>1.9910453612000001</v>
      </c>
      <c r="GH342" s="69">
        <v>680.3</v>
      </c>
      <c r="GI342" s="68">
        <v>766.6</v>
      </c>
      <c r="GJ342" s="68">
        <v>642.20000000000005</v>
      </c>
      <c r="GK342" s="68">
        <v>-16.22749804330811</v>
      </c>
      <c r="GL342" s="72">
        <v>797.3</v>
      </c>
      <c r="GM342" s="72">
        <v>900.3</v>
      </c>
      <c r="GN342" s="72">
        <v>732.7</v>
      </c>
      <c r="GO342" s="72">
        <v>-18.616016883261128</v>
      </c>
      <c r="GP342" s="72">
        <v>211.3</v>
      </c>
      <c r="GQ342" s="72">
        <v>213.1</v>
      </c>
      <c r="GR342" s="72">
        <v>197.3</v>
      </c>
      <c r="GS342" s="73">
        <v>-7.4143594556546146</v>
      </c>
      <c r="GT342" s="77">
        <v>320</v>
      </c>
      <c r="GU342" s="72">
        <v>5.0225165562913903</v>
      </c>
      <c r="GV342" s="73">
        <v>-0.70240271468447257</v>
      </c>
      <c r="GW342" s="64">
        <v>103703</v>
      </c>
      <c r="GX342" s="68">
        <f t="shared" si="97"/>
        <v>312.38760245685592</v>
      </c>
      <c r="GY342" s="64">
        <v>562</v>
      </c>
      <c r="GZ342" s="100">
        <f t="shared" si="98"/>
        <v>1.6929291590479836</v>
      </c>
      <c r="HA342" s="100">
        <f t="shared" si="99"/>
        <v>0.21199547340626179</v>
      </c>
      <c r="HB342" s="63">
        <v>2651</v>
      </c>
    </row>
    <row r="343" spans="1:210" x14ac:dyDescent="0.3">
      <c r="A343" s="47" t="s">
        <v>856</v>
      </c>
      <c r="B343" s="47" t="s">
        <v>857</v>
      </c>
      <c r="C343" s="47" t="s">
        <v>857</v>
      </c>
      <c r="D343" s="47" t="s">
        <v>856</v>
      </c>
      <c r="E343" s="47" t="s">
        <v>856</v>
      </c>
      <c r="F343" s="47" t="s">
        <v>215</v>
      </c>
      <c r="G343" s="54" t="s">
        <v>209</v>
      </c>
      <c r="H343" s="47">
        <v>138</v>
      </c>
      <c r="I343" s="101">
        <v>5.0724637681159424E-2</v>
      </c>
      <c r="J343" s="97">
        <v>6.77536231884058</v>
      </c>
      <c r="K343" s="57">
        <v>298</v>
      </c>
      <c r="L343" s="95">
        <f t="shared" si="92"/>
        <v>1.254319615790958</v>
      </c>
      <c r="M343" s="57">
        <v>437</v>
      </c>
      <c r="N343" s="55">
        <f t="shared" si="93"/>
        <v>1.8393881614115726</v>
      </c>
      <c r="O343" s="56">
        <v>94484</v>
      </c>
      <c r="P343" s="57">
        <v>94143</v>
      </c>
      <c r="Q343" s="57">
        <v>341</v>
      </c>
      <c r="R343" s="57">
        <v>28179</v>
      </c>
      <c r="S343" s="57">
        <v>60249</v>
      </c>
      <c r="T343" s="57">
        <v>6056</v>
      </c>
      <c r="U343" s="57">
        <v>10429</v>
      </c>
      <c r="V343" s="57">
        <v>19747</v>
      </c>
      <c r="W343" s="57">
        <v>3062</v>
      </c>
      <c r="X343" s="58">
        <v>850</v>
      </c>
      <c r="Y343" s="56">
        <v>12762</v>
      </c>
      <c r="Z343" s="58">
        <v>12.743459134743832</v>
      </c>
      <c r="AA343" s="59">
        <v>52.733333333333327</v>
      </c>
      <c r="AB343" s="96" t="s">
        <v>238</v>
      </c>
      <c r="AC343" s="59">
        <v>4.67</v>
      </c>
      <c r="AD343" s="98">
        <v>1500</v>
      </c>
      <c r="AE343" s="55">
        <f t="shared" si="94"/>
        <v>6.3136893412296535</v>
      </c>
      <c r="AF343" s="61">
        <v>237579</v>
      </c>
      <c r="AG343" s="62">
        <v>40.869999999999997</v>
      </c>
      <c r="AH343" s="62">
        <v>80.1043500151644</v>
      </c>
      <c r="AI343" s="62">
        <v>83.9062320127113</v>
      </c>
      <c r="AJ343" s="62">
        <v>82.00529101393785</v>
      </c>
      <c r="AK343" s="62">
        <v>18.975311837140602</v>
      </c>
      <c r="AL343" s="62">
        <v>21.7486981195417</v>
      </c>
      <c r="AM343" s="62">
        <v>20.362004978341151</v>
      </c>
      <c r="AN343" s="63">
        <v>2240.3686750669062</v>
      </c>
      <c r="AO343" s="64">
        <v>2416</v>
      </c>
      <c r="AP343" s="64">
        <v>2681</v>
      </c>
      <c r="AQ343" s="64">
        <v>2782</v>
      </c>
      <c r="AR343" s="64">
        <v>3005</v>
      </c>
      <c r="AS343" s="64">
        <v>3179</v>
      </c>
      <c r="AT343" s="64">
        <v>3023</v>
      </c>
      <c r="AU343" s="64">
        <v>3300</v>
      </c>
      <c r="AV343" s="64">
        <v>3214</v>
      </c>
      <c r="AW343" s="64">
        <v>3482</v>
      </c>
      <c r="AX343" s="64">
        <v>3539</v>
      </c>
      <c r="AY343" s="64">
        <v>3422</v>
      </c>
      <c r="AZ343" s="64">
        <v>3439</v>
      </c>
      <c r="BA343" s="64">
        <v>3522</v>
      </c>
      <c r="BB343" s="64">
        <v>3284</v>
      </c>
      <c r="BC343" s="64">
        <v>3250</v>
      </c>
      <c r="BD343" s="64">
        <v>3157</v>
      </c>
      <c r="BE343" s="64">
        <v>2977</v>
      </c>
      <c r="BF343" s="64">
        <v>2954</v>
      </c>
      <c r="BG343" s="64">
        <v>2752</v>
      </c>
      <c r="BH343" s="64">
        <v>1790</v>
      </c>
      <c r="BI343" s="64">
        <v>1674</v>
      </c>
      <c r="BJ343" s="64">
        <v>1921</v>
      </c>
      <c r="BK343" s="64">
        <v>2103</v>
      </c>
      <c r="BL343" s="64">
        <v>2431</v>
      </c>
      <c r="BM343" s="64">
        <v>2385</v>
      </c>
      <c r="BN343" s="64">
        <v>2488</v>
      </c>
      <c r="BO343" s="64">
        <v>2441</v>
      </c>
      <c r="BP343" s="64">
        <v>2341</v>
      </c>
      <c r="BQ343" s="64">
        <v>2598</v>
      </c>
      <c r="BR343" s="64">
        <v>2648</v>
      </c>
      <c r="BS343" s="64">
        <v>2652</v>
      </c>
      <c r="BT343" s="64">
        <v>2827</v>
      </c>
      <c r="BU343" s="64">
        <v>2912</v>
      </c>
      <c r="BV343" s="64">
        <v>2805</v>
      </c>
      <c r="BW343" s="64">
        <v>3186</v>
      </c>
      <c r="BX343" s="64">
        <v>3253</v>
      </c>
      <c r="BY343" s="64">
        <v>3400</v>
      </c>
      <c r="BZ343" s="64">
        <v>3317</v>
      </c>
      <c r="CA343" s="64">
        <v>3442</v>
      </c>
      <c r="CB343" s="64">
        <v>3775</v>
      </c>
      <c r="CC343" s="64">
        <v>3479</v>
      </c>
      <c r="CD343" s="64">
        <v>3691</v>
      </c>
      <c r="CE343" s="64">
        <v>3500</v>
      </c>
      <c r="CF343" s="64">
        <v>3310</v>
      </c>
      <c r="CG343" s="64">
        <v>3225</v>
      </c>
      <c r="CH343" s="64">
        <v>3334</v>
      </c>
      <c r="CI343" s="64">
        <v>3269</v>
      </c>
      <c r="CJ343" s="64">
        <v>3376</v>
      </c>
      <c r="CK343" s="64">
        <v>3590</v>
      </c>
      <c r="CL343" s="64">
        <v>3515</v>
      </c>
      <c r="CM343" s="64">
        <v>3437</v>
      </c>
      <c r="CN343" s="64">
        <v>3431</v>
      </c>
      <c r="CO343" s="64">
        <v>3359</v>
      </c>
      <c r="CP343" s="64">
        <v>3294</v>
      </c>
      <c r="CQ343" s="64">
        <v>3395</v>
      </c>
      <c r="CR343" s="64">
        <v>3388</v>
      </c>
      <c r="CS343" s="64">
        <v>3403</v>
      </c>
      <c r="CT343" s="64">
        <v>3339</v>
      </c>
      <c r="CU343" s="64">
        <v>3128</v>
      </c>
      <c r="CV343" s="64">
        <v>2891</v>
      </c>
      <c r="CW343" s="64">
        <v>2791</v>
      </c>
      <c r="CX343" s="64">
        <v>2732</v>
      </c>
      <c r="CY343" s="64">
        <v>2672</v>
      </c>
      <c r="CZ343" s="64">
        <v>2497</v>
      </c>
      <c r="DA343" s="64">
        <v>2323</v>
      </c>
      <c r="DB343" s="64">
        <v>2344</v>
      </c>
      <c r="DC343" s="64">
        <v>2167</v>
      </c>
      <c r="DD343" s="64">
        <v>2108</v>
      </c>
      <c r="DE343" s="64">
        <v>2049</v>
      </c>
      <c r="DF343" s="64">
        <v>2142</v>
      </c>
      <c r="DG343" s="64">
        <v>2168</v>
      </c>
      <c r="DH343" s="64">
        <v>2099</v>
      </c>
      <c r="DI343" s="64">
        <v>2311</v>
      </c>
      <c r="DJ343" s="64">
        <v>2316</v>
      </c>
      <c r="DK343" s="64">
        <v>1779</v>
      </c>
      <c r="DL343" s="64">
        <v>1773</v>
      </c>
      <c r="DM343" s="64">
        <v>1759</v>
      </c>
      <c r="DN343" s="64">
        <v>1633</v>
      </c>
      <c r="DO343" s="64">
        <v>1353</v>
      </c>
      <c r="DP343" s="64">
        <v>1255</v>
      </c>
      <c r="DQ343" s="64">
        <v>1325</v>
      </c>
      <c r="DR343" s="64">
        <v>1328</v>
      </c>
      <c r="DS343" s="64">
        <v>1190</v>
      </c>
      <c r="DT343" s="64">
        <v>1104</v>
      </c>
      <c r="DU343" s="64">
        <v>1053</v>
      </c>
      <c r="DV343" s="64">
        <v>946</v>
      </c>
      <c r="DW343" s="64">
        <v>849</v>
      </c>
      <c r="DX343" s="64">
        <v>730</v>
      </c>
      <c r="DY343" s="64">
        <v>639</v>
      </c>
      <c r="DZ343" s="64">
        <v>619</v>
      </c>
      <c r="EA343" s="64">
        <v>2404</v>
      </c>
      <c r="EB343" s="64">
        <f t="shared" si="95"/>
        <v>41443</v>
      </c>
      <c r="EC343" s="61">
        <v>203245</v>
      </c>
      <c r="ED343" s="64">
        <v>18845</v>
      </c>
      <c r="EE343" s="64">
        <v>6857</v>
      </c>
      <c r="EF343" s="64">
        <v>6323</v>
      </c>
      <c r="EG343" s="63">
        <v>2309</v>
      </c>
      <c r="EH343" s="64">
        <v>11423</v>
      </c>
      <c r="EI343" s="100">
        <v>0.22551897168159485</v>
      </c>
      <c r="EJ343" s="100">
        <v>-1.0276854038238525E-2</v>
      </c>
      <c r="EK343" s="61">
        <v>3097</v>
      </c>
      <c r="EL343" s="65">
        <v>552.20000000000005</v>
      </c>
      <c r="EM343" s="60">
        <v>3204</v>
      </c>
      <c r="EN343" s="65">
        <v>567</v>
      </c>
      <c r="EO343" s="66">
        <f>(EM343-EK343)/EK343</f>
        <v>3.4549564094284793E-2</v>
      </c>
      <c r="EP343" s="56">
        <v>6108</v>
      </c>
      <c r="EQ343" s="67">
        <v>13.785009817418583</v>
      </c>
      <c r="ER343" s="61">
        <v>12</v>
      </c>
      <c r="ES343" s="64">
        <v>38.709677419999998</v>
      </c>
      <c r="ET343" s="64">
        <v>325</v>
      </c>
      <c r="EU343" s="64">
        <v>38.190364279999997</v>
      </c>
      <c r="EV343" s="64">
        <v>0</v>
      </c>
      <c r="EW343" s="64">
        <v>0</v>
      </c>
      <c r="EX343" s="64">
        <v>2901</v>
      </c>
      <c r="EY343" s="64">
        <v>12.80455508</v>
      </c>
      <c r="EZ343" s="64">
        <v>2160</v>
      </c>
      <c r="FA343" s="64">
        <v>11.459493869999999</v>
      </c>
      <c r="FB343" s="64">
        <v>5398</v>
      </c>
      <c r="FC343" s="63">
        <v>12.735036689999999</v>
      </c>
      <c r="FD343" s="61">
        <v>402</v>
      </c>
      <c r="FE343" s="64">
        <v>84</v>
      </c>
      <c r="FF343" s="64">
        <v>299</v>
      </c>
      <c r="FG343" s="64">
        <v>9</v>
      </c>
      <c r="FH343" s="64">
        <v>10</v>
      </c>
      <c r="FI343" s="63">
        <v>7</v>
      </c>
      <c r="FJ343" s="47">
        <v>11</v>
      </c>
      <c r="FK343" s="47">
        <v>19</v>
      </c>
      <c r="FL343" s="68">
        <f>(FJ343-FK343)/FK343</f>
        <v>-0.42105263157894735</v>
      </c>
      <c r="FM343" s="69">
        <v>2.802616</v>
      </c>
      <c r="FN343" s="62">
        <v>7.3265779999999996</v>
      </c>
      <c r="FO343" s="62">
        <v>8.3229290000000002</v>
      </c>
      <c r="FP343" s="77">
        <v>5370</v>
      </c>
      <c r="FQ343" s="88">
        <v>3573</v>
      </c>
      <c r="FR343" s="88">
        <v>8943</v>
      </c>
      <c r="FS343" s="88">
        <v>5175</v>
      </c>
      <c r="FT343" s="88">
        <v>3251</v>
      </c>
      <c r="FU343" s="88">
        <v>8426</v>
      </c>
      <c r="FV343" s="73">
        <f>(FU343-FR343)/FR343</f>
        <v>-5.7810578105781059E-2</v>
      </c>
      <c r="FW343" s="61">
        <v>11839</v>
      </c>
      <c r="FX343" s="70">
        <f t="shared" si="96"/>
        <v>49.831845407211915</v>
      </c>
      <c r="FY343" s="71">
        <v>7.2</v>
      </c>
      <c r="FZ343" s="72">
        <v>17.8</v>
      </c>
      <c r="GA343" s="73">
        <v>59.261258049184498</v>
      </c>
      <c r="GB343" s="61">
        <v>100400</v>
      </c>
      <c r="GC343" s="64">
        <v>6400</v>
      </c>
      <c r="GD343" s="64">
        <v>41000</v>
      </c>
      <c r="GE343" s="64">
        <v>5300</v>
      </c>
      <c r="GF343" s="68">
        <v>4.4038073400000002</v>
      </c>
      <c r="GG343" s="74">
        <v>0.94927398160000009</v>
      </c>
      <c r="GH343" s="69">
        <v>543.29999999999995</v>
      </c>
      <c r="GI343" s="68">
        <v>598.20000000000005</v>
      </c>
      <c r="GJ343" s="68">
        <v>492.7</v>
      </c>
      <c r="GK343" s="68">
        <v>-17.636242059511879</v>
      </c>
      <c r="GL343" s="72">
        <v>683.3</v>
      </c>
      <c r="GM343" s="72">
        <v>724.1</v>
      </c>
      <c r="GN343" s="72">
        <v>619.79999999999995</v>
      </c>
      <c r="GO343" s="72">
        <v>-14.404087833172222</v>
      </c>
      <c r="GP343" s="72">
        <v>233.8</v>
      </c>
      <c r="GQ343" s="72">
        <v>186</v>
      </c>
      <c r="GR343" s="72">
        <v>250.6</v>
      </c>
      <c r="GS343" s="73">
        <v>34.731182795698921</v>
      </c>
      <c r="GT343" s="77">
        <v>270</v>
      </c>
      <c r="GU343" s="72">
        <v>4.8005247778639157</v>
      </c>
      <c r="GV343" s="73">
        <v>-0.16682739153865977</v>
      </c>
      <c r="GW343" s="64">
        <v>82596</v>
      </c>
      <c r="GX343" s="68">
        <f t="shared" si="97"/>
        <v>347.65698988546967</v>
      </c>
      <c r="GY343" s="64">
        <v>620</v>
      </c>
      <c r="GZ343" s="100">
        <f t="shared" si="98"/>
        <v>2.6096582610415902</v>
      </c>
      <c r="HA343" s="100">
        <f t="shared" si="99"/>
        <v>0.13783903957314361</v>
      </c>
      <c r="HB343" s="63">
        <v>4498</v>
      </c>
    </row>
    <row r="344" spans="1:210" x14ac:dyDescent="0.3">
      <c r="A344" s="47" t="s">
        <v>836</v>
      </c>
      <c r="B344" s="47" t="s">
        <v>837</v>
      </c>
      <c r="C344" s="47" t="s">
        <v>837</v>
      </c>
      <c r="D344" s="47" t="s">
        <v>836</v>
      </c>
      <c r="E344" s="47" t="s">
        <v>652</v>
      </c>
      <c r="F344" s="47" t="s">
        <v>208</v>
      </c>
      <c r="G344" s="54" t="s">
        <v>209</v>
      </c>
      <c r="H344" s="47">
        <v>68</v>
      </c>
      <c r="I344" s="101">
        <v>0</v>
      </c>
      <c r="J344" s="97">
        <v>7.617647058823529</v>
      </c>
      <c r="K344" s="57">
        <v>350</v>
      </c>
      <c r="L344" s="95">
        <f t="shared" si="92"/>
        <v>2.942684905707968</v>
      </c>
      <c r="M344" s="57">
        <v>457</v>
      </c>
      <c r="N344" s="55">
        <f t="shared" si="93"/>
        <v>3.8423057197386896</v>
      </c>
      <c r="O344" s="56">
        <v>47174</v>
      </c>
      <c r="P344" s="57">
        <v>29419</v>
      </c>
      <c r="Q344" s="57">
        <v>17755</v>
      </c>
      <c r="R344" s="57">
        <v>13687</v>
      </c>
      <c r="S344" s="57">
        <v>30563</v>
      </c>
      <c r="T344" s="57">
        <v>2924</v>
      </c>
      <c r="U344" s="57">
        <v>3892</v>
      </c>
      <c r="V344" s="57">
        <v>9965</v>
      </c>
      <c r="W344" s="57">
        <v>1777</v>
      </c>
      <c r="X344" s="58">
        <v>371</v>
      </c>
      <c r="Y344" s="56">
        <v>4135</v>
      </c>
      <c r="Z344" s="58">
        <v>7.8926481190913682</v>
      </c>
      <c r="AA344" s="59">
        <v>42.1</v>
      </c>
      <c r="AB344" s="96" t="s">
        <v>216</v>
      </c>
      <c r="AC344" s="59">
        <v>6.19</v>
      </c>
      <c r="AD344" s="98">
        <v>7500</v>
      </c>
      <c r="AE344" s="55">
        <f t="shared" si="94"/>
        <v>63.057533693742172</v>
      </c>
      <c r="AF344" s="61">
        <v>118939</v>
      </c>
      <c r="AG344" s="62">
        <v>43.51</v>
      </c>
      <c r="AH344" s="62">
        <v>81.1219996811556</v>
      </c>
      <c r="AI344" s="62">
        <v>84.466272629534501</v>
      </c>
      <c r="AJ344" s="62">
        <v>82.794136155345058</v>
      </c>
      <c r="AK344" s="62">
        <v>19.723947864358099</v>
      </c>
      <c r="AL344" s="62">
        <v>21.880877780279899</v>
      </c>
      <c r="AM344" s="62">
        <v>20.802412822318999</v>
      </c>
      <c r="AN344" s="63">
        <v>358.9758448332426</v>
      </c>
      <c r="AO344" s="64">
        <v>1133</v>
      </c>
      <c r="AP344" s="64">
        <v>1207</v>
      </c>
      <c r="AQ344" s="64">
        <v>1277</v>
      </c>
      <c r="AR344" s="64">
        <v>1301</v>
      </c>
      <c r="AS344" s="64">
        <v>1347</v>
      </c>
      <c r="AT344" s="64">
        <v>1403</v>
      </c>
      <c r="AU344" s="64">
        <v>1390</v>
      </c>
      <c r="AV344" s="64">
        <v>1495</v>
      </c>
      <c r="AW344" s="64">
        <v>1628</v>
      </c>
      <c r="AX344" s="64">
        <v>1607</v>
      </c>
      <c r="AY344" s="64">
        <v>1660</v>
      </c>
      <c r="AZ344" s="64">
        <v>1699</v>
      </c>
      <c r="BA344" s="64">
        <v>1710</v>
      </c>
      <c r="BB344" s="64">
        <v>1768</v>
      </c>
      <c r="BC344" s="64">
        <v>1679</v>
      </c>
      <c r="BD344" s="64">
        <v>1613</v>
      </c>
      <c r="BE344" s="64">
        <v>1639</v>
      </c>
      <c r="BF344" s="64">
        <v>1571</v>
      </c>
      <c r="BG344" s="64">
        <v>1347</v>
      </c>
      <c r="BH344" s="64">
        <v>884</v>
      </c>
      <c r="BI344" s="64">
        <v>745</v>
      </c>
      <c r="BJ344" s="64">
        <v>863</v>
      </c>
      <c r="BK344" s="64">
        <v>965</v>
      </c>
      <c r="BL344" s="64">
        <v>1055</v>
      </c>
      <c r="BM344" s="64">
        <v>1013</v>
      </c>
      <c r="BN344" s="64">
        <v>1170</v>
      </c>
      <c r="BO344" s="64">
        <v>1047</v>
      </c>
      <c r="BP344" s="64">
        <v>981</v>
      </c>
      <c r="BQ344" s="64">
        <v>1121</v>
      </c>
      <c r="BR344" s="64">
        <v>1136</v>
      </c>
      <c r="BS344" s="64">
        <v>1162</v>
      </c>
      <c r="BT344" s="64">
        <v>1198</v>
      </c>
      <c r="BU344" s="64">
        <v>1390</v>
      </c>
      <c r="BV344" s="64">
        <v>1316</v>
      </c>
      <c r="BW344" s="64">
        <v>1470</v>
      </c>
      <c r="BX344" s="64">
        <v>1460</v>
      </c>
      <c r="BY344" s="64">
        <v>1510</v>
      </c>
      <c r="BZ344" s="64">
        <v>1471</v>
      </c>
      <c r="CA344" s="64">
        <v>1650</v>
      </c>
      <c r="CB344" s="64">
        <v>1688</v>
      </c>
      <c r="CC344" s="64">
        <v>1706</v>
      </c>
      <c r="CD344" s="64">
        <v>1632</v>
      </c>
      <c r="CE344" s="64">
        <v>1561</v>
      </c>
      <c r="CF344" s="64">
        <v>1564</v>
      </c>
      <c r="CG344" s="64">
        <v>1592</v>
      </c>
      <c r="CH344" s="64">
        <v>1712</v>
      </c>
      <c r="CI344" s="64">
        <v>1747</v>
      </c>
      <c r="CJ344" s="64">
        <v>1866</v>
      </c>
      <c r="CK344" s="64">
        <v>1958</v>
      </c>
      <c r="CL344" s="64">
        <v>1846</v>
      </c>
      <c r="CM344" s="64">
        <v>1803</v>
      </c>
      <c r="CN344" s="64">
        <v>1876</v>
      </c>
      <c r="CO344" s="64">
        <v>1883</v>
      </c>
      <c r="CP344" s="64">
        <v>1977</v>
      </c>
      <c r="CQ344" s="64">
        <v>1788</v>
      </c>
      <c r="CR344" s="64">
        <v>1899</v>
      </c>
      <c r="CS344" s="64">
        <v>1775</v>
      </c>
      <c r="CT344" s="64">
        <v>1705</v>
      </c>
      <c r="CU344" s="64">
        <v>1580</v>
      </c>
      <c r="CV344" s="64">
        <v>1454</v>
      </c>
      <c r="CW344" s="64">
        <v>1445</v>
      </c>
      <c r="CX344" s="64">
        <v>1462</v>
      </c>
      <c r="CY344" s="64">
        <v>1398</v>
      </c>
      <c r="CZ344" s="64">
        <v>1258</v>
      </c>
      <c r="DA344" s="64">
        <v>1273</v>
      </c>
      <c r="DB344" s="64">
        <v>1204</v>
      </c>
      <c r="DC344" s="64">
        <v>1242</v>
      </c>
      <c r="DD344" s="64">
        <v>1101</v>
      </c>
      <c r="DE344" s="64">
        <v>1028</v>
      </c>
      <c r="DF344" s="64">
        <v>1114</v>
      </c>
      <c r="DG344" s="64">
        <v>1226</v>
      </c>
      <c r="DH344" s="64">
        <v>1272</v>
      </c>
      <c r="DI344" s="64">
        <v>1261</v>
      </c>
      <c r="DJ344" s="64">
        <v>1367</v>
      </c>
      <c r="DK344" s="64">
        <v>1060</v>
      </c>
      <c r="DL344" s="64">
        <v>1048</v>
      </c>
      <c r="DM344" s="64">
        <v>1030</v>
      </c>
      <c r="DN344" s="64">
        <v>935</v>
      </c>
      <c r="DO344" s="64">
        <v>813</v>
      </c>
      <c r="DP344" s="64">
        <v>687</v>
      </c>
      <c r="DQ344" s="64">
        <v>728</v>
      </c>
      <c r="DR344" s="64">
        <v>700</v>
      </c>
      <c r="DS344" s="64">
        <v>666</v>
      </c>
      <c r="DT344" s="64">
        <v>563</v>
      </c>
      <c r="DU344" s="64">
        <v>535</v>
      </c>
      <c r="DV344" s="64">
        <v>491</v>
      </c>
      <c r="DW344" s="64">
        <v>486</v>
      </c>
      <c r="DX344" s="64">
        <v>475</v>
      </c>
      <c r="DY344" s="64">
        <v>379</v>
      </c>
      <c r="DZ344" s="64">
        <v>378</v>
      </c>
      <c r="EA344" s="64">
        <v>1621</v>
      </c>
      <c r="EB344" s="64">
        <f t="shared" si="95"/>
        <v>23410</v>
      </c>
      <c r="EC344" s="61">
        <v>112932</v>
      </c>
      <c r="ED344" s="64">
        <v>3001</v>
      </c>
      <c r="EE344" s="64">
        <v>659</v>
      </c>
      <c r="EF344" s="64">
        <v>1957</v>
      </c>
      <c r="EG344" s="63">
        <v>390</v>
      </c>
      <c r="EH344" s="64">
        <v>4955</v>
      </c>
      <c r="EI344" s="100">
        <v>0.2069413810968399</v>
      </c>
      <c r="EJ344" s="100">
        <v>-5.2392631769180298E-3</v>
      </c>
      <c r="EK344" s="61">
        <v>18947</v>
      </c>
      <c r="EL344" s="65">
        <v>557</v>
      </c>
      <c r="EM344" s="60">
        <v>20373</v>
      </c>
      <c r="EN344" s="65">
        <v>592.5</v>
      </c>
      <c r="EO344" s="66">
        <f>(EM344-EK344)/EK344</f>
        <v>7.526257455006069E-2</v>
      </c>
      <c r="EP344" s="56">
        <v>39187</v>
      </c>
      <c r="EQ344" s="67">
        <v>15.024307579057142</v>
      </c>
      <c r="ER344" s="61">
        <v>4</v>
      </c>
      <c r="ES344" s="64">
        <v>80</v>
      </c>
      <c r="ET344" s="64">
        <v>1916</v>
      </c>
      <c r="EU344" s="64">
        <v>36.564885500000003</v>
      </c>
      <c r="EV344" s="64">
        <v>0</v>
      </c>
      <c r="EW344" s="64">
        <v>0</v>
      </c>
      <c r="EX344" s="64">
        <v>25361</v>
      </c>
      <c r="EY344" s="64">
        <v>19.886613140000001</v>
      </c>
      <c r="EZ344" s="64">
        <v>16126</v>
      </c>
      <c r="FA344" s="64">
        <v>14.842153700000001</v>
      </c>
      <c r="FB344" s="64">
        <v>43407</v>
      </c>
      <c r="FC344" s="63">
        <v>17.972871139999999</v>
      </c>
      <c r="FD344" s="61">
        <v>0</v>
      </c>
      <c r="FE344" s="64">
        <v>0</v>
      </c>
      <c r="FF344" s="64">
        <v>0</v>
      </c>
      <c r="FG344" s="64">
        <v>0</v>
      </c>
      <c r="FH344" s="64">
        <v>0</v>
      </c>
      <c r="FI344" s="63">
        <v>0</v>
      </c>
      <c r="FJ344" s="47">
        <v>11</v>
      </c>
      <c r="FK344" s="47">
        <v>7</v>
      </c>
      <c r="FL344" s="68">
        <f>(FJ344-FK344)/FK344</f>
        <v>0.5714285714285714</v>
      </c>
      <c r="FM344" s="69">
        <v>5.7526820000000001</v>
      </c>
      <c r="FN344" s="62">
        <v>11.055820000000001</v>
      </c>
      <c r="FO344" s="62">
        <v>9.3046670000000002</v>
      </c>
      <c r="FP344" s="77">
        <v>3876</v>
      </c>
      <c r="FQ344" s="88">
        <v>2423</v>
      </c>
      <c r="FR344" s="88">
        <v>6299</v>
      </c>
      <c r="FS344" s="88">
        <v>3723</v>
      </c>
      <c r="FT344" s="88">
        <v>2359</v>
      </c>
      <c r="FU344" s="88">
        <v>6082</v>
      </c>
      <c r="FV344" s="73">
        <f>(FU344-FR344)/FR344</f>
        <v>-3.4449912684553101E-2</v>
      </c>
      <c r="FW344" s="61">
        <v>75205</v>
      </c>
      <c r="FX344" s="70">
        <f t="shared" si="96"/>
        <v>632.29890952505059</v>
      </c>
      <c r="FY344" s="71">
        <v>9.4</v>
      </c>
      <c r="FZ344" s="72">
        <v>14.5</v>
      </c>
      <c r="GA344" s="73">
        <v>57.396959558128302</v>
      </c>
      <c r="GB344" s="61">
        <v>29500</v>
      </c>
      <c r="GC344" s="64">
        <v>3900</v>
      </c>
      <c r="GD344" s="64">
        <v>15100</v>
      </c>
      <c r="GE344" s="64">
        <v>2600</v>
      </c>
      <c r="GF344" s="68">
        <v>3.2791339399999999</v>
      </c>
      <c r="GG344" s="74">
        <v>0.93335268599999988</v>
      </c>
      <c r="GH344" s="75">
        <v>590.6</v>
      </c>
      <c r="GI344" s="76">
        <v>681.1</v>
      </c>
      <c r="GJ344" s="76">
        <v>447.2</v>
      </c>
      <c r="GK344" s="68">
        <v>-34.341506386727353</v>
      </c>
      <c r="GL344" s="72">
        <v>698.7</v>
      </c>
      <c r="GM344" s="72">
        <v>734.6</v>
      </c>
      <c r="GN344" s="72">
        <v>552.4</v>
      </c>
      <c r="GO344" s="72">
        <v>-24.802613667301937</v>
      </c>
      <c r="GP344" s="72">
        <v>183.7</v>
      </c>
      <c r="GQ344" s="72" t="s">
        <v>211</v>
      </c>
      <c r="GR344" s="72" t="s">
        <v>211</v>
      </c>
      <c r="GS344" s="73" t="s">
        <v>211</v>
      </c>
      <c r="GT344" s="77">
        <v>2530</v>
      </c>
      <c r="GU344" s="72">
        <v>7.539308566043351</v>
      </c>
      <c r="GV344" s="73">
        <v>-0.15601927062724175</v>
      </c>
      <c r="GW344" s="64">
        <v>36215</v>
      </c>
      <c r="GX344" s="68">
        <f t="shared" si="97"/>
        <v>304.48381102918302</v>
      </c>
      <c r="GY344" s="64">
        <v>265</v>
      </c>
      <c r="GZ344" s="100">
        <f t="shared" si="98"/>
        <v>2.2280328571788899</v>
      </c>
      <c r="HA344" s="100">
        <f t="shared" si="99"/>
        <v>0.11257434154630416</v>
      </c>
      <c r="HB344" s="63">
        <v>2354</v>
      </c>
    </row>
    <row r="345" spans="1:210" x14ac:dyDescent="0.3">
      <c r="A345" s="47" t="s">
        <v>816</v>
      </c>
      <c r="B345" s="47" t="s">
        <v>817</v>
      </c>
      <c r="C345" s="47" t="s">
        <v>817</v>
      </c>
      <c r="D345" s="47" t="s">
        <v>816</v>
      </c>
      <c r="E345" s="47" t="s">
        <v>332</v>
      </c>
      <c r="F345" s="47" t="s">
        <v>234</v>
      </c>
      <c r="G345" s="54" t="s">
        <v>209</v>
      </c>
      <c r="H345" s="47">
        <v>46</v>
      </c>
      <c r="I345" s="101">
        <v>0</v>
      </c>
      <c r="J345" s="97">
        <v>8.1521739130434785</v>
      </c>
      <c r="K345" s="57">
        <v>334</v>
      </c>
      <c r="L345" s="95">
        <f t="shared" si="92"/>
        <v>3.6007287702540993</v>
      </c>
      <c r="M345" s="57">
        <v>382</v>
      </c>
      <c r="N345" s="55">
        <f t="shared" si="93"/>
        <v>4.1181987731648677</v>
      </c>
      <c r="O345" s="56">
        <v>31316</v>
      </c>
      <c r="P345" s="57">
        <v>6402</v>
      </c>
      <c r="Q345" s="57">
        <v>24914</v>
      </c>
      <c r="R345" s="57">
        <v>7372</v>
      </c>
      <c r="S345" s="57">
        <v>22160</v>
      </c>
      <c r="T345" s="57">
        <v>1784</v>
      </c>
      <c r="U345" s="57">
        <v>2310</v>
      </c>
      <c r="V345" s="57">
        <v>6844</v>
      </c>
      <c r="W345" s="57">
        <v>691</v>
      </c>
      <c r="X345" s="58">
        <v>143</v>
      </c>
      <c r="Y345" s="56">
        <v>4026</v>
      </c>
      <c r="Z345" s="58">
        <v>11.882626194754341</v>
      </c>
      <c r="AA345" s="59">
        <v>36.4</v>
      </c>
      <c r="AB345" s="96" t="s">
        <v>210</v>
      </c>
      <c r="AC345" s="59">
        <v>6.08</v>
      </c>
      <c r="AD345" s="98">
        <v>6500</v>
      </c>
      <c r="AE345" s="55">
        <f t="shared" si="94"/>
        <v>70.074062894166602</v>
      </c>
      <c r="AF345" s="61">
        <v>92759</v>
      </c>
      <c r="AG345" s="62">
        <v>43.79</v>
      </c>
      <c r="AH345" s="62">
        <v>82.281588752055001</v>
      </c>
      <c r="AI345" s="62">
        <v>85.234751590815307</v>
      </c>
      <c r="AJ345" s="62">
        <v>83.758170171435154</v>
      </c>
      <c r="AK345" s="62">
        <v>20.193173561953301</v>
      </c>
      <c r="AL345" s="62">
        <v>22.127030223178998</v>
      </c>
      <c r="AM345" s="62">
        <v>21.16010189256615</v>
      </c>
      <c r="AN345" s="63">
        <v>144.66854933280348</v>
      </c>
      <c r="AO345" s="64">
        <v>932</v>
      </c>
      <c r="AP345" s="64">
        <v>958</v>
      </c>
      <c r="AQ345" s="64">
        <v>1075</v>
      </c>
      <c r="AR345" s="64">
        <v>1074</v>
      </c>
      <c r="AS345" s="64">
        <v>1210</v>
      </c>
      <c r="AT345" s="64">
        <v>1189</v>
      </c>
      <c r="AU345" s="64">
        <v>1189</v>
      </c>
      <c r="AV345" s="64">
        <v>1206</v>
      </c>
      <c r="AW345" s="64">
        <v>1170</v>
      </c>
      <c r="AX345" s="64">
        <v>1246</v>
      </c>
      <c r="AY345" s="64">
        <v>1242</v>
      </c>
      <c r="AZ345" s="64">
        <v>1155</v>
      </c>
      <c r="BA345" s="64">
        <v>1210</v>
      </c>
      <c r="BB345" s="64">
        <v>1170</v>
      </c>
      <c r="BC345" s="64">
        <v>1225</v>
      </c>
      <c r="BD345" s="64">
        <v>1106</v>
      </c>
      <c r="BE345" s="64">
        <v>1196</v>
      </c>
      <c r="BF345" s="64">
        <v>1111</v>
      </c>
      <c r="BG345" s="64">
        <v>1084</v>
      </c>
      <c r="BH345" s="64">
        <v>715</v>
      </c>
      <c r="BI345" s="64">
        <v>576</v>
      </c>
      <c r="BJ345" s="64">
        <v>665</v>
      </c>
      <c r="BK345" s="64">
        <v>841</v>
      </c>
      <c r="BL345" s="64">
        <v>916</v>
      </c>
      <c r="BM345" s="64">
        <v>894</v>
      </c>
      <c r="BN345" s="64">
        <v>934</v>
      </c>
      <c r="BO345" s="64">
        <v>929</v>
      </c>
      <c r="BP345" s="64">
        <v>940</v>
      </c>
      <c r="BQ345" s="64">
        <v>879</v>
      </c>
      <c r="BR345" s="64">
        <v>916</v>
      </c>
      <c r="BS345" s="64">
        <v>972</v>
      </c>
      <c r="BT345" s="64">
        <v>1023</v>
      </c>
      <c r="BU345" s="64">
        <v>1138</v>
      </c>
      <c r="BV345" s="64">
        <v>949</v>
      </c>
      <c r="BW345" s="64">
        <v>1100</v>
      </c>
      <c r="BX345" s="64">
        <v>1022</v>
      </c>
      <c r="BY345" s="64">
        <v>1072</v>
      </c>
      <c r="BZ345" s="64">
        <v>1072</v>
      </c>
      <c r="CA345" s="64">
        <v>1169</v>
      </c>
      <c r="CB345" s="64">
        <v>1248</v>
      </c>
      <c r="CC345" s="64">
        <v>1242</v>
      </c>
      <c r="CD345" s="64">
        <v>1316</v>
      </c>
      <c r="CE345" s="64">
        <v>1183</v>
      </c>
      <c r="CF345" s="64">
        <v>1169</v>
      </c>
      <c r="CG345" s="64">
        <v>1117</v>
      </c>
      <c r="CH345" s="64">
        <v>1228</v>
      </c>
      <c r="CI345" s="64">
        <v>1273</v>
      </c>
      <c r="CJ345" s="64">
        <v>1372</v>
      </c>
      <c r="CK345" s="64">
        <v>1431</v>
      </c>
      <c r="CL345" s="64">
        <v>1434</v>
      </c>
      <c r="CM345" s="64">
        <v>1454</v>
      </c>
      <c r="CN345" s="64">
        <v>1425</v>
      </c>
      <c r="CO345" s="64">
        <v>1456</v>
      </c>
      <c r="CP345" s="64">
        <v>1510</v>
      </c>
      <c r="CQ345" s="64">
        <v>1481</v>
      </c>
      <c r="CR345" s="64">
        <v>1445</v>
      </c>
      <c r="CS345" s="64">
        <v>1402</v>
      </c>
      <c r="CT345" s="64">
        <v>1466</v>
      </c>
      <c r="CU345" s="64">
        <v>1323</v>
      </c>
      <c r="CV345" s="64">
        <v>1342</v>
      </c>
      <c r="CW345" s="64">
        <v>1244</v>
      </c>
      <c r="CX345" s="64">
        <v>1177</v>
      </c>
      <c r="CY345" s="64">
        <v>1142</v>
      </c>
      <c r="CZ345" s="64">
        <v>1105</v>
      </c>
      <c r="DA345" s="64">
        <v>1064</v>
      </c>
      <c r="DB345" s="64">
        <v>972</v>
      </c>
      <c r="DC345" s="64">
        <v>983</v>
      </c>
      <c r="DD345" s="64">
        <v>967</v>
      </c>
      <c r="DE345" s="64">
        <v>911</v>
      </c>
      <c r="DF345" s="64">
        <v>914</v>
      </c>
      <c r="DG345" s="64">
        <v>950</v>
      </c>
      <c r="DH345" s="64">
        <v>1008</v>
      </c>
      <c r="DI345" s="64">
        <v>1037</v>
      </c>
      <c r="DJ345" s="64">
        <v>1101</v>
      </c>
      <c r="DK345" s="64">
        <v>865</v>
      </c>
      <c r="DL345" s="64">
        <v>804</v>
      </c>
      <c r="DM345" s="64">
        <v>859</v>
      </c>
      <c r="DN345" s="64">
        <v>703</v>
      </c>
      <c r="DO345" s="64">
        <v>633</v>
      </c>
      <c r="DP345" s="64">
        <v>530</v>
      </c>
      <c r="DQ345" s="64">
        <v>572</v>
      </c>
      <c r="DR345" s="64">
        <v>513</v>
      </c>
      <c r="DS345" s="64">
        <v>494</v>
      </c>
      <c r="DT345" s="64">
        <v>412</v>
      </c>
      <c r="DU345" s="64">
        <v>404</v>
      </c>
      <c r="DV345" s="64">
        <v>399</v>
      </c>
      <c r="DW345" s="64">
        <v>404</v>
      </c>
      <c r="DX345" s="64">
        <v>275</v>
      </c>
      <c r="DY345" s="64">
        <v>264</v>
      </c>
      <c r="DZ345" s="64">
        <v>253</v>
      </c>
      <c r="EA345" s="64">
        <v>1013</v>
      </c>
      <c r="EB345" s="64">
        <f t="shared" si="95"/>
        <v>18240</v>
      </c>
      <c r="EC345" s="61">
        <v>89627</v>
      </c>
      <c r="ED345" s="64">
        <v>1310</v>
      </c>
      <c r="EE345" s="64">
        <v>486</v>
      </c>
      <c r="EF345" s="64">
        <v>1140</v>
      </c>
      <c r="EG345" s="63">
        <v>196</v>
      </c>
      <c r="EH345" s="64">
        <v>3272</v>
      </c>
      <c r="EI345" s="100">
        <v>0.17984162271022797</v>
      </c>
      <c r="EJ345" s="100">
        <v>2.4433732032775879E-3</v>
      </c>
      <c r="EK345" s="61">
        <v>9920</v>
      </c>
      <c r="EL345" s="65">
        <v>318.8</v>
      </c>
      <c r="EM345" s="60">
        <v>9097</v>
      </c>
      <c r="EN345" s="65">
        <v>289.60000000000002</v>
      </c>
      <c r="EO345" s="66">
        <f>(EM345-EK345)/EK345</f>
        <v>-8.2963709677419353E-2</v>
      </c>
      <c r="EP345" s="56">
        <v>32427</v>
      </c>
      <c r="EQ345" s="67">
        <v>14.214699964492839</v>
      </c>
      <c r="ER345" s="61">
        <v>51</v>
      </c>
      <c r="ES345" s="64">
        <v>31.481481479999999</v>
      </c>
      <c r="ET345" s="64">
        <v>1086</v>
      </c>
      <c r="EU345" s="64">
        <v>33.039245510000001</v>
      </c>
      <c r="EV345" s="64">
        <v>0</v>
      </c>
      <c r="EW345" s="64">
        <v>0</v>
      </c>
      <c r="EX345" s="64">
        <v>19711</v>
      </c>
      <c r="EY345" s="64">
        <v>16.346416990000002</v>
      </c>
      <c r="EZ345" s="64">
        <v>11833</v>
      </c>
      <c r="FA345" s="64">
        <v>12.89433251</v>
      </c>
      <c r="FB345" s="64">
        <v>32681</v>
      </c>
      <c r="FC345" s="63">
        <v>15.12484091</v>
      </c>
      <c r="FD345" s="61">
        <v>101</v>
      </c>
      <c r="FE345" s="64">
        <v>27</v>
      </c>
      <c r="FF345" s="64">
        <v>67</v>
      </c>
      <c r="FG345" s="64">
        <v>2</v>
      </c>
      <c r="FH345" s="64">
        <v>5</v>
      </c>
      <c r="FI345" s="63">
        <v>0</v>
      </c>
      <c r="FJ345" s="47">
        <v>11</v>
      </c>
      <c r="FK345" s="47">
        <v>9</v>
      </c>
      <c r="FL345" s="68">
        <f>(FJ345-FK345)/FK345</f>
        <v>0.22222222222222221</v>
      </c>
      <c r="FM345" s="69">
        <v>2.1546509999999999</v>
      </c>
      <c r="FN345" s="62">
        <v>6.2173600000000002</v>
      </c>
      <c r="FO345" s="62">
        <v>7.8939149999999998</v>
      </c>
      <c r="FP345" s="77">
        <v>1001</v>
      </c>
      <c r="FQ345" s="88">
        <v>852</v>
      </c>
      <c r="FR345" s="88">
        <v>1853</v>
      </c>
      <c r="FS345" s="88">
        <v>1132</v>
      </c>
      <c r="FT345" s="88">
        <v>910</v>
      </c>
      <c r="FU345" s="88">
        <v>2042</v>
      </c>
      <c r="FV345" s="73">
        <f>(FU345-FR345)/FR345</f>
        <v>0.10199676200755532</v>
      </c>
      <c r="FW345" s="61">
        <v>67254</v>
      </c>
      <c r="FX345" s="70">
        <f t="shared" si="96"/>
        <v>725.04015782835086</v>
      </c>
      <c r="FY345" s="71">
        <v>5.7</v>
      </c>
      <c r="FZ345" s="72">
        <v>12.8</v>
      </c>
      <c r="GA345" s="73">
        <v>62.585235305754402</v>
      </c>
      <c r="GB345" s="61">
        <v>25800</v>
      </c>
      <c r="GC345" s="64">
        <v>1900</v>
      </c>
      <c r="GD345" s="64">
        <v>13800</v>
      </c>
      <c r="GE345" s="64">
        <v>1700</v>
      </c>
      <c r="GF345" s="68">
        <v>4.38226988</v>
      </c>
      <c r="GG345" s="74">
        <v>1.3511956976000001</v>
      </c>
      <c r="GH345" s="75">
        <v>532.5</v>
      </c>
      <c r="GI345" s="76">
        <v>659.9</v>
      </c>
      <c r="GJ345" s="76">
        <v>467.2</v>
      </c>
      <c r="GK345" s="68">
        <v>-29.201394150628886</v>
      </c>
      <c r="GL345" s="72">
        <v>728.3</v>
      </c>
      <c r="GM345" s="72">
        <v>747.7</v>
      </c>
      <c r="GN345" s="72">
        <v>619.4</v>
      </c>
      <c r="GO345" s="72">
        <v>-17.159288484686382</v>
      </c>
      <c r="GP345" s="72">
        <v>244.7</v>
      </c>
      <c r="GQ345" s="72" t="s">
        <v>211</v>
      </c>
      <c r="GR345" s="72">
        <v>247.3</v>
      </c>
      <c r="GS345" s="73" t="s">
        <v>211</v>
      </c>
      <c r="GT345" s="77">
        <v>1380</v>
      </c>
      <c r="GU345" s="72">
        <v>4.3021062395130949</v>
      </c>
      <c r="GV345" s="73">
        <v>0.19318043472741769</v>
      </c>
      <c r="GW345" s="64">
        <v>28315</v>
      </c>
      <c r="GX345" s="68">
        <f t="shared" si="97"/>
        <v>305.25339859205036</v>
      </c>
      <c r="GY345" s="64">
        <v>168</v>
      </c>
      <c r="GZ345" s="100">
        <f t="shared" si="98"/>
        <v>1.8111450101876907</v>
      </c>
      <c r="HA345" s="100">
        <f t="shared" si="99"/>
        <v>0.1038961038961039</v>
      </c>
      <c r="HB345" s="63">
        <v>1617</v>
      </c>
    </row>
    <row r="346" spans="1:210" x14ac:dyDescent="0.3">
      <c r="A346" s="47" t="s">
        <v>1016</v>
      </c>
      <c r="B346" s="47" t="s">
        <v>1017</v>
      </c>
      <c r="C346" s="47" t="s">
        <v>1017</v>
      </c>
      <c r="D346" s="83" t="s">
        <v>1016</v>
      </c>
      <c r="E346" s="83" t="s">
        <v>1016</v>
      </c>
      <c r="F346" s="47" t="s">
        <v>977</v>
      </c>
      <c r="G346" s="54" t="s">
        <v>977</v>
      </c>
      <c r="H346" s="47">
        <v>79</v>
      </c>
      <c r="I346" s="101">
        <v>3.7974683544303799E-2</v>
      </c>
      <c r="J346" s="97">
        <v>7.0886075949367084</v>
      </c>
      <c r="K346" s="57">
        <v>936</v>
      </c>
      <c r="L346" s="95">
        <f t="shared" si="92"/>
        <v>6.9182157507668425</v>
      </c>
      <c r="M346" s="57">
        <v>299</v>
      </c>
      <c r="N346" s="55">
        <f t="shared" si="93"/>
        <v>2.209985587050519</v>
      </c>
      <c r="O346" s="56">
        <v>53505</v>
      </c>
      <c r="P346" s="57">
        <v>43388</v>
      </c>
      <c r="Q346" s="57">
        <v>10117</v>
      </c>
      <c r="R346" s="57">
        <v>15851</v>
      </c>
      <c r="S346" s="57">
        <v>34717</v>
      </c>
      <c r="T346" s="57">
        <v>2937</v>
      </c>
      <c r="U346" s="57">
        <v>6009</v>
      </c>
      <c r="V346" s="57">
        <v>12216</v>
      </c>
      <c r="W346" s="57">
        <v>1136</v>
      </c>
      <c r="X346" s="58">
        <v>0</v>
      </c>
      <c r="Y346" s="56">
        <v>5000</v>
      </c>
      <c r="Z346" s="58">
        <v>8</v>
      </c>
      <c r="AA346" s="59">
        <v>49.8</v>
      </c>
      <c r="AB346" s="96" t="s">
        <v>216</v>
      </c>
      <c r="AC346" s="59">
        <v>0</v>
      </c>
      <c r="AD346" s="60">
        <v>11000</v>
      </c>
      <c r="AE346" s="55">
        <f t="shared" si="94"/>
        <v>81.303817583798377</v>
      </c>
      <c r="AF346" s="61">
        <v>135295</v>
      </c>
      <c r="AG346" s="62">
        <v>43.68</v>
      </c>
      <c r="AH346" s="62">
        <v>79.267858493421201</v>
      </c>
      <c r="AI346" s="62">
        <v>83.4348281183442</v>
      </c>
      <c r="AJ346" s="62">
        <v>81.351343305882693</v>
      </c>
      <c r="AK346" s="62">
        <v>18.521140697104201</v>
      </c>
      <c r="AL346" s="62">
        <v>21.572201639136399</v>
      </c>
      <c r="AM346" s="62">
        <v>20.046671168120298</v>
      </c>
      <c r="AN346" s="63">
        <v>408.56280231895892</v>
      </c>
      <c r="AO346" s="64">
        <v>1215</v>
      </c>
      <c r="AP346" s="64">
        <v>1272</v>
      </c>
      <c r="AQ346" s="64">
        <v>1446</v>
      </c>
      <c r="AR346" s="64">
        <v>1549</v>
      </c>
      <c r="AS346" s="64">
        <v>1521</v>
      </c>
      <c r="AT346" s="64">
        <v>1602</v>
      </c>
      <c r="AU346" s="64">
        <v>1555</v>
      </c>
      <c r="AV346" s="64">
        <v>1563</v>
      </c>
      <c r="AW346" s="64">
        <v>1694</v>
      </c>
      <c r="AX346" s="64">
        <v>1613</v>
      </c>
      <c r="AY346" s="64">
        <v>1707</v>
      </c>
      <c r="AZ346" s="64">
        <v>1663</v>
      </c>
      <c r="BA346" s="64">
        <v>1728</v>
      </c>
      <c r="BB346" s="64">
        <v>1663</v>
      </c>
      <c r="BC346" s="64">
        <v>1545</v>
      </c>
      <c r="BD346" s="64">
        <v>1581</v>
      </c>
      <c r="BE346" s="64">
        <v>1489</v>
      </c>
      <c r="BF346" s="64">
        <v>1486</v>
      </c>
      <c r="BG346" s="64">
        <v>1430</v>
      </c>
      <c r="BH346" s="64">
        <v>1179</v>
      </c>
      <c r="BI346" s="64">
        <v>1235</v>
      </c>
      <c r="BJ346" s="64">
        <v>1278</v>
      </c>
      <c r="BK346" s="64">
        <v>1505</v>
      </c>
      <c r="BL346" s="64">
        <v>1462</v>
      </c>
      <c r="BM346" s="64">
        <v>1488</v>
      </c>
      <c r="BN346" s="64">
        <v>1535</v>
      </c>
      <c r="BO346" s="64">
        <v>1575</v>
      </c>
      <c r="BP346" s="64">
        <v>1512</v>
      </c>
      <c r="BQ346" s="64">
        <v>1576</v>
      </c>
      <c r="BR346" s="64">
        <v>1610</v>
      </c>
      <c r="BS346" s="64">
        <v>1500</v>
      </c>
      <c r="BT346" s="64">
        <v>1604</v>
      </c>
      <c r="BU346" s="64">
        <v>1581</v>
      </c>
      <c r="BV346" s="64">
        <v>1665</v>
      </c>
      <c r="BW346" s="64">
        <v>1601</v>
      </c>
      <c r="BX346" s="64">
        <v>1590</v>
      </c>
      <c r="BY346" s="64">
        <v>1592</v>
      </c>
      <c r="BZ346" s="64">
        <v>1590</v>
      </c>
      <c r="CA346" s="64">
        <v>1650</v>
      </c>
      <c r="CB346" s="64">
        <v>1819</v>
      </c>
      <c r="CC346" s="64">
        <v>1774</v>
      </c>
      <c r="CD346" s="64">
        <v>1709</v>
      </c>
      <c r="CE346" s="64">
        <v>1612</v>
      </c>
      <c r="CF346" s="64">
        <v>1592</v>
      </c>
      <c r="CG346" s="64">
        <v>1652</v>
      </c>
      <c r="CH346" s="64">
        <v>1659</v>
      </c>
      <c r="CI346" s="64">
        <v>1701</v>
      </c>
      <c r="CJ346" s="64">
        <v>1770</v>
      </c>
      <c r="CK346" s="64">
        <v>1908</v>
      </c>
      <c r="CL346" s="64">
        <v>1903</v>
      </c>
      <c r="CM346" s="64">
        <v>1829</v>
      </c>
      <c r="CN346" s="64">
        <v>1828</v>
      </c>
      <c r="CO346" s="64">
        <v>1946</v>
      </c>
      <c r="CP346" s="64">
        <v>1969</v>
      </c>
      <c r="CQ346" s="64">
        <v>1783</v>
      </c>
      <c r="CR346" s="64">
        <v>1980</v>
      </c>
      <c r="CS346" s="64">
        <v>1952</v>
      </c>
      <c r="CT346" s="64">
        <v>1892</v>
      </c>
      <c r="CU346" s="64">
        <v>1943</v>
      </c>
      <c r="CV346" s="64">
        <v>1861</v>
      </c>
      <c r="CW346" s="64">
        <v>1834</v>
      </c>
      <c r="CX346" s="64">
        <v>1796</v>
      </c>
      <c r="CY346" s="64">
        <v>1718</v>
      </c>
      <c r="CZ346" s="64">
        <v>1705</v>
      </c>
      <c r="DA346" s="64">
        <v>1672</v>
      </c>
      <c r="DB346" s="64">
        <v>1656</v>
      </c>
      <c r="DC346" s="64">
        <v>1626</v>
      </c>
      <c r="DD346" s="64">
        <v>1676</v>
      </c>
      <c r="DE346" s="64">
        <v>1493</v>
      </c>
      <c r="DF346" s="64">
        <v>1524</v>
      </c>
      <c r="DG346" s="64">
        <v>1444</v>
      </c>
      <c r="DH346" s="64">
        <v>1495</v>
      </c>
      <c r="DI346" s="64">
        <v>1689</v>
      </c>
      <c r="DJ346" s="64">
        <v>1805</v>
      </c>
      <c r="DK346" s="64">
        <v>1288</v>
      </c>
      <c r="DL346" s="64">
        <v>1305</v>
      </c>
      <c r="DM346" s="64">
        <v>1296</v>
      </c>
      <c r="DN346" s="64">
        <v>1175</v>
      </c>
      <c r="DO346" s="64">
        <v>1045</v>
      </c>
      <c r="DP346" s="64">
        <v>900</v>
      </c>
      <c r="DQ346" s="64">
        <v>882</v>
      </c>
      <c r="DR346" s="64">
        <v>877</v>
      </c>
      <c r="DS346" s="64">
        <v>811</v>
      </c>
      <c r="DT346" s="64">
        <v>715</v>
      </c>
      <c r="DU346" s="64">
        <v>616</v>
      </c>
      <c r="DV346" s="64">
        <v>528</v>
      </c>
      <c r="DW346" s="64">
        <v>538</v>
      </c>
      <c r="DX346" s="64">
        <v>443</v>
      </c>
      <c r="DY346" s="64">
        <v>394</v>
      </c>
      <c r="DZ346" s="64">
        <v>354</v>
      </c>
      <c r="EA346" s="64">
        <v>1263</v>
      </c>
      <c r="EB346" s="64">
        <f t="shared" si="95"/>
        <v>28838</v>
      </c>
      <c r="EC346" s="61">
        <v>130478</v>
      </c>
      <c r="ED346" s="64">
        <v>2106</v>
      </c>
      <c r="EE346" s="64">
        <v>523</v>
      </c>
      <c r="EF346" s="64">
        <v>1815</v>
      </c>
      <c r="EG346" s="63">
        <v>373</v>
      </c>
      <c r="EH346" s="64">
        <v>6171</v>
      </c>
      <c r="EI346" s="100">
        <v>0.25020894408226013</v>
      </c>
      <c r="EJ346" s="100">
        <v>-4.9434304237365723E-3</v>
      </c>
      <c r="EK346" s="61">
        <v>510</v>
      </c>
      <c r="EL346" s="65">
        <v>193.1379231992729</v>
      </c>
      <c r="EM346" s="60">
        <v>665</v>
      </c>
      <c r="EN346" s="65">
        <v>251.83670377944406</v>
      </c>
      <c r="EO346" s="66" t="e" cm="1">
        <f t="array" ref="EO346">(EM382EK382)/EK346</f>
        <v>#NAME?</v>
      </c>
      <c r="EP346" s="56">
        <v>3213</v>
      </c>
      <c r="EQ346" s="67">
        <v>14.647823113745156</v>
      </c>
      <c r="ER346" s="61">
        <v>0</v>
      </c>
      <c r="ES346" s="64">
        <v>0</v>
      </c>
      <c r="ET346" s="64">
        <v>109</v>
      </c>
      <c r="EU346" s="64">
        <v>34.493670886075947</v>
      </c>
      <c r="EV346" s="64">
        <v>254</v>
      </c>
      <c r="EW346" s="64">
        <v>3.038327319606724</v>
      </c>
      <c r="EX346" s="64">
        <v>1762</v>
      </c>
      <c r="EY346" s="64">
        <v>18.146240988671472</v>
      </c>
      <c r="EZ346" s="64">
        <v>1197</v>
      </c>
      <c r="FA346" s="64">
        <v>14.097279472382523</v>
      </c>
      <c r="FB346" s="64">
        <v>3322</v>
      </c>
      <c r="FC346" s="63">
        <v>13.955103733347332</v>
      </c>
      <c r="FD346" s="61">
        <v>342</v>
      </c>
      <c r="FE346" s="64">
        <v>0</v>
      </c>
      <c r="FF346" s="64">
        <v>0</v>
      </c>
      <c r="FG346" s="64">
        <v>0</v>
      </c>
      <c r="FH346" s="64">
        <v>0</v>
      </c>
      <c r="FI346" s="63">
        <v>0</v>
      </c>
      <c r="FJ346" s="47">
        <v>7</v>
      </c>
      <c r="FK346" s="47">
        <v>13</v>
      </c>
      <c r="FL346" s="68" t="e" cm="1">
        <f t="array" ref="FL346">(FJ382FK382)/FK346</f>
        <v>#NAME?</v>
      </c>
      <c r="FM346" s="69">
        <v>3.6691180000000001</v>
      </c>
      <c r="FN346" s="62">
        <v>13.659369999999999</v>
      </c>
      <c r="FO346" s="62">
        <v>11.314439999999999</v>
      </c>
      <c r="FP346" s="77">
        <v>3187</v>
      </c>
      <c r="FQ346" s="88">
        <v>2324</v>
      </c>
      <c r="FR346" s="88">
        <v>5511</v>
      </c>
      <c r="FS346" s="88">
        <v>3105</v>
      </c>
      <c r="FT346" s="88">
        <v>1905</v>
      </c>
      <c r="FU346" s="88">
        <v>5010</v>
      </c>
      <c r="FV346" s="73" t="e" cm="1">
        <f t="array" ref="FV346">(FU382FR382)/FR346</f>
        <v>#NAME?</v>
      </c>
      <c r="FW346" s="61">
        <v>8071</v>
      </c>
      <c r="FX346" s="70">
        <f t="shared" si="96"/>
        <v>59.654828338076051</v>
      </c>
      <c r="FY346" s="71">
        <v>17.899999999999999</v>
      </c>
      <c r="FZ346" s="72">
        <v>34.715268000000002</v>
      </c>
      <c r="GA346" s="73">
        <v>25.582532</v>
      </c>
      <c r="GB346" s="61">
        <v>19500</v>
      </c>
      <c r="GC346" s="64">
        <v>5800</v>
      </c>
      <c r="GD346" s="64">
        <v>10700</v>
      </c>
      <c r="GE346" s="64">
        <v>3600</v>
      </c>
      <c r="GF346" s="68">
        <v>4.4819787899999994</v>
      </c>
      <c r="GG346" s="74">
        <v>1.0989301932</v>
      </c>
      <c r="GH346" s="75">
        <v>486.8</v>
      </c>
      <c r="GI346" s="76">
        <v>566.4</v>
      </c>
      <c r="GJ346" s="76">
        <v>408.3</v>
      </c>
      <c r="GK346" s="68">
        <v>27.9131355932203</v>
      </c>
      <c r="GL346" s="72">
        <v>593.29999999999995</v>
      </c>
      <c r="GM346" s="72">
        <v>630.9</v>
      </c>
      <c r="GN346" s="72">
        <v>573.9</v>
      </c>
      <c r="GO346" s="72">
        <v>9.0347123157394194</v>
      </c>
      <c r="GP346" s="72">
        <v>203.6</v>
      </c>
      <c r="GQ346" s="72"/>
      <c r="GR346" s="72">
        <v>204.7</v>
      </c>
      <c r="GS346" s="73"/>
      <c r="GT346" s="77">
        <v>40</v>
      </c>
      <c r="GU346" s="72">
        <v>8.7912090000000003</v>
      </c>
      <c r="GV346" s="73">
        <v>0.33333333333333298</v>
      </c>
      <c r="GW346" s="64">
        <v>36448</v>
      </c>
      <c r="GX346" s="68">
        <f t="shared" si="97"/>
        <v>269.3965039358439</v>
      </c>
      <c r="GY346" s="64">
        <v>376</v>
      </c>
      <c r="GZ346" s="100">
        <f t="shared" si="98"/>
        <v>2.7791123101371076</v>
      </c>
      <c r="HA346" s="100">
        <f t="shared" si="99"/>
        <v>0.12694125590817015</v>
      </c>
      <c r="HB346" s="63">
        <v>2962</v>
      </c>
    </row>
    <row r="347" spans="1:210" x14ac:dyDescent="0.3">
      <c r="A347" s="47" t="s">
        <v>818</v>
      </c>
      <c r="B347" s="47" t="s">
        <v>819</v>
      </c>
      <c r="C347" s="47" t="s">
        <v>819</v>
      </c>
      <c r="D347" s="47" t="s">
        <v>818</v>
      </c>
      <c r="E347" s="47" t="s">
        <v>338</v>
      </c>
      <c r="F347" s="47" t="s">
        <v>208</v>
      </c>
      <c r="G347" s="54" t="s">
        <v>209</v>
      </c>
      <c r="H347" s="47">
        <v>76</v>
      </c>
      <c r="I347" s="101">
        <v>0</v>
      </c>
      <c r="J347" s="97">
        <v>8.5657894736842106</v>
      </c>
      <c r="K347" s="57">
        <v>491</v>
      </c>
      <c r="L347" s="95">
        <f t="shared" si="92"/>
        <v>3.560292944674063</v>
      </c>
      <c r="M347" s="57">
        <v>630</v>
      </c>
      <c r="N347" s="55">
        <f t="shared" si="93"/>
        <v>4.5681966499891233</v>
      </c>
      <c r="O347" s="56">
        <v>49407</v>
      </c>
      <c r="P347" s="57">
        <v>30508</v>
      </c>
      <c r="Q347" s="57">
        <v>18899</v>
      </c>
      <c r="R347" s="57">
        <v>13065</v>
      </c>
      <c r="S347" s="57">
        <v>33498</v>
      </c>
      <c r="T347" s="57">
        <v>2844</v>
      </c>
      <c r="U347" s="57">
        <v>3744</v>
      </c>
      <c r="V347" s="57">
        <v>11211</v>
      </c>
      <c r="W347" s="57">
        <v>5</v>
      </c>
      <c r="X347" s="58">
        <v>231</v>
      </c>
      <c r="Y347" s="56">
        <v>3468</v>
      </c>
      <c r="Z347" s="58">
        <v>6.4550466552197889</v>
      </c>
      <c r="AA347" s="59">
        <v>35.75</v>
      </c>
      <c r="AB347" s="96" t="s">
        <v>210</v>
      </c>
      <c r="AC347" s="59">
        <v>10.27</v>
      </c>
      <c r="AD347" s="98">
        <v>19000</v>
      </c>
      <c r="AE347" s="55">
        <f t="shared" si="94"/>
        <v>137.77101007903704</v>
      </c>
      <c r="AF347" s="61">
        <v>137910</v>
      </c>
      <c r="AG347" s="62">
        <v>42.53</v>
      </c>
      <c r="AH347" s="62">
        <v>82.587605606972005</v>
      </c>
      <c r="AI347" s="62">
        <v>85.405059475397096</v>
      </c>
      <c r="AJ347" s="62">
        <v>83.996332541184557</v>
      </c>
      <c r="AK347" s="62">
        <v>20.552815674353901</v>
      </c>
      <c r="AL347" s="62">
        <v>23.059066789222001</v>
      </c>
      <c r="AM347" s="62">
        <v>21.805941231787951</v>
      </c>
      <c r="AN347" s="63">
        <v>238.74549809536802</v>
      </c>
      <c r="AO347" s="64">
        <v>1446</v>
      </c>
      <c r="AP347" s="64">
        <v>1520</v>
      </c>
      <c r="AQ347" s="64">
        <v>1566</v>
      </c>
      <c r="AR347" s="64">
        <v>1684</v>
      </c>
      <c r="AS347" s="64">
        <v>1744</v>
      </c>
      <c r="AT347" s="64">
        <v>1708</v>
      </c>
      <c r="AU347" s="64">
        <v>1675</v>
      </c>
      <c r="AV347" s="64">
        <v>1730</v>
      </c>
      <c r="AW347" s="64">
        <v>1730</v>
      </c>
      <c r="AX347" s="64">
        <v>1817</v>
      </c>
      <c r="AY347" s="64">
        <v>1686</v>
      </c>
      <c r="AZ347" s="64">
        <v>1619</v>
      </c>
      <c r="BA347" s="64">
        <v>1708</v>
      </c>
      <c r="BB347" s="64">
        <v>1656</v>
      </c>
      <c r="BC347" s="64">
        <v>1624</v>
      </c>
      <c r="BD347" s="64">
        <v>1648</v>
      </c>
      <c r="BE347" s="64">
        <v>1713</v>
      </c>
      <c r="BF347" s="64">
        <v>1543</v>
      </c>
      <c r="BG347" s="64">
        <v>1459</v>
      </c>
      <c r="BH347" s="64">
        <v>1194</v>
      </c>
      <c r="BI347" s="64">
        <v>1017</v>
      </c>
      <c r="BJ347" s="64">
        <v>1103</v>
      </c>
      <c r="BK347" s="64">
        <v>1150</v>
      </c>
      <c r="BL347" s="64">
        <v>1471</v>
      </c>
      <c r="BM347" s="64">
        <v>1489</v>
      </c>
      <c r="BN347" s="64">
        <v>1587</v>
      </c>
      <c r="BO347" s="64">
        <v>1430</v>
      </c>
      <c r="BP347" s="64">
        <v>1473</v>
      </c>
      <c r="BQ347" s="64">
        <v>1618</v>
      </c>
      <c r="BR347" s="64">
        <v>1568</v>
      </c>
      <c r="BS347" s="64">
        <v>1571</v>
      </c>
      <c r="BT347" s="64">
        <v>1723</v>
      </c>
      <c r="BU347" s="64">
        <v>1801</v>
      </c>
      <c r="BV347" s="64">
        <v>1878</v>
      </c>
      <c r="BW347" s="64">
        <v>1851</v>
      </c>
      <c r="BX347" s="64">
        <v>1835</v>
      </c>
      <c r="BY347" s="64">
        <v>1810</v>
      </c>
      <c r="BZ347" s="64">
        <v>1788</v>
      </c>
      <c r="CA347" s="64">
        <v>1768</v>
      </c>
      <c r="CB347" s="64">
        <v>1871</v>
      </c>
      <c r="CC347" s="64">
        <v>1882</v>
      </c>
      <c r="CD347" s="64">
        <v>1875</v>
      </c>
      <c r="CE347" s="64">
        <v>1743</v>
      </c>
      <c r="CF347" s="64">
        <v>1820</v>
      </c>
      <c r="CG347" s="64">
        <v>1693</v>
      </c>
      <c r="CH347" s="64">
        <v>1870</v>
      </c>
      <c r="CI347" s="64">
        <v>1799</v>
      </c>
      <c r="CJ347" s="64">
        <v>1885</v>
      </c>
      <c r="CK347" s="64">
        <v>1880</v>
      </c>
      <c r="CL347" s="64">
        <v>2023</v>
      </c>
      <c r="CM347" s="64">
        <v>1848</v>
      </c>
      <c r="CN347" s="64">
        <v>1976</v>
      </c>
      <c r="CO347" s="64">
        <v>2043</v>
      </c>
      <c r="CP347" s="64">
        <v>1858</v>
      </c>
      <c r="CQ347" s="64">
        <v>1993</v>
      </c>
      <c r="CR347" s="64">
        <v>2027</v>
      </c>
      <c r="CS347" s="64">
        <v>1920</v>
      </c>
      <c r="CT347" s="64">
        <v>1922</v>
      </c>
      <c r="CU347" s="64">
        <v>1865</v>
      </c>
      <c r="CV347" s="64">
        <v>1835</v>
      </c>
      <c r="CW347" s="64">
        <v>1674</v>
      </c>
      <c r="CX347" s="64">
        <v>1730</v>
      </c>
      <c r="CY347" s="64">
        <v>1604</v>
      </c>
      <c r="CZ347" s="64">
        <v>1528</v>
      </c>
      <c r="DA347" s="64">
        <v>1434</v>
      </c>
      <c r="DB347" s="64">
        <v>1401</v>
      </c>
      <c r="DC347" s="64">
        <v>1463</v>
      </c>
      <c r="DD347" s="64">
        <v>1402</v>
      </c>
      <c r="DE347" s="64">
        <v>1316</v>
      </c>
      <c r="DF347" s="64">
        <v>1444</v>
      </c>
      <c r="DG347" s="64">
        <v>1439</v>
      </c>
      <c r="DH347" s="64">
        <v>1468</v>
      </c>
      <c r="DI347" s="64">
        <v>1559</v>
      </c>
      <c r="DJ347" s="64">
        <v>1732</v>
      </c>
      <c r="DK347" s="64">
        <v>1222</v>
      </c>
      <c r="DL347" s="64">
        <v>1288</v>
      </c>
      <c r="DM347" s="64">
        <v>1261</v>
      </c>
      <c r="DN347" s="64">
        <v>1064</v>
      </c>
      <c r="DO347" s="64">
        <v>997</v>
      </c>
      <c r="DP347" s="64">
        <v>902</v>
      </c>
      <c r="DQ347" s="64">
        <v>867</v>
      </c>
      <c r="DR347" s="64">
        <v>827</v>
      </c>
      <c r="DS347" s="64">
        <v>784</v>
      </c>
      <c r="DT347" s="64">
        <v>757</v>
      </c>
      <c r="DU347" s="64">
        <v>742</v>
      </c>
      <c r="DV347" s="64">
        <v>628</v>
      </c>
      <c r="DW347" s="64">
        <v>513</v>
      </c>
      <c r="DX347" s="64">
        <v>485</v>
      </c>
      <c r="DY347" s="64">
        <v>443</v>
      </c>
      <c r="DZ347" s="64">
        <v>371</v>
      </c>
      <c r="EA347" s="64">
        <v>1536</v>
      </c>
      <c r="EB347" s="64">
        <f t="shared" si="95"/>
        <v>27911</v>
      </c>
      <c r="EC347" s="61">
        <v>130883</v>
      </c>
      <c r="ED347" s="64">
        <v>3376</v>
      </c>
      <c r="EE347" s="64">
        <v>1402</v>
      </c>
      <c r="EF347" s="64">
        <v>1794</v>
      </c>
      <c r="EG347" s="63">
        <v>455</v>
      </c>
      <c r="EH347" s="64">
        <v>4298</v>
      </c>
      <c r="EI347" s="100">
        <v>0.16287939250469208</v>
      </c>
      <c r="EJ347" s="100">
        <v>-2.3577779531478882E-2</v>
      </c>
      <c r="EK347" s="61">
        <v>7191</v>
      </c>
      <c r="EL347" s="65">
        <v>496.7</v>
      </c>
      <c r="EM347" s="60">
        <v>8053</v>
      </c>
      <c r="EN347" s="65">
        <v>551.1</v>
      </c>
      <c r="EO347" s="66">
        <f t="shared" ref="EO347:EO360" si="103">(EM347-EK347)/EK347</f>
        <v>0.11987206230009734</v>
      </c>
      <c r="EP347" s="56">
        <v>20419</v>
      </c>
      <c r="EQ347" s="67">
        <v>17.823536600268849</v>
      </c>
      <c r="ER347" s="61">
        <v>10</v>
      </c>
      <c r="ES347" s="64">
        <v>47.619047620000003</v>
      </c>
      <c r="ET347" s="64">
        <v>435</v>
      </c>
      <c r="EU347" s="64">
        <v>32.462686570000002</v>
      </c>
      <c r="EV347" s="64">
        <v>1</v>
      </c>
      <c r="EW347" s="64">
        <v>0.26385224299999999</v>
      </c>
      <c r="EX347" s="64">
        <v>6740</v>
      </c>
      <c r="EY347" s="64">
        <v>12.572515810000001</v>
      </c>
      <c r="EZ347" s="64">
        <v>4399</v>
      </c>
      <c r="FA347" s="64">
        <v>10.63690879</v>
      </c>
      <c r="FB347" s="64">
        <v>11585</v>
      </c>
      <c r="FC347" s="63">
        <v>11.979732179999999</v>
      </c>
      <c r="FD347" s="61">
        <v>98</v>
      </c>
      <c r="FE347" s="64">
        <v>10</v>
      </c>
      <c r="FF347" s="64">
        <v>76</v>
      </c>
      <c r="FG347" s="64">
        <v>8</v>
      </c>
      <c r="FH347" s="64">
        <v>4</v>
      </c>
      <c r="FI347" s="63">
        <v>1</v>
      </c>
      <c r="FJ347" s="47">
        <v>13</v>
      </c>
      <c r="FK347" s="47">
        <v>13</v>
      </c>
      <c r="FL347" s="68">
        <f t="shared" ref="FL347:FL360" si="104">(FJ347-FK347)/FK347</f>
        <v>0</v>
      </c>
      <c r="FM347" s="69">
        <v>2.7071839999999998</v>
      </c>
      <c r="FN347" s="62">
        <v>7.0500509999999998</v>
      </c>
      <c r="FO347" s="62">
        <v>9.0889779999999991</v>
      </c>
      <c r="FP347" s="77">
        <v>4496</v>
      </c>
      <c r="FQ347" s="88">
        <v>3421</v>
      </c>
      <c r="FR347" s="88">
        <v>7917</v>
      </c>
      <c r="FS347" s="88">
        <v>4433</v>
      </c>
      <c r="FT347" s="88">
        <v>3387</v>
      </c>
      <c r="FU347" s="88">
        <v>7820</v>
      </c>
      <c r="FV347" s="73">
        <f>(FU347-FR347)/FR347</f>
        <v>-1.2252115700391562E-2</v>
      </c>
      <c r="FW347" s="61">
        <v>23179</v>
      </c>
      <c r="FX347" s="70">
        <f t="shared" si="96"/>
        <v>168.07338119063155</v>
      </c>
      <c r="FY347" s="71">
        <v>5.5</v>
      </c>
      <c r="FZ347" s="72">
        <v>15.6</v>
      </c>
      <c r="GA347" s="73">
        <v>57.649510985064197</v>
      </c>
      <c r="GB347" s="61">
        <v>40500</v>
      </c>
      <c r="GC347" s="64">
        <v>6800</v>
      </c>
      <c r="GD347" s="64">
        <v>15100</v>
      </c>
      <c r="GE347" s="64">
        <v>3100</v>
      </c>
      <c r="GF347" s="68">
        <v>3.2727447000000001</v>
      </c>
      <c r="GG347" s="74">
        <v>0.90498105880000002</v>
      </c>
      <c r="GH347" s="75">
        <v>604.70000000000005</v>
      </c>
      <c r="GI347" s="76">
        <v>690</v>
      </c>
      <c r="GJ347" s="76">
        <v>477.8</v>
      </c>
      <c r="GK347" s="68">
        <v>-30.753623188405793</v>
      </c>
      <c r="GL347" s="72">
        <v>686</v>
      </c>
      <c r="GM347" s="72">
        <v>768.3</v>
      </c>
      <c r="GN347" s="72">
        <v>639.4</v>
      </c>
      <c r="GO347" s="72">
        <v>-16.777300533645708</v>
      </c>
      <c r="GP347" s="72">
        <v>242.9</v>
      </c>
      <c r="GQ347" s="72" t="s">
        <v>211</v>
      </c>
      <c r="GR347" s="72">
        <v>252</v>
      </c>
      <c r="GS347" s="73" t="s">
        <v>211</v>
      </c>
      <c r="GT347" s="77">
        <v>540</v>
      </c>
      <c r="GU347" s="72">
        <v>4.1017888636936259</v>
      </c>
      <c r="GV347" s="73">
        <v>0.43220816956181379</v>
      </c>
      <c r="GW347" s="64">
        <v>41693</v>
      </c>
      <c r="GX347" s="68">
        <f t="shared" si="97"/>
        <v>302.32035385396273</v>
      </c>
      <c r="GY347" s="64">
        <v>216</v>
      </c>
      <c r="GZ347" s="100">
        <f t="shared" si="98"/>
        <v>1.5662388514248422</v>
      </c>
      <c r="HA347" s="100">
        <f t="shared" si="99"/>
        <v>8.5409252669039148E-2</v>
      </c>
      <c r="HB347" s="63">
        <v>2529</v>
      </c>
    </row>
    <row r="348" spans="1:210" x14ac:dyDescent="0.3">
      <c r="A348" s="47" t="s">
        <v>820</v>
      </c>
      <c r="B348" s="47" t="s">
        <v>821</v>
      </c>
      <c r="C348" s="47" t="s">
        <v>821</v>
      </c>
      <c r="D348" s="47" t="s">
        <v>820</v>
      </c>
      <c r="E348" s="47" t="s">
        <v>820</v>
      </c>
      <c r="F348" s="47" t="s">
        <v>243</v>
      </c>
      <c r="G348" s="54" t="s">
        <v>209</v>
      </c>
      <c r="H348" s="47">
        <v>209</v>
      </c>
      <c r="I348" s="101">
        <v>0.15789473684210525</v>
      </c>
      <c r="J348" s="97">
        <v>4.3349282296650715</v>
      </c>
      <c r="K348" s="57">
        <v>307</v>
      </c>
      <c r="L348" s="95">
        <f t="shared" si="92"/>
        <v>0.87317117568090286</v>
      </c>
      <c r="M348" s="57">
        <v>366</v>
      </c>
      <c r="N348" s="55">
        <f t="shared" si="93"/>
        <v>1.0409793169355388</v>
      </c>
      <c r="O348" s="56">
        <v>140414</v>
      </c>
      <c r="P348" s="57">
        <v>115954</v>
      </c>
      <c r="Q348" s="57">
        <v>24460</v>
      </c>
      <c r="R348" s="57">
        <v>41640</v>
      </c>
      <c r="S348" s="57">
        <v>92074</v>
      </c>
      <c r="T348" s="57">
        <v>6700</v>
      </c>
      <c r="U348" s="57">
        <v>15387</v>
      </c>
      <c r="V348" s="57">
        <v>30362</v>
      </c>
      <c r="W348" s="57">
        <v>3777</v>
      </c>
      <c r="X348" s="58">
        <v>959</v>
      </c>
      <c r="Y348" s="56">
        <v>25924</v>
      </c>
      <c r="Z348" s="58">
        <v>17.330550482889219</v>
      </c>
      <c r="AA348" s="59">
        <v>51.775000000000006</v>
      </c>
      <c r="AB348" s="96" t="s">
        <v>238</v>
      </c>
      <c r="AC348" s="59">
        <v>8.3000000000000007</v>
      </c>
      <c r="AD348" s="98">
        <v>14000</v>
      </c>
      <c r="AE348" s="55">
        <f t="shared" si="94"/>
        <v>39.81888097567635</v>
      </c>
      <c r="AF348" s="61">
        <v>351592</v>
      </c>
      <c r="AG348" s="62">
        <v>41.38</v>
      </c>
      <c r="AH348" s="62">
        <v>78.321090597737296</v>
      </c>
      <c r="AI348" s="62">
        <v>81.9152888619235</v>
      </c>
      <c r="AJ348" s="62">
        <v>80.118189729830391</v>
      </c>
      <c r="AK348" s="62">
        <v>18.080422016618801</v>
      </c>
      <c r="AL348" s="62">
        <v>20.138196042248499</v>
      </c>
      <c r="AM348" s="62">
        <v>19.10930902943365</v>
      </c>
      <c r="AN348" s="63">
        <v>1038.3090415858728</v>
      </c>
      <c r="AO348" s="64">
        <v>3961</v>
      </c>
      <c r="AP348" s="64">
        <v>4034</v>
      </c>
      <c r="AQ348" s="64">
        <v>4254</v>
      </c>
      <c r="AR348" s="64">
        <v>4460</v>
      </c>
      <c r="AS348" s="64">
        <v>4394</v>
      </c>
      <c r="AT348" s="64">
        <v>4286</v>
      </c>
      <c r="AU348" s="64">
        <v>4321</v>
      </c>
      <c r="AV348" s="64">
        <v>4433</v>
      </c>
      <c r="AW348" s="64">
        <v>4559</v>
      </c>
      <c r="AX348" s="64">
        <v>4324</v>
      </c>
      <c r="AY348" s="64">
        <v>4240</v>
      </c>
      <c r="AZ348" s="64">
        <v>4184</v>
      </c>
      <c r="BA348" s="64">
        <v>4169</v>
      </c>
      <c r="BB348" s="64">
        <v>4068</v>
      </c>
      <c r="BC348" s="64">
        <v>4023</v>
      </c>
      <c r="BD348" s="64">
        <v>3824</v>
      </c>
      <c r="BE348" s="64">
        <v>3879</v>
      </c>
      <c r="BF348" s="64">
        <v>3573</v>
      </c>
      <c r="BG348" s="64">
        <v>3394</v>
      </c>
      <c r="BH348" s="64">
        <v>2894</v>
      </c>
      <c r="BI348" s="64">
        <v>2883</v>
      </c>
      <c r="BJ348" s="64">
        <v>3186</v>
      </c>
      <c r="BK348" s="64">
        <v>3508</v>
      </c>
      <c r="BL348" s="64">
        <v>3933</v>
      </c>
      <c r="BM348" s="64">
        <v>4161</v>
      </c>
      <c r="BN348" s="64">
        <v>4248</v>
      </c>
      <c r="BO348" s="64">
        <v>4480</v>
      </c>
      <c r="BP348" s="64">
        <v>4530</v>
      </c>
      <c r="BQ348" s="64">
        <v>4910</v>
      </c>
      <c r="BR348" s="64">
        <v>4948</v>
      </c>
      <c r="BS348" s="64">
        <v>4853</v>
      </c>
      <c r="BT348" s="64">
        <v>4707</v>
      </c>
      <c r="BU348" s="64">
        <v>4950</v>
      </c>
      <c r="BV348" s="64">
        <v>4964</v>
      </c>
      <c r="BW348" s="64">
        <v>4907</v>
      </c>
      <c r="BX348" s="64">
        <v>4968</v>
      </c>
      <c r="BY348" s="64">
        <v>4622</v>
      </c>
      <c r="BZ348" s="64">
        <v>4753</v>
      </c>
      <c r="CA348" s="64">
        <v>4594</v>
      </c>
      <c r="CB348" s="64">
        <v>4322</v>
      </c>
      <c r="CC348" s="64">
        <v>4507</v>
      </c>
      <c r="CD348" s="64">
        <v>4140</v>
      </c>
      <c r="CE348" s="64">
        <v>3712</v>
      </c>
      <c r="CF348" s="64">
        <v>3615</v>
      </c>
      <c r="CG348" s="64">
        <v>4076</v>
      </c>
      <c r="CH348" s="64">
        <v>4174</v>
      </c>
      <c r="CI348" s="64">
        <v>4174</v>
      </c>
      <c r="CJ348" s="64">
        <v>4578</v>
      </c>
      <c r="CK348" s="64">
        <v>4896</v>
      </c>
      <c r="CL348" s="64">
        <v>5153</v>
      </c>
      <c r="CM348" s="64">
        <v>5165</v>
      </c>
      <c r="CN348" s="64">
        <v>5089</v>
      </c>
      <c r="CO348" s="64">
        <v>5167</v>
      </c>
      <c r="CP348" s="64">
        <v>5250</v>
      </c>
      <c r="CQ348" s="64">
        <v>5235</v>
      </c>
      <c r="CR348" s="64">
        <v>5029</v>
      </c>
      <c r="CS348" s="64">
        <v>5085</v>
      </c>
      <c r="CT348" s="64">
        <v>4919</v>
      </c>
      <c r="CU348" s="64">
        <v>4796</v>
      </c>
      <c r="CV348" s="64">
        <v>4757</v>
      </c>
      <c r="CW348" s="64">
        <v>4506</v>
      </c>
      <c r="CX348" s="64">
        <v>4491</v>
      </c>
      <c r="CY348" s="64">
        <v>4349</v>
      </c>
      <c r="CZ348" s="64">
        <v>4065</v>
      </c>
      <c r="DA348" s="64">
        <v>4002</v>
      </c>
      <c r="DB348" s="64">
        <v>3757</v>
      </c>
      <c r="DC348" s="64">
        <v>3812</v>
      </c>
      <c r="DD348" s="64">
        <v>3776</v>
      </c>
      <c r="DE348" s="64">
        <v>3483</v>
      </c>
      <c r="DF348" s="64">
        <v>3509</v>
      </c>
      <c r="DG348" s="64">
        <v>3689</v>
      </c>
      <c r="DH348" s="64">
        <v>3745</v>
      </c>
      <c r="DI348" s="64">
        <v>3781</v>
      </c>
      <c r="DJ348" s="64">
        <v>4090</v>
      </c>
      <c r="DK348" s="64">
        <v>3178</v>
      </c>
      <c r="DL348" s="64">
        <v>3058</v>
      </c>
      <c r="DM348" s="64">
        <v>3070</v>
      </c>
      <c r="DN348" s="64">
        <v>2707</v>
      </c>
      <c r="DO348" s="64">
        <v>2270</v>
      </c>
      <c r="DP348" s="64">
        <v>2085</v>
      </c>
      <c r="DQ348" s="64">
        <v>2047</v>
      </c>
      <c r="DR348" s="64">
        <v>1977</v>
      </c>
      <c r="DS348" s="64">
        <v>1877</v>
      </c>
      <c r="DT348" s="64">
        <v>1613</v>
      </c>
      <c r="DU348" s="64">
        <v>1433</v>
      </c>
      <c r="DV348" s="64">
        <v>1286</v>
      </c>
      <c r="DW348" s="64">
        <v>1258</v>
      </c>
      <c r="DX348" s="64">
        <v>1056</v>
      </c>
      <c r="DY348" s="64">
        <v>862</v>
      </c>
      <c r="DZ348" s="64">
        <v>680</v>
      </c>
      <c r="EA348" s="64">
        <v>2862</v>
      </c>
      <c r="EB348" s="64">
        <f t="shared" si="95"/>
        <v>66961</v>
      </c>
      <c r="EC348" s="61">
        <v>335535</v>
      </c>
      <c r="ED348" s="64">
        <v>9169</v>
      </c>
      <c r="EE348" s="64">
        <v>2710</v>
      </c>
      <c r="EF348" s="64">
        <v>3159</v>
      </c>
      <c r="EG348" s="63">
        <v>1019</v>
      </c>
      <c r="EH348" s="64">
        <v>21137</v>
      </c>
      <c r="EI348" s="100">
        <v>0.31663221120834351</v>
      </c>
      <c r="EJ348" s="100">
        <v>4.0860354900360107E-2</v>
      </c>
      <c r="EK348" s="61">
        <v>6414</v>
      </c>
      <c r="EL348" s="65">
        <v>879.9</v>
      </c>
      <c r="EM348" s="60">
        <v>7500</v>
      </c>
      <c r="EN348" s="65">
        <v>1015.6</v>
      </c>
      <c r="EO348" s="66">
        <f t="shared" si="103"/>
        <v>0.16931711880261927</v>
      </c>
      <c r="EP348" s="56">
        <v>9209</v>
      </c>
      <c r="EQ348" s="67">
        <v>16.034894046769168</v>
      </c>
      <c r="ER348" s="61">
        <v>115</v>
      </c>
      <c r="ES348" s="64">
        <v>55.555555560000002</v>
      </c>
      <c r="ET348" s="64">
        <v>249</v>
      </c>
      <c r="EU348" s="64">
        <v>43.915343919999998</v>
      </c>
      <c r="EV348" s="64">
        <v>0</v>
      </c>
      <c r="EW348" s="64">
        <v>0</v>
      </c>
      <c r="EX348" s="64">
        <v>6076</v>
      </c>
      <c r="EY348" s="64">
        <v>19.237588649999999</v>
      </c>
      <c r="EZ348" s="64">
        <v>3823</v>
      </c>
      <c r="FA348" s="64">
        <v>18.49271997</v>
      </c>
      <c r="FB348" s="64">
        <v>10263</v>
      </c>
      <c r="FC348" s="63">
        <v>19.29316665</v>
      </c>
      <c r="FD348" s="61">
        <v>535</v>
      </c>
      <c r="FE348" s="64">
        <v>72</v>
      </c>
      <c r="FF348" s="64">
        <v>411</v>
      </c>
      <c r="FG348" s="64">
        <v>19</v>
      </c>
      <c r="FH348" s="64">
        <v>33</v>
      </c>
      <c r="FI348" s="63">
        <v>4</v>
      </c>
      <c r="FJ348" s="47">
        <v>48</v>
      </c>
      <c r="FK348" s="47">
        <v>60</v>
      </c>
      <c r="FL348" s="68">
        <f t="shared" si="104"/>
        <v>-0.2</v>
      </c>
      <c r="FM348" s="69">
        <v>6.544181</v>
      </c>
      <c r="FN348" s="62">
        <v>15.777810000000001</v>
      </c>
      <c r="FO348" s="62">
        <v>9.700075</v>
      </c>
      <c r="FP348" s="77">
        <v>3629</v>
      </c>
      <c r="FQ348" s="88">
        <v>1995</v>
      </c>
      <c r="FR348" s="88">
        <v>5624</v>
      </c>
      <c r="FS348" s="88">
        <v>2355</v>
      </c>
      <c r="FT348" s="88">
        <v>1595</v>
      </c>
      <c r="FU348" s="88">
        <v>3950</v>
      </c>
      <c r="FV348" s="73">
        <f>(FU348-FR348)/FR348</f>
        <v>-0.29765291607396871</v>
      </c>
      <c r="FW348" s="61">
        <v>25034</v>
      </c>
      <c r="FX348" s="70">
        <f t="shared" si="96"/>
        <v>71.201847596077272</v>
      </c>
      <c r="FY348" s="71">
        <v>9.9</v>
      </c>
      <c r="FZ348" s="72">
        <v>22.2</v>
      </c>
      <c r="GA348" s="73">
        <v>67.292622309720201</v>
      </c>
      <c r="GB348" s="61">
        <v>87000</v>
      </c>
      <c r="GC348" s="64">
        <v>20300</v>
      </c>
      <c r="GD348" s="64">
        <v>35600</v>
      </c>
      <c r="GE348" s="64">
        <v>12300</v>
      </c>
      <c r="GF348" s="68">
        <v>4.1886028499999997</v>
      </c>
      <c r="GG348" s="74">
        <v>0.88596588360000006</v>
      </c>
      <c r="GH348" s="69">
        <v>460</v>
      </c>
      <c r="GI348" s="68">
        <v>540.79999999999995</v>
      </c>
      <c r="GJ348" s="68">
        <v>381.3</v>
      </c>
      <c r="GK348" s="68">
        <v>-29.493343195266263</v>
      </c>
      <c r="GL348" s="72">
        <v>528.9</v>
      </c>
      <c r="GM348" s="72">
        <v>565.9</v>
      </c>
      <c r="GN348" s="72">
        <v>481.7</v>
      </c>
      <c r="GO348" s="72">
        <v>-14.878953878777168</v>
      </c>
      <c r="GP348" s="72">
        <v>220.6</v>
      </c>
      <c r="GQ348" s="72">
        <v>222.3</v>
      </c>
      <c r="GR348" s="72">
        <v>218.6</v>
      </c>
      <c r="GS348" s="73">
        <v>-1.6644174538911458</v>
      </c>
      <c r="GT348" s="77">
        <v>330</v>
      </c>
      <c r="GU348" s="72">
        <v>4.4201135442011354</v>
      </c>
      <c r="GV348" s="73">
        <v>-1.3339100859039907</v>
      </c>
      <c r="GW348" s="64">
        <v>114068</v>
      </c>
      <c r="GX348" s="68">
        <f t="shared" si="97"/>
        <v>324.432865366675</v>
      </c>
      <c r="GY348" s="64">
        <v>1054</v>
      </c>
      <c r="GZ348" s="100">
        <f t="shared" si="98"/>
        <v>2.9977928963116338</v>
      </c>
      <c r="HA348" s="100">
        <f t="shared" si="99"/>
        <v>0.13214643931795386</v>
      </c>
      <c r="HB348" s="63">
        <v>7976</v>
      </c>
    </row>
    <row r="349" spans="1:210" x14ac:dyDescent="0.3">
      <c r="A349" s="47" t="s">
        <v>822</v>
      </c>
      <c r="B349" s="47" t="s">
        <v>823</v>
      </c>
      <c r="C349" s="47" t="s">
        <v>823</v>
      </c>
      <c r="D349" s="47" t="s">
        <v>822</v>
      </c>
      <c r="E349" s="47" t="s">
        <v>822</v>
      </c>
      <c r="F349" s="47" t="s">
        <v>262</v>
      </c>
      <c r="G349" s="54" t="s">
        <v>209</v>
      </c>
      <c r="H349" s="47">
        <v>167</v>
      </c>
      <c r="I349" s="101">
        <v>0.26347305389221559</v>
      </c>
      <c r="J349" s="97">
        <v>3.8323353293413174</v>
      </c>
      <c r="K349" s="57">
        <v>228</v>
      </c>
      <c r="L349" s="95">
        <f t="shared" si="92"/>
        <v>0.795211986774369</v>
      </c>
      <c r="M349" s="57">
        <v>285</v>
      </c>
      <c r="N349" s="55">
        <f t="shared" si="93"/>
        <v>0.99401498346796124</v>
      </c>
      <c r="O349" s="56">
        <v>107822</v>
      </c>
      <c r="P349" s="57">
        <v>106582</v>
      </c>
      <c r="Q349" s="57">
        <v>1240</v>
      </c>
      <c r="R349" s="57">
        <v>30771</v>
      </c>
      <c r="S349" s="57">
        <v>69261</v>
      </c>
      <c r="T349" s="57">
        <v>7790</v>
      </c>
      <c r="U349" s="57">
        <v>12899</v>
      </c>
      <c r="V349" s="57">
        <v>23730</v>
      </c>
      <c r="W349" s="57">
        <v>5483</v>
      </c>
      <c r="X349" s="58">
        <v>1132</v>
      </c>
      <c r="Y349" s="56">
        <v>22299</v>
      </c>
      <c r="Z349" s="58">
        <v>19.262123710773622</v>
      </c>
      <c r="AA349" s="59">
        <v>56.233333333333327</v>
      </c>
      <c r="AB349" s="96" t="s">
        <v>238</v>
      </c>
      <c r="AC349" s="59">
        <v>6.55</v>
      </c>
      <c r="AD349" s="98">
        <v>22000</v>
      </c>
      <c r="AE349" s="55">
        <f t="shared" si="94"/>
        <v>76.730981179982976</v>
      </c>
      <c r="AF349" s="61">
        <v>286716</v>
      </c>
      <c r="AG349" s="62">
        <v>38.26</v>
      </c>
      <c r="AH349" s="62">
        <v>77.514866850949304</v>
      </c>
      <c r="AI349" s="62">
        <v>82.0175544645423</v>
      </c>
      <c r="AJ349" s="62">
        <v>79.766210657745802</v>
      </c>
      <c r="AK349" s="62">
        <v>17.825291146908601</v>
      </c>
      <c r="AL349" s="62">
        <v>20.5661294167741</v>
      </c>
      <c r="AM349" s="62">
        <v>19.19571028184135</v>
      </c>
      <c r="AN349" s="63">
        <v>2757.5899220377519</v>
      </c>
      <c r="AO349" s="64">
        <v>3676</v>
      </c>
      <c r="AP349" s="64">
        <v>3694</v>
      </c>
      <c r="AQ349" s="64">
        <v>3916</v>
      </c>
      <c r="AR349" s="64">
        <v>3954</v>
      </c>
      <c r="AS349" s="64">
        <v>4025</v>
      </c>
      <c r="AT349" s="64">
        <v>3954</v>
      </c>
      <c r="AU349" s="64">
        <v>4031</v>
      </c>
      <c r="AV349" s="64">
        <v>3974</v>
      </c>
      <c r="AW349" s="64">
        <v>4151</v>
      </c>
      <c r="AX349" s="64">
        <v>3995</v>
      </c>
      <c r="AY349" s="64">
        <v>3844</v>
      </c>
      <c r="AZ349" s="64">
        <v>3947</v>
      </c>
      <c r="BA349" s="64">
        <v>3941</v>
      </c>
      <c r="BB349" s="64">
        <v>3785</v>
      </c>
      <c r="BC349" s="64">
        <v>3804</v>
      </c>
      <c r="BD349" s="64">
        <v>3628</v>
      </c>
      <c r="BE349" s="64">
        <v>3557</v>
      </c>
      <c r="BF349" s="64">
        <v>3499</v>
      </c>
      <c r="BG349" s="64">
        <v>3367</v>
      </c>
      <c r="BH349" s="64">
        <v>2986</v>
      </c>
      <c r="BI349" s="64">
        <v>3003</v>
      </c>
      <c r="BJ349" s="64">
        <v>3105</v>
      </c>
      <c r="BK349" s="64">
        <v>3334</v>
      </c>
      <c r="BL349" s="64">
        <v>3576</v>
      </c>
      <c r="BM349" s="64">
        <v>3491</v>
      </c>
      <c r="BN349" s="64">
        <v>3532</v>
      </c>
      <c r="BO349" s="64">
        <v>3663</v>
      </c>
      <c r="BP349" s="64">
        <v>3851</v>
      </c>
      <c r="BQ349" s="64">
        <v>3862</v>
      </c>
      <c r="BR349" s="64">
        <v>4011</v>
      </c>
      <c r="BS349" s="64">
        <v>3928</v>
      </c>
      <c r="BT349" s="64">
        <v>3954</v>
      </c>
      <c r="BU349" s="64">
        <v>4055</v>
      </c>
      <c r="BV349" s="64">
        <v>3839</v>
      </c>
      <c r="BW349" s="64">
        <v>3790</v>
      </c>
      <c r="BX349" s="64">
        <v>4010</v>
      </c>
      <c r="BY349" s="64">
        <v>3779</v>
      </c>
      <c r="BZ349" s="64">
        <v>3887</v>
      </c>
      <c r="CA349" s="64">
        <v>3706</v>
      </c>
      <c r="CB349" s="64">
        <v>3545</v>
      </c>
      <c r="CC349" s="64">
        <v>3713</v>
      </c>
      <c r="CD349" s="64">
        <v>3559</v>
      </c>
      <c r="CE349" s="64">
        <v>3109</v>
      </c>
      <c r="CF349" s="64">
        <v>3115</v>
      </c>
      <c r="CG349" s="64">
        <v>3268</v>
      </c>
      <c r="CH349" s="64">
        <v>3259</v>
      </c>
      <c r="CI349" s="64">
        <v>3374</v>
      </c>
      <c r="CJ349" s="64">
        <v>3493</v>
      </c>
      <c r="CK349" s="64">
        <v>3847</v>
      </c>
      <c r="CL349" s="64">
        <v>3950</v>
      </c>
      <c r="CM349" s="64">
        <v>3899</v>
      </c>
      <c r="CN349" s="64">
        <v>3856</v>
      </c>
      <c r="CO349" s="64">
        <v>3778</v>
      </c>
      <c r="CP349" s="64">
        <v>3788</v>
      </c>
      <c r="CQ349" s="64">
        <v>3840</v>
      </c>
      <c r="CR349" s="64">
        <v>3655</v>
      </c>
      <c r="CS349" s="64">
        <v>3757</v>
      </c>
      <c r="CT349" s="64">
        <v>3612</v>
      </c>
      <c r="CU349" s="64">
        <v>3711</v>
      </c>
      <c r="CV349" s="64">
        <v>3481</v>
      </c>
      <c r="CW349" s="64">
        <v>3201</v>
      </c>
      <c r="CX349" s="64">
        <v>3025</v>
      </c>
      <c r="CY349" s="64">
        <v>3039</v>
      </c>
      <c r="CZ349" s="64">
        <v>2849</v>
      </c>
      <c r="DA349" s="64">
        <v>2836</v>
      </c>
      <c r="DB349" s="64">
        <v>2671</v>
      </c>
      <c r="DC349" s="64">
        <v>2639</v>
      </c>
      <c r="DD349" s="64">
        <v>2605</v>
      </c>
      <c r="DE349" s="64">
        <v>2487</v>
      </c>
      <c r="DF349" s="64">
        <v>2543</v>
      </c>
      <c r="DG349" s="64">
        <v>2512</v>
      </c>
      <c r="DH349" s="64">
        <v>2561</v>
      </c>
      <c r="DI349" s="64">
        <v>2613</v>
      </c>
      <c r="DJ349" s="64">
        <v>2720</v>
      </c>
      <c r="DK349" s="64">
        <v>2189</v>
      </c>
      <c r="DL349" s="64">
        <v>2195</v>
      </c>
      <c r="DM349" s="64">
        <v>2251</v>
      </c>
      <c r="DN349" s="64">
        <v>2116</v>
      </c>
      <c r="DO349" s="64">
        <v>1919</v>
      </c>
      <c r="DP349" s="64">
        <v>1723</v>
      </c>
      <c r="DQ349" s="64">
        <v>1655</v>
      </c>
      <c r="DR349" s="64">
        <v>1661</v>
      </c>
      <c r="DS349" s="64">
        <v>1563</v>
      </c>
      <c r="DT349" s="64">
        <v>1439</v>
      </c>
      <c r="DU349" s="64">
        <v>1313</v>
      </c>
      <c r="DV349" s="64">
        <v>1147</v>
      </c>
      <c r="DW349" s="64">
        <v>946</v>
      </c>
      <c r="DX349" s="64">
        <v>813</v>
      </c>
      <c r="DY349" s="64">
        <v>858</v>
      </c>
      <c r="DZ349" s="64">
        <v>647</v>
      </c>
      <c r="EA349" s="64">
        <v>2267</v>
      </c>
      <c r="EB349" s="64">
        <f t="shared" si="95"/>
        <v>50053</v>
      </c>
      <c r="EC349" s="61">
        <v>226190</v>
      </c>
      <c r="ED349" s="64">
        <v>43671</v>
      </c>
      <c r="EE349" s="64">
        <v>6780</v>
      </c>
      <c r="EF349" s="64">
        <v>7690</v>
      </c>
      <c r="EG349" s="63">
        <v>2385</v>
      </c>
      <c r="EH349" s="64">
        <v>24149</v>
      </c>
      <c r="EI349" s="100">
        <v>0.38893303275108337</v>
      </c>
      <c r="EJ349" s="100">
        <v>5.4097265005111694E-2</v>
      </c>
      <c r="EK349" s="61">
        <v>4905</v>
      </c>
      <c r="EL349" s="65">
        <v>719.7</v>
      </c>
      <c r="EM349" s="60">
        <v>3823</v>
      </c>
      <c r="EN349" s="65">
        <v>554.29999999999995</v>
      </c>
      <c r="EO349" s="66">
        <f t="shared" si="103"/>
        <v>-0.22059123343527012</v>
      </c>
      <c r="EP349" s="56">
        <v>8303</v>
      </c>
      <c r="EQ349" s="67">
        <v>15.269042627533194</v>
      </c>
      <c r="ER349" s="61">
        <v>64</v>
      </c>
      <c r="ES349" s="64">
        <v>65.979381439999997</v>
      </c>
      <c r="ET349" s="64">
        <v>373</v>
      </c>
      <c r="EU349" s="64">
        <v>50.679347829999998</v>
      </c>
      <c r="EV349" s="64">
        <v>0</v>
      </c>
      <c r="EW349" s="64">
        <v>0</v>
      </c>
      <c r="EX349" s="64">
        <v>8512</v>
      </c>
      <c r="EY349" s="64">
        <v>29.833169770000001</v>
      </c>
      <c r="EZ349" s="64">
        <v>5876</v>
      </c>
      <c r="FA349" s="64">
        <v>26.46608414</v>
      </c>
      <c r="FB349" s="64">
        <v>14825</v>
      </c>
      <c r="FC349" s="63">
        <v>28.23648172</v>
      </c>
      <c r="FD349" s="61">
        <v>481</v>
      </c>
      <c r="FE349" s="64">
        <v>96</v>
      </c>
      <c r="FF349" s="64">
        <v>343</v>
      </c>
      <c r="FG349" s="64">
        <v>27</v>
      </c>
      <c r="FH349" s="64">
        <v>15</v>
      </c>
      <c r="FI349" s="63">
        <v>4</v>
      </c>
      <c r="FJ349" s="47">
        <v>24</v>
      </c>
      <c r="FK349" s="47">
        <v>25</v>
      </c>
      <c r="FL349" s="68">
        <f t="shared" si="104"/>
        <v>-0.04</v>
      </c>
      <c r="FM349" s="69">
        <v>2.9687990000000002</v>
      </c>
      <c r="FN349" s="62">
        <v>13.85272</v>
      </c>
      <c r="FO349" s="62">
        <v>11.60568</v>
      </c>
      <c r="FP349" s="77">
        <v>1190</v>
      </c>
      <c r="FQ349" s="88">
        <v>1112</v>
      </c>
      <c r="FR349" s="88">
        <v>2302</v>
      </c>
      <c r="FS349" s="88">
        <v>2109</v>
      </c>
      <c r="FT349" s="88">
        <v>2129</v>
      </c>
      <c r="FU349" s="88">
        <v>4238</v>
      </c>
      <c r="FV349" s="73">
        <f>(FU349-FR349)/FR349</f>
        <v>0.84100781928757606</v>
      </c>
      <c r="FW349" s="61">
        <v>19495</v>
      </c>
      <c r="FX349" s="70">
        <f t="shared" si="96"/>
        <v>67.994112641080378</v>
      </c>
      <c r="FY349" s="71">
        <v>13.5</v>
      </c>
      <c r="FZ349" s="72">
        <v>30.1</v>
      </c>
      <c r="GA349" s="73">
        <v>68.304696411966901</v>
      </c>
      <c r="GB349" s="61">
        <v>56500</v>
      </c>
      <c r="GC349" s="64">
        <v>11300</v>
      </c>
      <c r="GD349" s="64">
        <v>26900</v>
      </c>
      <c r="GE349" s="64">
        <v>8000</v>
      </c>
      <c r="GF349" s="68">
        <v>6.7219080400000006</v>
      </c>
      <c r="GG349" s="74">
        <v>1.4171684352</v>
      </c>
      <c r="GH349" s="69">
        <v>462.2</v>
      </c>
      <c r="GI349" s="68">
        <v>548.1</v>
      </c>
      <c r="GJ349" s="68">
        <v>397.4</v>
      </c>
      <c r="GK349" s="68">
        <v>-27.494982667396467</v>
      </c>
      <c r="GL349" s="72">
        <v>548.20000000000005</v>
      </c>
      <c r="GM349" s="72">
        <v>600.9</v>
      </c>
      <c r="GN349" s="72">
        <v>491.2</v>
      </c>
      <c r="GO349" s="72">
        <v>-18.2559494092195</v>
      </c>
      <c r="GP349" s="72">
        <v>219.6</v>
      </c>
      <c r="GQ349" s="72">
        <v>213.8</v>
      </c>
      <c r="GR349" s="72">
        <v>229.2</v>
      </c>
      <c r="GS349" s="73">
        <v>7.2029934518241232</v>
      </c>
      <c r="GT349" s="77">
        <v>250</v>
      </c>
      <c r="GU349" s="72">
        <v>3.5997705325556932</v>
      </c>
      <c r="GV349" s="73">
        <v>0.11742442900554081</v>
      </c>
      <c r="GW349" s="64">
        <v>90703</v>
      </c>
      <c r="GX349" s="68">
        <f t="shared" si="97"/>
        <v>316.35137208945434</v>
      </c>
      <c r="GY349" s="64">
        <v>1069</v>
      </c>
      <c r="GZ349" s="100">
        <f t="shared" si="98"/>
        <v>3.7284281309728091</v>
      </c>
      <c r="HA349" s="100">
        <f t="shared" si="99"/>
        <v>0.16398220585979445</v>
      </c>
      <c r="HB349" s="63">
        <v>6519</v>
      </c>
    </row>
    <row r="350" spans="1:210" x14ac:dyDescent="0.3">
      <c r="A350" s="47" t="s">
        <v>824</v>
      </c>
      <c r="B350" s="47" t="s">
        <v>825</v>
      </c>
      <c r="C350" s="47" t="s">
        <v>825</v>
      </c>
      <c r="D350" s="47" t="s">
        <v>824</v>
      </c>
      <c r="E350" s="47" t="s">
        <v>824</v>
      </c>
      <c r="F350" s="47" t="s">
        <v>237</v>
      </c>
      <c r="G350" s="54" t="s">
        <v>209</v>
      </c>
      <c r="H350" s="47">
        <v>144</v>
      </c>
      <c r="I350" s="101">
        <v>2.0833333333333332E-2</v>
      </c>
      <c r="J350" s="97">
        <v>4.0763888888888893</v>
      </c>
      <c r="K350" s="57">
        <v>242</v>
      </c>
      <c r="L350" s="95">
        <f t="shared" si="92"/>
        <v>0.87383548783129927</v>
      </c>
      <c r="M350" s="57">
        <v>385</v>
      </c>
      <c r="N350" s="55">
        <f t="shared" si="93"/>
        <v>1.3901928215497943</v>
      </c>
      <c r="O350" s="56">
        <v>96861</v>
      </c>
      <c r="P350" s="57">
        <v>96861</v>
      </c>
      <c r="Q350" s="57">
        <v>0</v>
      </c>
      <c r="R350" s="57">
        <v>28756</v>
      </c>
      <c r="S350" s="57">
        <v>51894</v>
      </c>
      <c r="T350" s="57">
        <v>16211</v>
      </c>
      <c r="U350" s="57">
        <v>13243</v>
      </c>
      <c r="V350" s="57">
        <v>12677</v>
      </c>
      <c r="W350" s="57">
        <v>14844</v>
      </c>
      <c r="X350" s="58">
        <v>3181</v>
      </c>
      <c r="Y350" s="56">
        <v>21742</v>
      </c>
      <c r="Z350" s="58">
        <v>20.905944064552425</v>
      </c>
      <c r="AA350" s="59">
        <v>45.733333333333327</v>
      </c>
      <c r="AB350" s="96" t="s">
        <v>216</v>
      </c>
      <c r="AC350" s="59">
        <v>7.18</v>
      </c>
      <c r="AD350" s="98">
        <v>6500</v>
      </c>
      <c r="AE350" s="55">
        <f t="shared" si="94"/>
        <v>23.470787896295224</v>
      </c>
      <c r="AF350" s="61">
        <v>276940</v>
      </c>
      <c r="AG350" s="62">
        <v>35.619999999999997</v>
      </c>
      <c r="AH350" s="62">
        <v>80.571923383831304</v>
      </c>
      <c r="AI350" s="62">
        <v>84.518982268757895</v>
      </c>
      <c r="AJ350" s="62">
        <v>82.545452826294593</v>
      </c>
      <c r="AK350" s="62">
        <v>19.5943736330767</v>
      </c>
      <c r="AL350" s="62">
        <v>22.264344631832799</v>
      </c>
      <c r="AM350" s="62">
        <v>20.929359132454749</v>
      </c>
      <c r="AN350" s="63">
        <v>7135.7529721568035</v>
      </c>
      <c r="AO350" s="64">
        <v>4316</v>
      </c>
      <c r="AP350" s="64">
        <v>4381</v>
      </c>
      <c r="AQ350" s="64">
        <v>4139</v>
      </c>
      <c r="AR350" s="64">
        <v>4245</v>
      </c>
      <c r="AS350" s="64">
        <v>4248</v>
      </c>
      <c r="AT350" s="64">
        <v>4139</v>
      </c>
      <c r="AU350" s="64">
        <v>3892</v>
      </c>
      <c r="AV350" s="64">
        <v>4001</v>
      </c>
      <c r="AW350" s="64">
        <v>4203</v>
      </c>
      <c r="AX350" s="64">
        <v>3612</v>
      </c>
      <c r="AY350" s="64">
        <v>3424</v>
      </c>
      <c r="AZ350" s="64">
        <v>3430</v>
      </c>
      <c r="BA350" s="64">
        <v>3487</v>
      </c>
      <c r="BB350" s="64">
        <v>3337</v>
      </c>
      <c r="BC350" s="64">
        <v>3123</v>
      </c>
      <c r="BD350" s="64">
        <v>3060</v>
      </c>
      <c r="BE350" s="64">
        <v>3030</v>
      </c>
      <c r="BF350" s="64">
        <v>3071</v>
      </c>
      <c r="BG350" s="64">
        <v>2789</v>
      </c>
      <c r="BH350" s="64">
        <v>2525</v>
      </c>
      <c r="BI350" s="64">
        <v>2336</v>
      </c>
      <c r="BJ350" s="64">
        <v>2643</v>
      </c>
      <c r="BK350" s="64">
        <v>2921</v>
      </c>
      <c r="BL350" s="64">
        <v>3150</v>
      </c>
      <c r="BM350" s="64">
        <v>3630</v>
      </c>
      <c r="BN350" s="64">
        <v>3886</v>
      </c>
      <c r="BO350" s="64">
        <v>3879</v>
      </c>
      <c r="BP350" s="64">
        <v>3992</v>
      </c>
      <c r="BQ350" s="64">
        <v>4291</v>
      </c>
      <c r="BR350" s="64">
        <v>4802</v>
      </c>
      <c r="BS350" s="64">
        <v>5058</v>
      </c>
      <c r="BT350" s="64">
        <v>5142</v>
      </c>
      <c r="BU350" s="64">
        <v>5535</v>
      </c>
      <c r="BV350" s="64">
        <v>5458</v>
      </c>
      <c r="BW350" s="64">
        <v>5754</v>
      </c>
      <c r="BX350" s="64">
        <v>5728</v>
      </c>
      <c r="BY350" s="64">
        <v>5583</v>
      </c>
      <c r="BZ350" s="64">
        <v>5511</v>
      </c>
      <c r="CA350" s="64">
        <v>5272</v>
      </c>
      <c r="CB350" s="64">
        <v>4930</v>
      </c>
      <c r="CC350" s="64">
        <v>4735</v>
      </c>
      <c r="CD350" s="64">
        <v>4535</v>
      </c>
      <c r="CE350" s="64">
        <v>4258</v>
      </c>
      <c r="CF350" s="64">
        <v>3975</v>
      </c>
      <c r="CG350" s="64">
        <v>3918</v>
      </c>
      <c r="CH350" s="64">
        <v>3814</v>
      </c>
      <c r="CI350" s="64">
        <v>3690</v>
      </c>
      <c r="CJ350" s="64">
        <v>3655</v>
      </c>
      <c r="CK350" s="64">
        <v>3764</v>
      </c>
      <c r="CL350" s="64">
        <v>3707</v>
      </c>
      <c r="CM350" s="64">
        <v>3722</v>
      </c>
      <c r="CN350" s="64">
        <v>3700</v>
      </c>
      <c r="CO350" s="64">
        <v>3586</v>
      </c>
      <c r="CP350" s="64">
        <v>3440</v>
      </c>
      <c r="CQ350" s="64">
        <v>3338</v>
      </c>
      <c r="CR350" s="64">
        <v>3206</v>
      </c>
      <c r="CS350" s="64">
        <v>3228</v>
      </c>
      <c r="CT350" s="64">
        <v>2955</v>
      </c>
      <c r="CU350" s="64">
        <v>2794</v>
      </c>
      <c r="CV350" s="64">
        <v>2627</v>
      </c>
      <c r="CW350" s="64">
        <v>2634</v>
      </c>
      <c r="CX350" s="64">
        <v>2583</v>
      </c>
      <c r="CY350" s="64">
        <v>2302</v>
      </c>
      <c r="CZ350" s="64">
        <v>2227</v>
      </c>
      <c r="DA350" s="64">
        <v>2087</v>
      </c>
      <c r="DB350" s="64">
        <v>2023</v>
      </c>
      <c r="DC350" s="64">
        <v>1967</v>
      </c>
      <c r="DD350" s="64">
        <v>1765</v>
      </c>
      <c r="DE350" s="64">
        <v>1786</v>
      </c>
      <c r="DF350" s="64">
        <v>1641</v>
      </c>
      <c r="DG350" s="64">
        <v>1514</v>
      </c>
      <c r="DH350" s="64">
        <v>1601</v>
      </c>
      <c r="DI350" s="64">
        <v>1618</v>
      </c>
      <c r="DJ350" s="64">
        <v>1574</v>
      </c>
      <c r="DK350" s="64">
        <v>1343</v>
      </c>
      <c r="DL350" s="64">
        <v>1154</v>
      </c>
      <c r="DM350" s="64">
        <v>1119</v>
      </c>
      <c r="DN350" s="64">
        <v>1101</v>
      </c>
      <c r="DO350" s="64">
        <v>1015</v>
      </c>
      <c r="DP350" s="64">
        <v>832</v>
      </c>
      <c r="DQ350" s="64">
        <v>907</v>
      </c>
      <c r="DR350" s="64">
        <v>884</v>
      </c>
      <c r="DS350" s="64">
        <v>843</v>
      </c>
      <c r="DT350" s="64">
        <v>787</v>
      </c>
      <c r="DU350" s="64">
        <v>715</v>
      </c>
      <c r="DV350" s="64">
        <v>622</v>
      </c>
      <c r="DW350" s="64">
        <v>590</v>
      </c>
      <c r="DX350" s="64">
        <v>535</v>
      </c>
      <c r="DY350" s="64">
        <v>455</v>
      </c>
      <c r="DZ350" s="64">
        <v>357</v>
      </c>
      <c r="EA350" s="64">
        <v>1759</v>
      </c>
      <c r="EB350" s="64">
        <f t="shared" si="95"/>
        <v>30507</v>
      </c>
      <c r="EC350" s="61">
        <v>144555</v>
      </c>
      <c r="ED350" s="64">
        <v>58325</v>
      </c>
      <c r="EE350" s="64">
        <v>48032</v>
      </c>
      <c r="EF350" s="64">
        <v>14762</v>
      </c>
      <c r="EG350" s="63">
        <v>11266</v>
      </c>
      <c r="EH350" s="64">
        <v>27503</v>
      </c>
      <c r="EI350" s="100">
        <v>0.45335260033607483</v>
      </c>
      <c r="EJ350" s="100">
        <v>2.9528439044952393E-3</v>
      </c>
      <c r="EK350" s="61">
        <v>3700</v>
      </c>
      <c r="EL350" s="65">
        <v>552.1</v>
      </c>
      <c r="EM350" s="60">
        <v>4101</v>
      </c>
      <c r="EN350" s="65">
        <v>614.29999999999995</v>
      </c>
      <c r="EO350" s="66">
        <f t="shared" si="103"/>
        <v>0.10837837837837838</v>
      </c>
      <c r="EP350" s="56">
        <v>7127</v>
      </c>
      <c r="EQ350" s="67">
        <v>15.988424264178033</v>
      </c>
      <c r="ER350" s="61">
        <v>29</v>
      </c>
      <c r="ES350" s="64">
        <v>59.183673470000002</v>
      </c>
      <c r="ET350" s="64">
        <v>335</v>
      </c>
      <c r="EU350" s="64">
        <v>43.506493509999999</v>
      </c>
      <c r="EV350" s="64">
        <v>0</v>
      </c>
      <c r="EW350" s="64">
        <v>0</v>
      </c>
      <c r="EX350" s="64">
        <v>4584</v>
      </c>
      <c r="EY350" s="64">
        <v>18.430363459999999</v>
      </c>
      <c r="EZ350" s="64">
        <v>3540</v>
      </c>
      <c r="FA350" s="64">
        <v>21.480582519999999</v>
      </c>
      <c r="FB350" s="64">
        <v>8488</v>
      </c>
      <c r="FC350" s="63">
        <v>20.019812259999998</v>
      </c>
      <c r="FD350" s="61">
        <v>927</v>
      </c>
      <c r="FE350" s="64">
        <v>243</v>
      </c>
      <c r="FF350" s="64">
        <v>613</v>
      </c>
      <c r="FG350" s="64">
        <v>45</v>
      </c>
      <c r="FH350" s="64">
        <v>26</v>
      </c>
      <c r="FI350" s="63">
        <v>18</v>
      </c>
      <c r="FJ350" s="47">
        <v>15</v>
      </c>
      <c r="FK350" s="47">
        <v>15</v>
      </c>
      <c r="FL350" s="68">
        <f t="shared" si="104"/>
        <v>0</v>
      </c>
      <c r="FM350" s="69">
        <v>5.1491850000000001</v>
      </c>
      <c r="FN350" s="62">
        <v>13.458119999999999</v>
      </c>
      <c r="FO350" s="62">
        <v>13.42892</v>
      </c>
      <c r="FP350" s="77" t="s">
        <v>269</v>
      </c>
      <c r="FQ350" s="88" t="s">
        <v>269</v>
      </c>
      <c r="FR350" s="88" t="s">
        <v>269</v>
      </c>
      <c r="FS350" s="88" t="s">
        <v>269</v>
      </c>
      <c r="FT350" s="88" t="s">
        <v>269</v>
      </c>
      <c r="FU350" s="88" t="s">
        <v>269</v>
      </c>
      <c r="FV350" s="89" t="s">
        <v>269</v>
      </c>
      <c r="FW350" s="61">
        <v>13510</v>
      </c>
      <c r="FX350" s="70">
        <f t="shared" si="96"/>
        <v>48.783129919838238</v>
      </c>
      <c r="FY350" s="71">
        <v>9.6999999999999993</v>
      </c>
      <c r="FZ350" s="72">
        <v>23.7</v>
      </c>
      <c r="GA350" s="73">
        <v>58.170058054151802</v>
      </c>
      <c r="GB350" s="61">
        <v>38000</v>
      </c>
      <c r="GC350" s="64">
        <v>12500</v>
      </c>
      <c r="GD350" s="64">
        <v>17600</v>
      </c>
      <c r="GE350" s="64">
        <v>4500</v>
      </c>
      <c r="GF350" s="68">
        <v>8.7029117399999993</v>
      </c>
      <c r="GG350" s="74">
        <v>2.0093262811999999</v>
      </c>
      <c r="GH350" s="69">
        <v>624.70000000000005</v>
      </c>
      <c r="GI350" s="68">
        <v>684</v>
      </c>
      <c r="GJ350" s="68">
        <v>575.4</v>
      </c>
      <c r="GK350" s="68">
        <v>-15.877192982456142</v>
      </c>
      <c r="GL350" s="72">
        <v>727.7</v>
      </c>
      <c r="GM350" s="72">
        <v>754.1</v>
      </c>
      <c r="GN350" s="72">
        <v>688.1</v>
      </c>
      <c r="GO350" s="72">
        <v>-8.7521548866198113</v>
      </c>
      <c r="GP350" s="72">
        <v>213.9</v>
      </c>
      <c r="GQ350" s="72">
        <v>204.1</v>
      </c>
      <c r="GR350" s="72">
        <v>224.6</v>
      </c>
      <c r="GS350" s="73">
        <v>10.044096031357178</v>
      </c>
      <c r="GT350" s="77">
        <v>200</v>
      </c>
      <c r="GU350" s="72">
        <v>3.141250132654144</v>
      </c>
      <c r="GV350" s="73">
        <v>-3.0195803585426895E-2</v>
      </c>
      <c r="GW350" s="64">
        <v>87943</v>
      </c>
      <c r="GX350" s="68">
        <f t="shared" si="97"/>
        <v>317.55253845598327</v>
      </c>
      <c r="GY350" s="64">
        <v>649</v>
      </c>
      <c r="GZ350" s="100">
        <f t="shared" si="98"/>
        <v>2.3434678991839388</v>
      </c>
      <c r="HA350" s="100">
        <f t="shared" si="99"/>
        <v>0.19161499852376734</v>
      </c>
      <c r="HB350" s="63">
        <v>3387</v>
      </c>
    </row>
    <row r="351" spans="1:210" x14ac:dyDescent="0.3">
      <c r="A351" s="47" t="s">
        <v>826</v>
      </c>
      <c r="B351" s="47" t="s">
        <v>827</v>
      </c>
      <c r="C351" s="47" t="s">
        <v>827</v>
      </c>
      <c r="D351" s="47" t="s">
        <v>826</v>
      </c>
      <c r="E351" s="47" t="s">
        <v>826</v>
      </c>
      <c r="F351" s="47" t="s">
        <v>237</v>
      </c>
      <c r="G351" s="54" t="s">
        <v>209</v>
      </c>
      <c r="H351" s="47">
        <v>179</v>
      </c>
      <c r="I351" s="101">
        <v>0</v>
      </c>
      <c r="J351" s="97">
        <v>6.2122905027932962</v>
      </c>
      <c r="K351" s="57">
        <v>333</v>
      </c>
      <c r="L351" s="95">
        <f t="shared" si="92"/>
        <v>1.0099018909123993</v>
      </c>
      <c r="M351" s="57">
        <v>333</v>
      </c>
      <c r="N351" s="55">
        <f t="shared" si="93"/>
        <v>1.0099018909123993</v>
      </c>
      <c r="O351" s="56">
        <v>130493</v>
      </c>
      <c r="P351" s="57">
        <v>130493</v>
      </c>
      <c r="Q351" s="57">
        <v>0</v>
      </c>
      <c r="R351" s="57">
        <v>42106</v>
      </c>
      <c r="S351" s="57">
        <v>63016</v>
      </c>
      <c r="T351" s="57">
        <v>25371</v>
      </c>
      <c r="U351" s="57">
        <v>12338</v>
      </c>
      <c r="V351" s="57">
        <v>13729</v>
      </c>
      <c r="W351" s="57">
        <v>11440</v>
      </c>
      <c r="X351" s="58">
        <v>2701</v>
      </c>
      <c r="Y351" s="56">
        <v>18288</v>
      </c>
      <c r="Z351" s="58">
        <v>13.179189580224175</v>
      </c>
      <c r="AA351" s="59">
        <v>49.366666666666674</v>
      </c>
      <c r="AB351" s="96" t="s">
        <v>216</v>
      </c>
      <c r="AC351" s="59">
        <v>12.13</v>
      </c>
      <c r="AD351" s="98">
        <v>11000</v>
      </c>
      <c r="AE351" s="55">
        <f t="shared" si="94"/>
        <v>33.360122522631812</v>
      </c>
      <c r="AF351" s="61">
        <v>329735</v>
      </c>
      <c r="AG351" s="62">
        <v>34.25</v>
      </c>
      <c r="AH351" s="62">
        <v>80.499794541483993</v>
      </c>
      <c r="AI351" s="62">
        <v>84.008712231364896</v>
      </c>
      <c r="AJ351" s="62">
        <v>82.254253386424438</v>
      </c>
      <c r="AK351" s="62">
        <v>18.9594037411212</v>
      </c>
      <c r="AL351" s="62">
        <v>21.683933193045799</v>
      </c>
      <c r="AM351" s="62">
        <v>20.321668467083498</v>
      </c>
      <c r="AN351" s="63">
        <v>9623.9554724052086</v>
      </c>
      <c r="AO351" s="64">
        <v>4316</v>
      </c>
      <c r="AP351" s="64">
        <v>4299</v>
      </c>
      <c r="AQ351" s="64">
        <v>4128</v>
      </c>
      <c r="AR351" s="64">
        <v>4127</v>
      </c>
      <c r="AS351" s="64">
        <v>4110</v>
      </c>
      <c r="AT351" s="64">
        <v>4163</v>
      </c>
      <c r="AU351" s="64">
        <v>4004</v>
      </c>
      <c r="AV351" s="64">
        <v>4063</v>
      </c>
      <c r="AW351" s="64">
        <v>4047</v>
      </c>
      <c r="AX351" s="64">
        <v>3786</v>
      </c>
      <c r="AY351" s="64">
        <v>3591</v>
      </c>
      <c r="AZ351" s="64">
        <v>3392</v>
      </c>
      <c r="BA351" s="64">
        <v>3189</v>
      </c>
      <c r="BB351" s="64">
        <v>3318</v>
      </c>
      <c r="BC351" s="64">
        <v>2839</v>
      </c>
      <c r="BD351" s="64">
        <v>2500</v>
      </c>
      <c r="BE351" s="64">
        <v>2605</v>
      </c>
      <c r="BF351" s="64">
        <v>2509</v>
      </c>
      <c r="BG351" s="64">
        <v>2524</v>
      </c>
      <c r="BH351" s="64">
        <v>2621</v>
      </c>
      <c r="BI351" s="64">
        <v>2535</v>
      </c>
      <c r="BJ351" s="64">
        <v>3094</v>
      </c>
      <c r="BK351" s="64">
        <v>3775</v>
      </c>
      <c r="BL351" s="64">
        <v>5081</v>
      </c>
      <c r="BM351" s="64">
        <v>6378</v>
      </c>
      <c r="BN351" s="64">
        <v>7755</v>
      </c>
      <c r="BO351" s="64">
        <v>7931</v>
      </c>
      <c r="BP351" s="64">
        <v>8089</v>
      </c>
      <c r="BQ351" s="64">
        <v>8485</v>
      </c>
      <c r="BR351" s="64">
        <v>8250</v>
      </c>
      <c r="BS351" s="64">
        <v>7649</v>
      </c>
      <c r="BT351" s="64">
        <v>7654</v>
      </c>
      <c r="BU351" s="64">
        <v>8052</v>
      </c>
      <c r="BV351" s="64">
        <v>7962</v>
      </c>
      <c r="BW351" s="64">
        <v>8075</v>
      </c>
      <c r="BX351" s="64">
        <v>7801</v>
      </c>
      <c r="BY351" s="64">
        <v>7349</v>
      </c>
      <c r="BZ351" s="64">
        <v>7098</v>
      </c>
      <c r="CA351" s="64">
        <v>6987</v>
      </c>
      <c r="CB351" s="64">
        <v>6144</v>
      </c>
      <c r="CC351" s="64">
        <v>5658</v>
      </c>
      <c r="CD351" s="64">
        <v>5511</v>
      </c>
      <c r="CE351" s="64">
        <v>4979</v>
      </c>
      <c r="CF351" s="64">
        <v>4588</v>
      </c>
      <c r="CG351" s="64">
        <v>4424</v>
      </c>
      <c r="CH351" s="64">
        <v>4406</v>
      </c>
      <c r="CI351" s="64">
        <v>4253</v>
      </c>
      <c r="CJ351" s="64">
        <v>4096</v>
      </c>
      <c r="CK351" s="64">
        <v>4090</v>
      </c>
      <c r="CL351" s="64">
        <v>3805</v>
      </c>
      <c r="CM351" s="64">
        <v>3867</v>
      </c>
      <c r="CN351" s="64">
        <v>3817</v>
      </c>
      <c r="CO351" s="64">
        <v>3748</v>
      </c>
      <c r="CP351" s="64">
        <v>3548</v>
      </c>
      <c r="CQ351" s="64">
        <v>3582</v>
      </c>
      <c r="CR351" s="64">
        <v>3218</v>
      </c>
      <c r="CS351" s="64">
        <v>3366</v>
      </c>
      <c r="CT351" s="64">
        <v>3144</v>
      </c>
      <c r="CU351" s="64">
        <v>2785</v>
      </c>
      <c r="CV351" s="64">
        <v>2776</v>
      </c>
      <c r="CW351" s="64">
        <v>2578</v>
      </c>
      <c r="CX351" s="64">
        <v>2504</v>
      </c>
      <c r="CY351" s="64">
        <v>2277</v>
      </c>
      <c r="CZ351" s="64">
        <v>2230</v>
      </c>
      <c r="DA351" s="64">
        <v>2210</v>
      </c>
      <c r="DB351" s="64">
        <v>1965</v>
      </c>
      <c r="DC351" s="64">
        <v>1909</v>
      </c>
      <c r="DD351" s="64">
        <v>1851</v>
      </c>
      <c r="DE351" s="64">
        <v>1739</v>
      </c>
      <c r="DF351" s="64">
        <v>1780</v>
      </c>
      <c r="DG351" s="64">
        <v>1753</v>
      </c>
      <c r="DH351" s="64">
        <v>1785</v>
      </c>
      <c r="DI351" s="64">
        <v>1641</v>
      </c>
      <c r="DJ351" s="64">
        <v>1809</v>
      </c>
      <c r="DK351" s="64">
        <v>1395</v>
      </c>
      <c r="DL351" s="64">
        <v>1297</v>
      </c>
      <c r="DM351" s="64">
        <v>1208</v>
      </c>
      <c r="DN351" s="64">
        <v>1157</v>
      </c>
      <c r="DO351" s="64">
        <v>1056</v>
      </c>
      <c r="DP351" s="64">
        <v>1035</v>
      </c>
      <c r="DQ351" s="64">
        <v>1018</v>
      </c>
      <c r="DR351" s="64">
        <v>1002</v>
      </c>
      <c r="DS351" s="64">
        <v>911</v>
      </c>
      <c r="DT351" s="64">
        <v>862</v>
      </c>
      <c r="DU351" s="64">
        <v>722</v>
      </c>
      <c r="DV351" s="64">
        <v>637</v>
      </c>
      <c r="DW351" s="64">
        <v>576</v>
      </c>
      <c r="DX351" s="64">
        <v>500</v>
      </c>
      <c r="DY351" s="64">
        <v>443</v>
      </c>
      <c r="DZ351" s="64">
        <v>373</v>
      </c>
      <c r="EA351" s="64">
        <v>1576</v>
      </c>
      <c r="EB351" s="64">
        <f t="shared" si="95"/>
        <v>32000</v>
      </c>
      <c r="EC351" s="61">
        <v>235453</v>
      </c>
      <c r="ED351" s="64">
        <v>35807</v>
      </c>
      <c r="EE351" s="64">
        <v>35182</v>
      </c>
      <c r="EF351" s="64">
        <v>16369</v>
      </c>
      <c r="EG351" s="63">
        <v>6924</v>
      </c>
      <c r="EH351" s="64">
        <v>18249</v>
      </c>
      <c r="EI351" s="100">
        <v>0.30673885345458984</v>
      </c>
      <c r="EJ351" s="100">
        <v>2.1473050117492676E-2</v>
      </c>
      <c r="EK351" s="61">
        <v>4508</v>
      </c>
      <c r="EL351" s="65">
        <v>706.1</v>
      </c>
      <c r="EM351" s="60">
        <v>4174</v>
      </c>
      <c r="EN351" s="65">
        <v>647.5</v>
      </c>
      <c r="EO351" s="66">
        <f t="shared" si="103"/>
        <v>-7.4090505767524406E-2</v>
      </c>
      <c r="EP351" s="56">
        <v>7967</v>
      </c>
      <c r="EQ351" s="67">
        <v>18.00085858243521</v>
      </c>
      <c r="ER351" s="61">
        <v>18</v>
      </c>
      <c r="ES351" s="64">
        <v>43.902439020000003</v>
      </c>
      <c r="ET351" s="64">
        <v>385</v>
      </c>
      <c r="EU351" s="64">
        <v>43.75</v>
      </c>
      <c r="EV351" s="64">
        <v>45</v>
      </c>
      <c r="EW351" s="64">
        <v>28.481012660000001</v>
      </c>
      <c r="EX351" s="64">
        <v>4137</v>
      </c>
      <c r="EY351" s="64">
        <v>20.960632310000001</v>
      </c>
      <c r="EZ351" s="64">
        <v>2892</v>
      </c>
      <c r="FA351" s="64">
        <v>21.770551040000001</v>
      </c>
      <c r="FB351" s="64">
        <v>7477</v>
      </c>
      <c r="FC351" s="63">
        <v>21.926686220000001</v>
      </c>
      <c r="FD351" s="61">
        <v>0</v>
      </c>
      <c r="FE351" s="64">
        <v>0</v>
      </c>
      <c r="FF351" s="64">
        <v>0</v>
      </c>
      <c r="FG351" s="64">
        <v>0</v>
      </c>
      <c r="FH351" s="64">
        <v>0</v>
      </c>
      <c r="FI351" s="63">
        <v>16</v>
      </c>
      <c r="FJ351" s="47">
        <v>18</v>
      </c>
      <c r="FK351" s="47">
        <v>21</v>
      </c>
      <c r="FL351" s="68">
        <f t="shared" si="104"/>
        <v>-0.14285714285714285</v>
      </c>
      <c r="FM351" s="69">
        <v>5.7953770000000002</v>
      </c>
      <c r="FN351" s="62">
        <v>14.159079999999999</v>
      </c>
      <c r="FO351" s="62">
        <v>14.57582</v>
      </c>
      <c r="FP351" s="77">
        <v>3983</v>
      </c>
      <c r="FQ351" s="88">
        <v>2529</v>
      </c>
      <c r="FR351" s="88">
        <v>6512</v>
      </c>
      <c r="FS351" s="88">
        <v>7042.9999999999991</v>
      </c>
      <c r="FT351" s="88">
        <v>4293</v>
      </c>
      <c r="FU351" s="88">
        <v>11336</v>
      </c>
      <c r="FV351" s="73">
        <f t="shared" ref="FV351:FV359" si="105">(FU351-FR351)/FR351</f>
        <v>0.74078624078624078</v>
      </c>
      <c r="FW351" s="61">
        <v>11563</v>
      </c>
      <c r="FX351" s="70">
        <f t="shared" si="96"/>
        <v>35.06755424810833</v>
      </c>
      <c r="FY351" s="71">
        <v>0</v>
      </c>
      <c r="FZ351" s="72">
        <v>19</v>
      </c>
      <c r="GA351" s="73">
        <v>50.324008260750503</v>
      </c>
      <c r="GB351" s="61">
        <v>63300</v>
      </c>
      <c r="GC351" s="64">
        <v>18300</v>
      </c>
      <c r="GD351" s="64">
        <v>30600</v>
      </c>
      <c r="GE351" s="64">
        <v>7600</v>
      </c>
      <c r="GF351" s="68">
        <v>5.1063751399999999</v>
      </c>
      <c r="GG351" s="74">
        <v>1.4819020999999999</v>
      </c>
      <c r="GH351" s="69">
        <v>746.7</v>
      </c>
      <c r="GI351" s="68">
        <v>824.5</v>
      </c>
      <c r="GJ351" s="68">
        <v>675.9</v>
      </c>
      <c r="GK351" s="68">
        <v>-18.023044269254097</v>
      </c>
      <c r="GL351" s="72">
        <v>842.9</v>
      </c>
      <c r="GM351" s="72">
        <v>908.7</v>
      </c>
      <c r="GN351" s="72">
        <v>793.4</v>
      </c>
      <c r="GO351" s="72">
        <v>-12.688456036095527</v>
      </c>
      <c r="GP351" s="72">
        <v>206.7</v>
      </c>
      <c r="GQ351" s="72">
        <v>179.5</v>
      </c>
      <c r="GR351" s="72">
        <v>221.8</v>
      </c>
      <c r="GS351" s="73">
        <v>23.565459610027862</v>
      </c>
      <c r="GT351" s="77">
        <v>280</v>
      </c>
      <c r="GU351" s="72">
        <v>6.5238019927249731</v>
      </c>
      <c r="GV351" s="73">
        <v>-3.6283596689769841</v>
      </c>
      <c r="GW351" s="64">
        <v>113598</v>
      </c>
      <c r="GX351" s="68">
        <f t="shared" si="97"/>
        <v>344.51301802962985</v>
      </c>
      <c r="GY351" s="64">
        <v>552</v>
      </c>
      <c r="GZ351" s="100">
        <f t="shared" si="98"/>
        <v>1.6740716029538871</v>
      </c>
      <c r="HA351" s="100">
        <f t="shared" si="99"/>
        <v>0.16009280742459397</v>
      </c>
      <c r="HB351" s="63">
        <v>3448</v>
      </c>
    </row>
    <row r="352" spans="1:210" x14ac:dyDescent="0.3">
      <c r="A352" s="47" t="s">
        <v>828</v>
      </c>
      <c r="B352" s="47" t="s">
        <v>829</v>
      </c>
      <c r="C352" s="47" t="s">
        <v>829</v>
      </c>
      <c r="D352" s="47" t="s">
        <v>828</v>
      </c>
      <c r="E352" s="47" t="s">
        <v>828</v>
      </c>
      <c r="F352" s="47" t="s">
        <v>215</v>
      </c>
      <c r="G352" s="54" t="s">
        <v>209</v>
      </c>
      <c r="H352" s="47">
        <v>127</v>
      </c>
      <c r="I352" s="101">
        <v>7.874015748031496E-2</v>
      </c>
      <c r="J352" s="97">
        <v>6.1653543307086611</v>
      </c>
      <c r="K352" s="57">
        <v>276</v>
      </c>
      <c r="L352" s="95">
        <f t="shared" si="92"/>
        <v>1.3180704594621699</v>
      </c>
      <c r="M352" s="57">
        <v>340</v>
      </c>
      <c r="N352" s="55">
        <f t="shared" si="93"/>
        <v>1.6237099862939777</v>
      </c>
      <c r="O352" s="56">
        <v>85140</v>
      </c>
      <c r="P352" s="57">
        <v>75391</v>
      </c>
      <c r="Q352" s="57">
        <v>9749</v>
      </c>
      <c r="R352" s="57">
        <v>24534</v>
      </c>
      <c r="S352" s="57">
        <v>56642</v>
      </c>
      <c r="T352" s="57">
        <v>3964</v>
      </c>
      <c r="U352" s="57">
        <v>9123</v>
      </c>
      <c r="V352" s="57">
        <v>17091</v>
      </c>
      <c r="W352" s="57">
        <v>2050</v>
      </c>
      <c r="X352" s="58">
        <v>624</v>
      </c>
      <c r="Y352" s="56">
        <v>10401</v>
      </c>
      <c r="Z352" s="58">
        <v>11.325777238915627</v>
      </c>
      <c r="AA352" s="59">
        <v>45.3</v>
      </c>
      <c r="AB352" s="96" t="s">
        <v>216</v>
      </c>
      <c r="AC352" s="59">
        <v>8.5399999999999991</v>
      </c>
      <c r="AD352" s="98">
        <v>9000</v>
      </c>
      <c r="AE352" s="55">
        <f t="shared" si="94"/>
        <v>42.980558460722932</v>
      </c>
      <c r="AF352" s="61">
        <v>209397</v>
      </c>
      <c r="AG352" s="62">
        <v>42.58</v>
      </c>
      <c r="AH352" s="62">
        <v>79.2114464607168</v>
      </c>
      <c r="AI352" s="62">
        <v>82.6872386415736</v>
      </c>
      <c r="AJ352" s="62">
        <v>80.949342551145207</v>
      </c>
      <c r="AK352" s="62">
        <v>18.331544755249599</v>
      </c>
      <c r="AL352" s="62">
        <v>20.310492562388699</v>
      </c>
      <c r="AM352" s="62">
        <v>19.321018658819149</v>
      </c>
      <c r="AN352" s="63">
        <v>1159.2727369359882</v>
      </c>
      <c r="AO352" s="64">
        <v>2065</v>
      </c>
      <c r="AP352" s="64">
        <v>2146</v>
      </c>
      <c r="AQ352" s="64">
        <v>2285</v>
      </c>
      <c r="AR352" s="64">
        <v>2276</v>
      </c>
      <c r="AS352" s="64">
        <v>2495</v>
      </c>
      <c r="AT352" s="64">
        <v>2538</v>
      </c>
      <c r="AU352" s="64">
        <v>2551</v>
      </c>
      <c r="AV352" s="64">
        <v>2563</v>
      </c>
      <c r="AW352" s="64">
        <v>2698</v>
      </c>
      <c r="AX352" s="64">
        <v>2651</v>
      </c>
      <c r="AY352" s="64">
        <v>2585</v>
      </c>
      <c r="AZ352" s="64">
        <v>2632</v>
      </c>
      <c r="BA352" s="64">
        <v>2547</v>
      </c>
      <c r="BB352" s="64">
        <v>2523</v>
      </c>
      <c r="BC352" s="64">
        <v>2434</v>
      </c>
      <c r="BD352" s="64">
        <v>2443</v>
      </c>
      <c r="BE352" s="64">
        <v>2428</v>
      </c>
      <c r="BF352" s="64">
        <v>2317</v>
      </c>
      <c r="BG352" s="64">
        <v>2334</v>
      </c>
      <c r="BH352" s="64">
        <v>1717</v>
      </c>
      <c r="BI352" s="64">
        <v>1749</v>
      </c>
      <c r="BJ352" s="64">
        <v>1871</v>
      </c>
      <c r="BK352" s="64">
        <v>2004</v>
      </c>
      <c r="BL352" s="64">
        <v>2277</v>
      </c>
      <c r="BM352" s="64">
        <v>2359</v>
      </c>
      <c r="BN352" s="64">
        <v>2259</v>
      </c>
      <c r="BO352" s="64">
        <v>2368</v>
      </c>
      <c r="BP352" s="64">
        <v>2487</v>
      </c>
      <c r="BQ352" s="64">
        <v>2456</v>
      </c>
      <c r="BR352" s="64">
        <v>2758</v>
      </c>
      <c r="BS352" s="64">
        <v>2618</v>
      </c>
      <c r="BT352" s="64">
        <v>2645</v>
      </c>
      <c r="BU352" s="64">
        <v>2670</v>
      </c>
      <c r="BV352" s="64">
        <v>2713</v>
      </c>
      <c r="BW352" s="64">
        <v>2710</v>
      </c>
      <c r="BX352" s="64">
        <v>2673</v>
      </c>
      <c r="BY352" s="64">
        <v>2705</v>
      </c>
      <c r="BZ352" s="64">
        <v>2727</v>
      </c>
      <c r="CA352" s="64">
        <v>2732</v>
      </c>
      <c r="CB352" s="64">
        <v>2849</v>
      </c>
      <c r="CC352" s="64">
        <v>2774</v>
      </c>
      <c r="CD352" s="64">
        <v>2642</v>
      </c>
      <c r="CE352" s="64">
        <v>2459</v>
      </c>
      <c r="CF352" s="64">
        <v>2461</v>
      </c>
      <c r="CG352" s="64">
        <v>2608</v>
      </c>
      <c r="CH352" s="64">
        <v>2688</v>
      </c>
      <c r="CI352" s="64">
        <v>2722</v>
      </c>
      <c r="CJ352" s="64">
        <v>2979</v>
      </c>
      <c r="CK352" s="64">
        <v>3105</v>
      </c>
      <c r="CL352" s="64">
        <v>3199</v>
      </c>
      <c r="CM352" s="64">
        <v>3154</v>
      </c>
      <c r="CN352" s="64">
        <v>3152</v>
      </c>
      <c r="CO352" s="64">
        <v>3118</v>
      </c>
      <c r="CP352" s="64">
        <v>3252</v>
      </c>
      <c r="CQ352" s="64">
        <v>3304</v>
      </c>
      <c r="CR352" s="64">
        <v>3228</v>
      </c>
      <c r="CS352" s="64">
        <v>3248</v>
      </c>
      <c r="CT352" s="64">
        <v>3240</v>
      </c>
      <c r="CU352" s="64">
        <v>2990</v>
      </c>
      <c r="CV352" s="64">
        <v>2863</v>
      </c>
      <c r="CW352" s="64">
        <v>2592</v>
      </c>
      <c r="CX352" s="64">
        <v>2644</v>
      </c>
      <c r="CY352" s="64">
        <v>2455</v>
      </c>
      <c r="CZ352" s="64">
        <v>2347</v>
      </c>
      <c r="DA352" s="64">
        <v>2263</v>
      </c>
      <c r="DB352" s="64">
        <v>2214</v>
      </c>
      <c r="DC352" s="64">
        <v>2188</v>
      </c>
      <c r="DD352" s="64">
        <v>2143</v>
      </c>
      <c r="DE352" s="64">
        <v>2051</v>
      </c>
      <c r="DF352" s="64">
        <v>2041</v>
      </c>
      <c r="DG352" s="64">
        <v>2116</v>
      </c>
      <c r="DH352" s="64">
        <v>2096</v>
      </c>
      <c r="DI352" s="64">
        <v>2229</v>
      </c>
      <c r="DJ352" s="64">
        <v>2558</v>
      </c>
      <c r="DK352" s="64">
        <v>1884</v>
      </c>
      <c r="DL352" s="64">
        <v>1838</v>
      </c>
      <c r="DM352" s="64">
        <v>1819</v>
      </c>
      <c r="DN352" s="64">
        <v>1585</v>
      </c>
      <c r="DO352" s="64">
        <v>1536</v>
      </c>
      <c r="DP352" s="64">
        <v>1291</v>
      </c>
      <c r="DQ352" s="64">
        <v>1360</v>
      </c>
      <c r="DR352" s="64">
        <v>1324</v>
      </c>
      <c r="DS352" s="64">
        <v>1151</v>
      </c>
      <c r="DT352" s="64">
        <v>1016</v>
      </c>
      <c r="DU352" s="64">
        <v>937</v>
      </c>
      <c r="DV352" s="64">
        <v>821</v>
      </c>
      <c r="DW352" s="64">
        <v>723</v>
      </c>
      <c r="DX352" s="64">
        <v>619</v>
      </c>
      <c r="DY352" s="64">
        <v>489</v>
      </c>
      <c r="DZ352" s="64">
        <v>442</v>
      </c>
      <c r="EA352" s="64">
        <v>1581</v>
      </c>
      <c r="EB352" s="64">
        <f t="shared" si="95"/>
        <v>40052</v>
      </c>
      <c r="EC352" s="61">
        <v>200869</v>
      </c>
      <c r="ED352" s="64">
        <v>5085</v>
      </c>
      <c r="EE352" s="64">
        <v>718</v>
      </c>
      <c r="EF352" s="64">
        <v>2220</v>
      </c>
      <c r="EG352" s="63">
        <v>505</v>
      </c>
      <c r="EH352" s="64">
        <v>10068</v>
      </c>
      <c r="EI352" s="100">
        <v>0.25385245680809021</v>
      </c>
      <c r="EJ352" s="100">
        <v>1.3130649924278259E-2</v>
      </c>
      <c r="EK352" s="61">
        <v>2193</v>
      </c>
      <c r="EL352" s="65">
        <v>493</v>
      </c>
      <c r="EM352" s="60">
        <v>2202</v>
      </c>
      <c r="EN352" s="65">
        <v>496</v>
      </c>
      <c r="EO352" s="66">
        <f t="shared" si="103"/>
        <v>4.1039671682626538E-3</v>
      </c>
      <c r="EP352" s="56">
        <v>4342</v>
      </c>
      <c r="EQ352" s="67">
        <v>13.398339864844013</v>
      </c>
      <c r="ER352" s="61">
        <v>0</v>
      </c>
      <c r="ES352" s="64">
        <v>0</v>
      </c>
      <c r="ET352" s="64">
        <v>193</v>
      </c>
      <c r="EU352" s="64">
        <v>47.536945809999999</v>
      </c>
      <c r="EV352" s="64">
        <v>1</v>
      </c>
      <c r="EW352" s="64">
        <v>1.136363636</v>
      </c>
      <c r="EX352" s="64">
        <v>3621</v>
      </c>
      <c r="EY352" s="64">
        <v>19.753423160000001</v>
      </c>
      <c r="EZ352" s="64">
        <v>1967</v>
      </c>
      <c r="FA352" s="64">
        <v>14.72636071</v>
      </c>
      <c r="FB352" s="64">
        <v>5782</v>
      </c>
      <c r="FC352" s="63">
        <v>17.964890480000001</v>
      </c>
      <c r="FD352" s="61">
        <v>743</v>
      </c>
      <c r="FE352" s="64">
        <v>58</v>
      </c>
      <c r="FF352" s="64">
        <v>649</v>
      </c>
      <c r="FG352" s="64">
        <v>11</v>
      </c>
      <c r="FH352" s="64">
        <v>25</v>
      </c>
      <c r="FI352" s="63">
        <v>1</v>
      </c>
      <c r="FJ352" s="47">
        <v>11</v>
      </c>
      <c r="FK352" s="47">
        <v>26</v>
      </c>
      <c r="FL352" s="68">
        <f t="shared" si="104"/>
        <v>-0.57692307692307687</v>
      </c>
      <c r="FM352" s="69">
        <v>2.1723599999999998</v>
      </c>
      <c r="FN352" s="62">
        <v>6.391133</v>
      </c>
      <c r="FO352" s="62">
        <v>8.7385269999999995</v>
      </c>
      <c r="FP352" s="77">
        <v>5752.9999999999991</v>
      </c>
      <c r="FQ352" s="88">
        <v>3019.9999999999991</v>
      </c>
      <c r="FR352" s="88">
        <v>8773.0000000000018</v>
      </c>
      <c r="FS352" s="88">
        <v>7660</v>
      </c>
      <c r="FT352" s="88">
        <v>3717</v>
      </c>
      <c r="FU352" s="88">
        <v>11377</v>
      </c>
      <c r="FV352" s="73">
        <f t="shared" si="105"/>
        <v>0.29681978798586545</v>
      </c>
      <c r="FW352" s="61">
        <v>10825</v>
      </c>
      <c r="FX352" s="70">
        <f t="shared" si="96"/>
        <v>51.696060593036194</v>
      </c>
      <c r="FY352" s="71">
        <v>8.5</v>
      </c>
      <c r="FZ352" s="72">
        <v>18.7</v>
      </c>
      <c r="GA352" s="73">
        <v>63.716096479045802</v>
      </c>
      <c r="GB352" s="61">
        <v>87100</v>
      </c>
      <c r="GC352" s="64">
        <v>12400</v>
      </c>
      <c r="GD352" s="64">
        <v>32600</v>
      </c>
      <c r="GE352" s="64">
        <v>6700</v>
      </c>
      <c r="GF352" s="68">
        <v>3.8358207100000001</v>
      </c>
      <c r="GG352" s="74">
        <v>0.83037926439999998</v>
      </c>
      <c r="GH352" s="75">
        <v>511.2</v>
      </c>
      <c r="GI352" s="76">
        <v>602.6</v>
      </c>
      <c r="GJ352" s="76">
        <v>442.1</v>
      </c>
      <c r="GK352" s="68">
        <v>-26.634583471622964</v>
      </c>
      <c r="GL352" s="72">
        <v>630.1</v>
      </c>
      <c r="GM352" s="72">
        <v>671.2</v>
      </c>
      <c r="GN352" s="72">
        <v>577.5</v>
      </c>
      <c r="GO352" s="72">
        <v>-13.960071513706801</v>
      </c>
      <c r="GP352" s="72">
        <v>233.5</v>
      </c>
      <c r="GQ352" s="72" t="s">
        <v>211</v>
      </c>
      <c r="GR352" s="72">
        <v>261.3</v>
      </c>
      <c r="GS352" s="73" t="s">
        <v>211</v>
      </c>
      <c r="GT352" s="77">
        <v>150</v>
      </c>
      <c r="GU352" s="72">
        <v>3.2949046399089097</v>
      </c>
      <c r="GV352" s="73">
        <v>-0.39870505671305079</v>
      </c>
      <c r="GW352" s="64">
        <v>74624</v>
      </c>
      <c r="GX352" s="68">
        <f t="shared" si="97"/>
        <v>356.37568828588758</v>
      </c>
      <c r="GY352" s="64">
        <v>628</v>
      </c>
      <c r="GZ352" s="100">
        <f t="shared" si="98"/>
        <v>2.9990878570371113</v>
      </c>
      <c r="HA352" s="100">
        <f t="shared" si="99"/>
        <v>0.13823464670922297</v>
      </c>
      <c r="HB352" s="63">
        <v>4543</v>
      </c>
    </row>
    <row r="353" spans="1:210" x14ac:dyDescent="0.3">
      <c r="A353" s="47" t="s">
        <v>830</v>
      </c>
      <c r="B353" s="47" t="s">
        <v>831</v>
      </c>
      <c r="C353" s="47" t="s">
        <v>831</v>
      </c>
      <c r="D353" s="47" t="s">
        <v>830</v>
      </c>
      <c r="E353" s="47" t="s">
        <v>621</v>
      </c>
      <c r="F353" s="47" t="s">
        <v>262</v>
      </c>
      <c r="G353" s="54" t="s">
        <v>209</v>
      </c>
      <c r="H353" s="47">
        <v>86</v>
      </c>
      <c r="I353" s="101">
        <v>0</v>
      </c>
      <c r="J353" s="97">
        <v>7.4767441860465116</v>
      </c>
      <c r="K353" s="57">
        <v>381</v>
      </c>
      <c r="L353" s="95">
        <f t="shared" si="92"/>
        <v>2.6292362793201249</v>
      </c>
      <c r="M353" s="57">
        <v>480</v>
      </c>
      <c r="N353" s="55">
        <f t="shared" si="93"/>
        <v>3.3124236589859843</v>
      </c>
      <c r="O353" s="56">
        <v>58679</v>
      </c>
      <c r="P353" s="57">
        <v>51516</v>
      </c>
      <c r="Q353" s="57">
        <v>7163</v>
      </c>
      <c r="R353" s="57">
        <v>18600</v>
      </c>
      <c r="S353" s="57">
        <v>35403</v>
      </c>
      <c r="T353" s="57">
        <v>4676</v>
      </c>
      <c r="U353" s="57">
        <v>5053</v>
      </c>
      <c r="V353" s="57">
        <v>12337</v>
      </c>
      <c r="W353" s="57">
        <v>1704</v>
      </c>
      <c r="X353" s="58">
        <v>394</v>
      </c>
      <c r="Y353" s="56">
        <v>8173</v>
      </c>
      <c r="Z353" s="58">
        <v>13.120658592548976</v>
      </c>
      <c r="AA353" s="59">
        <v>38.700000000000003</v>
      </c>
      <c r="AB353" s="96" t="s">
        <v>210</v>
      </c>
      <c r="AC353" s="59">
        <v>5.15</v>
      </c>
      <c r="AD353" s="98">
        <v>18000</v>
      </c>
      <c r="AE353" s="55">
        <f t="shared" si="94"/>
        <v>124.2158872119744</v>
      </c>
      <c r="AF353" s="61">
        <v>144909</v>
      </c>
      <c r="AG353" s="62">
        <v>39.67</v>
      </c>
      <c r="AH353" s="62">
        <v>81.051265652898806</v>
      </c>
      <c r="AI353" s="62">
        <v>84.242425560829204</v>
      </c>
      <c r="AJ353" s="62">
        <v>82.646845606864005</v>
      </c>
      <c r="AK353" s="62">
        <v>19.583673996629901</v>
      </c>
      <c r="AL353" s="62">
        <v>22.197339126183898</v>
      </c>
      <c r="AM353" s="62">
        <v>20.890506561406902</v>
      </c>
      <c r="AN353" s="63">
        <v>512.25916653645936</v>
      </c>
      <c r="AO353" s="64">
        <v>1429</v>
      </c>
      <c r="AP353" s="64">
        <v>1455</v>
      </c>
      <c r="AQ353" s="64">
        <v>1549</v>
      </c>
      <c r="AR353" s="64">
        <v>1487</v>
      </c>
      <c r="AS353" s="64">
        <v>1511</v>
      </c>
      <c r="AT353" s="64">
        <v>1615</v>
      </c>
      <c r="AU353" s="64">
        <v>1574</v>
      </c>
      <c r="AV353" s="64">
        <v>1533</v>
      </c>
      <c r="AW353" s="64">
        <v>1712</v>
      </c>
      <c r="AX353" s="64">
        <v>1618</v>
      </c>
      <c r="AY353" s="64">
        <v>1618</v>
      </c>
      <c r="AZ353" s="64">
        <v>1658</v>
      </c>
      <c r="BA353" s="64">
        <v>1602</v>
      </c>
      <c r="BB353" s="64">
        <v>1536</v>
      </c>
      <c r="BC353" s="64">
        <v>1499</v>
      </c>
      <c r="BD353" s="64">
        <v>1530</v>
      </c>
      <c r="BE353" s="64">
        <v>1494</v>
      </c>
      <c r="BF353" s="64">
        <v>1370</v>
      </c>
      <c r="BG353" s="64">
        <v>1578</v>
      </c>
      <c r="BH353" s="64">
        <v>2044</v>
      </c>
      <c r="BI353" s="64">
        <v>3167</v>
      </c>
      <c r="BJ353" s="64">
        <v>2996</v>
      </c>
      <c r="BK353" s="64">
        <v>2665</v>
      </c>
      <c r="BL353" s="64">
        <v>2548</v>
      </c>
      <c r="BM353" s="64">
        <v>1590</v>
      </c>
      <c r="BN353" s="64">
        <v>2038</v>
      </c>
      <c r="BO353" s="64">
        <v>2101</v>
      </c>
      <c r="BP353" s="64">
        <v>2070</v>
      </c>
      <c r="BQ353" s="64">
        <v>2471</v>
      </c>
      <c r="BR353" s="64">
        <v>2685</v>
      </c>
      <c r="BS353" s="64">
        <v>2423</v>
      </c>
      <c r="BT353" s="64">
        <v>1853</v>
      </c>
      <c r="BU353" s="64">
        <v>1464</v>
      </c>
      <c r="BV353" s="64">
        <v>1522</v>
      </c>
      <c r="BW353" s="64">
        <v>1598</v>
      </c>
      <c r="BX353" s="64">
        <v>1586</v>
      </c>
      <c r="BY353" s="64">
        <v>1617</v>
      </c>
      <c r="BZ353" s="64">
        <v>1691</v>
      </c>
      <c r="CA353" s="64">
        <v>1680</v>
      </c>
      <c r="CB353" s="64">
        <v>1894</v>
      </c>
      <c r="CC353" s="64">
        <v>1771</v>
      </c>
      <c r="CD353" s="64">
        <v>1822</v>
      </c>
      <c r="CE353" s="64">
        <v>1709</v>
      </c>
      <c r="CF353" s="64">
        <v>1728</v>
      </c>
      <c r="CG353" s="64">
        <v>1713</v>
      </c>
      <c r="CH353" s="64">
        <v>1708</v>
      </c>
      <c r="CI353" s="64">
        <v>1815</v>
      </c>
      <c r="CJ353" s="64">
        <v>1856</v>
      </c>
      <c r="CK353" s="64">
        <v>1942</v>
      </c>
      <c r="CL353" s="64">
        <v>1922</v>
      </c>
      <c r="CM353" s="64">
        <v>1863</v>
      </c>
      <c r="CN353" s="64">
        <v>1934</v>
      </c>
      <c r="CO353" s="64">
        <v>2016</v>
      </c>
      <c r="CP353" s="64">
        <v>1862</v>
      </c>
      <c r="CQ353" s="64">
        <v>1956</v>
      </c>
      <c r="CR353" s="64">
        <v>1894</v>
      </c>
      <c r="CS353" s="64">
        <v>1970</v>
      </c>
      <c r="CT353" s="64">
        <v>1872</v>
      </c>
      <c r="CU353" s="64">
        <v>1774</v>
      </c>
      <c r="CV353" s="64">
        <v>1813</v>
      </c>
      <c r="CW353" s="64">
        <v>1607</v>
      </c>
      <c r="CX353" s="64">
        <v>1605</v>
      </c>
      <c r="CY353" s="64">
        <v>1443</v>
      </c>
      <c r="CZ353" s="64">
        <v>1512</v>
      </c>
      <c r="DA353" s="64">
        <v>1456</v>
      </c>
      <c r="DB353" s="64">
        <v>1375</v>
      </c>
      <c r="DC353" s="64">
        <v>1346</v>
      </c>
      <c r="DD353" s="64">
        <v>1361</v>
      </c>
      <c r="DE353" s="64">
        <v>1332</v>
      </c>
      <c r="DF353" s="64">
        <v>1360</v>
      </c>
      <c r="DG353" s="64">
        <v>1396</v>
      </c>
      <c r="DH353" s="64">
        <v>1455</v>
      </c>
      <c r="DI353" s="64">
        <v>1450</v>
      </c>
      <c r="DJ353" s="64">
        <v>1554</v>
      </c>
      <c r="DK353" s="64">
        <v>1257</v>
      </c>
      <c r="DL353" s="64">
        <v>1255</v>
      </c>
      <c r="DM353" s="64">
        <v>1217</v>
      </c>
      <c r="DN353" s="64">
        <v>1160</v>
      </c>
      <c r="DO353" s="64">
        <v>970</v>
      </c>
      <c r="DP353" s="64">
        <v>823</v>
      </c>
      <c r="DQ353" s="64">
        <v>866</v>
      </c>
      <c r="DR353" s="64">
        <v>840</v>
      </c>
      <c r="DS353" s="64">
        <v>763</v>
      </c>
      <c r="DT353" s="64">
        <v>747</v>
      </c>
      <c r="DU353" s="64">
        <v>708</v>
      </c>
      <c r="DV353" s="64">
        <v>624</v>
      </c>
      <c r="DW353" s="64">
        <v>495</v>
      </c>
      <c r="DX353" s="64">
        <v>503</v>
      </c>
      <c r="DY353" s="64">
        <v>432</v>
      </c>
      <c r="DZ353" s="64">
        <v>397</v>
      </c>
      <c r="EA353" s="64">
        <v>1589</v>
      </c>
      <c r="EB353" s="64">
        <f t="shared" si="95"/>
        <v>27275</v>
      </c>
      <c r="EC353" s="61">
        <v>129188</v>
      </c>
      <c r="ED353" s="64">
        <v>10469</v>
      </c>
      <c r="EE353" s="64">
        <v>1024</v>
      </c>
      <c r="EF353" s="64">
        <v>2950</v>
      </c>
      <c r="EG353" s="63">
        <v>1278</v>
      </c>
      <c r="EH353" s="64">
        <v>5323</v>
      </c>
      <c r="EI353" s="100">
        <v>0.21419860422611237</v>
      </c>
      <c r="EJ353" s="100">
        <v>2.0635649561882019E-2</v>
      </c>
      <c r="EK353" s="61">
        <v>6023</v>
      </c>
      <c r="EL353" s="65">
        <v>519.5</v>
      </c>
      <c r="EM353" s="60">
        <v>6242</v>
      </c>
      <c r="EN353" s="65">
        <v>530.20000000000005</v>
      </c>
      <c r="EO353" s="66">
        <f t="shared" si="103"/>
        <v>3.6360617632409095E-2</v>
      </c>
      <c r="EP353" s="56">
        <v>14520</v>
      </c>
      <c r="EQ353" s="67">
        <v>15.688477828680094</v>
      </c>
      <c r="ER353" s="61">
        <v>0</v>
      </c>
      <c r="ES353" s="64">
        <v>0</v>
      </c>
      <c r="ET353" s="64">
        <v>579</v>
      </c>
      <c r="EU353" s="64">
        <v>35.499693440000001</v>
      </c>
      <c r="EV353" s="64">
        <v>2</v>
      </c>
      <c r="EW353" s="64">
        <v>0.66445182700000005</v>
      </c>
      <c r="EX353" s="64">
        <v>7710</v>
      </c>
      <c r="EY353" s="64">
        <v>16.82524441</v>
      </c>
      <c r="EZ353" s="64">
        <v>5274</v>
      </c>
      <c r="FA353" s="64">
        <v>13.901628970000001</v>
      </c>
      <c r="FB353" s="64">
        <v>13565</v>
      </c>
      <c r="FC353" s="63">
        <v>15.829579669999999</v>
      </c>
      <c r="FD353" s="61">
        <v>268</v>
      </c>
      <c r="FE353" s="64">
        <v>47</v>
      </c>
      <c r="FF353" s="64">
        <v>202</v>
      </c>
      <c r="FG353" s="64">
        <v>7</v>
      </c>
      <c r="FH353" s="64">
        <v>12</v>
      </c>
      <c r="FI353" s="63">
        <v>4</v>
      </c>
      <c r="FJ353" s="47">
        <v>13</v>
      </c>
      <c r="FK353" s="47">
        <v>9</v>
      </c>
      <c r="FL353" s="68">
        <f t="shared" si="104"/>
        <v>0.44444444444444442</v>
      </c>
      <c r="FM353" s="69">
        <v>3.117845</v>
      </c>
      <c r="FN353" s="62">
        <v>8.2867359999999994</v>
      </c>
      <c r="FO353" s="62">
        <v>8.5869730000000004</v>
      </c>
      <c r="FP353" s="77">
        <v>4206.9979597784895</v>
      </c>
      <c r="FQ353" s="88">
        <v>2697</v>
      </c>
      <c r="FR353" s="88">
        <v>6903.9979597784895</v>
      </c>
      <c r="FS353" s="88">
        <v>7209</v>
      </c>
      <c r="FT353" s="88">
        <v>5510</v>
      </c>
      <c r="FU353" s="88">
        <v>12719</v>
      </c>
      <c r="FV353" s="73">
        <f t="shared" si="105"/>
        <v>0.84226589783176609</v>
      </c>
      <c r="FW353" s="61">
        <v>26621</v>
      </c>
      <c r="FX353" s="70">
        <f t="shared" si="96"/>
        <v>183.70839630388727</v>
      </c>
      <c r="FY353" s="71">
        <v>7</v>
      </c>
      <c r="FZ353" s="72">
        <v>15.5</v>
      </c>
      <c r="GA353" s="73">
        <v>57.439294875937499</v>
      </c>
      <c r="GB353" s="61">
        <v>52500</v>
      </c>
      <c r="GC353" s="64">
        <v>6900</v>
      </c>
      <c r="GD353" s="64">
        <v>21300</v>
      </c>
      <c r="GE353" s="64">
        <v>5300</v>
      </c>
      <c r="GF353" s="68">
        <v>3.7839029699999998</v>
      </c>
      <c r="GG353" s="74">
        <v>0.99555906799999994</v>
      </c>
      <c r="GH353" s="69">
        <v>589.5</v>
      </c>
      <c r="GI353" s="68">
        <v>751.7</v>
      </c>
      <c r="GJ353" s="68">
        <v>428</v>
      </c>
      <c r="GK353" s="68">
        <v>-43.062391911666893</v>
      </c>
      <c r="GL353" s="72">
        <v>729.1</v>
      </c>
      <c r="GM353" s="72">
        <v>796.7</v>
      </c>
      <c r="GN353" s="72">
        <v>575.1</v>
      </c>
      <c r="GO353" s="72">
        <v>-27.814735785113591</v>
      </c>
      <c r="GP353" s="72">
        <v>219.6</v>
      </c>
      <c r="GQ353" s="72">
        <v>200.1</v>
      </c>
      <c r="GR353" s="72">
        <v>237.9</v>
      </c>
      <c r="GS353" s="73">
        <v>18.890554722638687</v>
      </c>
      <c r="GT353" s="77">
        <v>430</v>
      </c>
      <c r="GU353" s="72">
        <v>3.8347908295911131</v>
      </c>
      <c r="GV353" s="73">
        <v>0.38598641512146215</v>
      </c>
      <c r="GW353" s="64">
        <v>46369</v>
      </c>
      <c r="GX353" s="68">
        <f t="shared" si="97"/>
        <v>319.98702634066893</v>
      </c>
      <c r="GY353" s="64">
        <v>316</v>
      </c>
      <c r="GZ353" s="100">
        <f t="shared" si="98"/>
        <v>2.1806789088324394</v>
      </c>
      <c r="HA353" s="100">
        <f t="shared" si="99"/>
        <v>0.10336931632319267</v>
      </c>
      <c r="HB353" s="63">
        <v>3057</v>
      </c>
    </row>
    <row r="354" spans="1:210" x14ac:dyDescent="0.3">
      <c r="A354" s="47" t="s">
        <v>832</v>
      </c>
      <c r="B354" s="47" t="s">
        <v>833</v>
      </c>
      <c r="C354" s="47" t="s">
        <v>833</v>
      </c>
      <c r="D354" s="47" t="s">
        <v>832</v>
      </c>
      <c r="E354" s="47" t="s">
        <v>305</v>
      </c>
      <c r="F354" s="47" t="s">
        <v>234</v>
      </c>
      <c r="G354" s="54" t="s">
        <v>209</v>
      </c>
      <c r="H354" s="47">
        <v>53</v>
      </c>
      <c r="I354" s="101">
        <v>0</v>
      </c>
      <c r="J354" s="97">
        <v>6.4339622641509431</v>
      </c>
      <c r="K354" s="57">
        <v>110</v>
      </c>
      <c r="L354" s="95">
        <f t="shared" si="92"/>
        <v>1.1384452977034454</v>
      </c>
      <c r="M354" s="57">
        <v>190</v>
      </c>
      <c r="N354" s="55">
        <f t="shared" si="93"/>
        <v>1.9664055142150421</v>
      </c>
      <c r="O354" s="56">
        <v>36681</v>
      </c>
      <c r="P354" s="57">
        <v>36681</v>
      </c>
      <c r="Q354" s="57">
        <v>0</v>
      </c>
      <c r="R354" s="57">
        <v>11392</v>
      </c>
      <c r="S354" s="57">
        <v>21851</v>
      </c>
      <c r="T354" s="57">
        <v>3438</v>
      </c>
      <c r="U354" s="57">
        <v>3911</v>
      </c>
      <c r="V354" s="57">
        <v>5728</v>
      </c>
      <c r="W354" s="57">
        <v>2466</v>
      </c>
      <c r="X354" s="58">
        <v>562</v>
      </c>
      <c r="Y354" s="56">
        <v>5417</v>
      </c>
      <c r="Z354" s="58">
        <v>14.03907921083119</v>
      </c>
      <c r="AA354" s="59">
        <v>42.2</v>
      </c>
      <c r="AB354" s="96" t="s">
        <v>216</v>
      </c>
      <c r="AC354" s="59">
        <v>4.32</v>
      </c>
      <c r="AD354" s="98">
        <v>65000</v>
      </c>
      <c r="AE354" s="55">
        <f t="shared" si="94"/>
        <v>672.7176759156722</v>
      </c>
      <c r="AF354" s="61">
        <v>96623</v>
      </c>
      <c r="AG354" s="62">
        <v>37.33</v>
      </c>
      <c r="AH354" s="62">
        <v>79.141215186705196</v>
      </c>
      <c r="AI354" s="62">
        <v>82.690647276012299</v>
      </c>
      <c r="AJ354" s="62">
        <v>80.915931231358741</v>
      </c>
      <c r="AK354" s="62">
        <v>18.334276799226899</v>
      </c>
      <c r="AL354" s="62">
        <v>20.5595666435282</v>
      </c>
      <c r="AM354" s="62">
        <v>19.446921721377549</v>
      </c>
      <c r="AN354" s="63">
        <v>4508.6675532535401</v>
      </c>
      <c r="AO354" s="64">
        <v>1358</v>
      </c>
      <c r="AP354" s="64">
        <v>1325</v>
      </c>
      <c r="AQ354" s="64">
        <v>1375</v>
      </c>
      <c r="AR354" s="64">
        <v>1339</v>
      </c>
      <c r="AS354" s="64">
        <v>1433</v>
      </c>
      <c r="AT354" s="64">
        <v>1390</v>
      </c>
      <c r="AU354" s="64">
        <v>1430</v>
      </c>
      <c r="AV354" s="64">
        <v>1385</v>
      </c>
      <c r="AW354" s="64">
        <v>1439</v>
      </c>
      <c r="AX354" s="64">
        <v>1374</v>
      </c>
      <c r="AY354" s="64">
        <v>1387</v>
      </c>
      <c r="AZ354" s="64">
        <v>1398</v>
      </c>
      <c r="BA354" s="64">
        <v>1316</v>
      </c>
      <c r="BB354" s="64">
        <v>1298</v>
      </c>
      <c r="BC354" s="64">
        <v>1196</v>
      </c>
      <c r="BD354" s="64">
        <v>1159</v>
      </c>
      <c r="BE354" s="64">
        <v>1177</v>
      </c>
      <c r="BF354" s="64">
        <v>1139</v>
      </c>
      <c r="BG354" s="64">
        <v>1035</v>
      </c>
      <c r="BH354" s="64">
        <v>762</v>
      </c>
      <c r="BI354" s="64">
        <v>734</v>
      </c>
      <c r="BJ354" s="64">
        <v>867</v>
      </c>
      <c r="BK354" s="64">
        <v>975</v>
      </c>
      <c r="BL354" s="64">
        <v>1151</v>
      </c>
      <c r="BM354" s="64">
        <v>1135</v>
      </c>
      <c r="BN354" s="64">
        <v>1128</v>
      </c>
      <c r="BO354" s="64">
        <v>1238</v>
      </c>
      <c r="BP354" s="64">
        <v>1271</v>
      </c>
      <c r="BQ354" s="64">
        <v>1322</v>
      </c>
      <c r="BR354" s="64">
        <v>1306</v>
      </c>
      <c r="BS354" s="64">
        <v>1447</v>
      </c>
      <c r="BT354" s="64">
        <v>1419</v>
      </c>
      <c r="BU354" s="64">
        <v>1601</v>
      </c>
      <c r="BV354" s="64">
        <v>1565</v>
      </c>
      <c r="BW354" s="64">
        <v>1658</v>
      </c>
      <c r="BX354" s="64">
        <v>1628</v>
      </c>
      <c r="BY354" s="64">
        <v>1569</v>
      </c>
      <c r="BZ354" s="64">
        <v>1789</v>
      </c>
      <c r="CA354" s="64">
        <v>1760</v>
      </c>
      <c r="CB354" s="64">
        <v>1678</v>
      </c>
      <c r="CC354" s="64">
        <v>1699</v>
      </c>
      <c r="CD354" s="64">
        <v>1565</v>
      </c>
      <c r="CE354" s="64">
        <v>1456</v>
      </c>
      <c r="CF354" s="64">
        <v>1528</v>
      </c>
      <c r="CG354" s="64">
        <v>1438</v>
      </c>
      <c r="CH354" s="64">
        <v>1398</v>
      </c>
      <c r="CI354" s="64">
        <v>1460</v>
      </c>
      <c r="CJ354" s="64">
        <v>1336</v>
      </c>
      <c r="CK354" s="64">
        <v>1339</v>
      </c>
      <c r="CL354" s="64">
        <v>1337</v>
      </c>
      <c r="CM354" s="64">
        <v>1351</v>
      </c>
      <c r="CN354" s="64">
        <v>1223</v>
      </c>
      <c r="CO354" s="64">
        <v>1321</v>
      </c>
      <c r="CP354" s="64">
        <v>1225</v>
      </c>
      <c r="CQ354" s="64">
        <v>1250</v>
      </c>
      <c r="CR354" s="64">
        <v>1131</v>
      </c>
      <c r="CS354" s="64">
        <v>1112</v>
      </c>
      <c r="CT354" s="64">
        <v>1148</v>
      </c>
      <c r="CU354" s="64">
        <v>1067</v>
      </c>
      <c r="CV354" s="64">
        <v>997</v>
      </c>
      <c r="CW354" s="64">
        <v>953</v>
      </c>
      <c r="CX354" s="64">
        <v>950</v>
      </c>
      <c r="CY354" s="64">
        <v>896</v>
      </c>
      <c r="CZ354" s="64">
        <v>859</v>
      </c>
      <c r="DA354" s="64">
        <v>770</v>
      </c>
      <c r="DB354" s="64">
        <v>734</v>
      </c>
      <c r="DC354" s="64">
        <v>793</v>
      </c>
      <c r="DD354" s="64">
        <v>641</v>
      </c>
      <c r="DE354" s="64">
        <v>662</v>
      </c>
      <c r="DF354" s="64">
        <v>682</v>
      </c>
      <c r="DG354" s="64">
        <v>651</v>
      </c>
      <c r="DH354" s="64">
        <v>646</v>
      </c>
      <c r="DI354" s="64">
        <v>647</v>
      </c>
      <c r="DJ354" s="64">
        <v>708</v>
      </c>
      <c r="DK354" s="64">
        <v>547</v>
      </c>
      <c r="DL354" s="64">
        <v>564</v>
      </c>
      <c r="DM354" s="64">
        <v>497</v>
      </c>
      <c r="DN354" s="64">
        <v>538</v>
      </c>
      <c r="DO354" s="64">
        <v>399</v>
      </c>
      <c r="DP354" s="64">
        <v>375</v>
      </c>
      <c r="DQ354" s="64">
        <v>388</v>
      </c>
      <c r="DR354" s="64">
        <v>410</v>
      </c>
      <c r="DS354" s="64">
        <v>357</v>
      </c>
      <c r="DT354" s="64">
        <v>391</v>
      </c>
      <c r="DU354" s="64">
        <v>315</v>
      </c>
      <c r="DV354" s="64">
        <v>285</v>
      </c>
      <c r="DW354" s="64">
        <v>276</v>
      </c>
      <c r="DX354" s="64">
        <v>229</v>
      </c>
      <c r="DY354" s="64">
        <v>232</v>
      </c>
      <c r="DZ354" s="64">
        <v>184</v>
      </c>
      <c r="EA354" s="64">
        <v>707</v>
      </c>
      <c r="EB354" s="64">
        <f t="shared" si="95"/>
        <v>12858</v>
      </c>
      <c r="EC354" s="61">
        <v>69492</v>
      </c>
      <c r="ED354" s="64">
        <v>17302</v>
      </c>
      <c r="EE354" s="64">
        <v>5595</v>
      </c>
      <c r="EF354" s="64">
        <v>3321</v>
      </c>
      <c r="EG354" s="63">
        <v>913</v>
      </c>
      <c r="EH354" s="64">
        <v>5395</v>
      </c>
      <c r="EI354" s="100">
        <v>0.24978916347026825</v>
      </c>
      <c r="EJ354" s="100">
        <v>1.0070830583572388E-2</v>
      </c>
      <c r="EK354" s="61">
        <v>7671</v>
      </c>
      <c r="EL354" s="65">
        <v>283.10000000000002</v>
      </c>
      <c r="EM354" s="60">
        <v>7519</v>
      </c>
      <c r="EN354" s="65">
        <v>275.89999999999998</v>
      </c>
      <c r="EO354" s="66">
        <f t="shared" si="103"/>
        <v>-1.9814887237648286E-2</v>
      </c>
      <c r="EP354" s="56">
        <v>33939</v>
      </c>
      <c r="EQ354" s="67">
        <v>15.258009117311202</v>
      </c>
      <c r="ER354" s="61">
        <v>37</v>
      </c>
      <c r="ES354" s="64">
        <v>35.23809524</v>
      </c>
      <c r="ET354" s="64">
        <v>924</v>
      </c>
      <c r="EU354" s="64">
        <v>35.34812548</v>
      </c>
      <c r="EV354" s="64">
        <v>0</v>
      </c>
      <c r="EW354" s="64">
        <v>0</v>
      </c>
      <c r="EX354" s="64">
        <v>13000</v>
      </c>
      <c r="EY354" s="64">
        <v>12.41951201</v>
      </c>
      <c r="EZ354" s="64">
        <v>8936</v>
      </c>
      <c r="FA354" s="64">
        <v>9.9841344329999995</v>
      </c>
      <c r="FB354" s="64">
        <v>22897</v>
      </c>
      <c r="FC354" s="63">
        <v>11.546704719999999</v>
      </c>
      <c r="FD354" s="61">
        <v>181</v>
      </c>
      <c r="FE354" s="64">
        <v>42</v>
      </c>
      <c r="FF354" s="64">
        <v>115</v>
      </c>
      <c r="FG354" s="64">
        <v>15</v>
      </c>
      <c r="FH354" s="64">
        <v>9</v>
      </c>
      <c r="FI354" s="63">
        <v>8</v>
      </c>
      <c r="FJ354" s="47">
        <v>3</v>
      </c>
      <c r="FK354" s="47">
        <v>5</v>
      </c>
      <c r="FL354" s="68">
        <f t="shared" si="104"/>
        <v>-0.4</v>
      </c>
      <c r="FM354" s="69">
        <v>0.75729250000000004</v>
      </c>
      <c r="FN354" s="62">
        <v>4.477633</v>
      </c>
      <c r="FO354" s="62">
        <v>8.7457370000000001</v>
      </c>
      <c r="FP354" s="77">
        <v>5854</v>
      </c>
      <c r="FQ354" s="88">
        <v>4733</v>
      </c>
      <c r="FR354" s="88">
        <v>10587</v>
      </c>
      <c r="FS354" s="88">
        <v>7361</v>
      </c>
      <c r="FT354" s="88">
        <v>6473</v>
      </c>
      <c r="FU354" s="88">
        <v>13834</v>
      </c>
      <c r="FV354" s="73">
        <f t="shared" si="105"/>
        <v>0.30669689241522624</v>
      </c>
      <c r="FW354" s="61">
        <v>43803</v>
      </c>
      <c r="FX354" s="70">
        <f t="shared" si="96"/>
        <v>453.33926704821829</v>
      </c>
      <c r="FY354" s="71">
        <v>9</v>
      </c>
      <c r="FZ354" s="72">
        <v>20.9</v>
      </c>
      <c r="GA354" s="73">
        <v>60.110376409051497</v>
      </c>
      <c r="GB354" s="61">
        <v>34600</v>
      </c>
      <c r="GC354" s="64">
        <v>5000</v>
      </c>
      <c r="GD354" s="64">
        <v>21500</v>
      </c>
      <c r="GE354" s="64">
        <v>2700</v>
      </c>
      <c r="GF354" s="68">
        <v>4.9750997799999999</v>
      </c>
      <c r="GG354" s="74">
        <v>1.4085055292000002</v>
      </c>
      <c r="GH354" s="75">
        <v>556.4</v>
      </c>
      <c r="GI354" s="76">
        <v>574.79999999999995</v>
      </c>
      <c r="GJ354" s="76">
        <v>537</v>
      </c>
      <c r="GK354" s="68">
        <v>-6.5762004175365281</v>
      </c>
      <c r="GL354" s="72">
        <v>616.5</v>
      </c>
      <c r="GM354" s="72">
        <v>624</v>
      </c>
      <c r="GN354" s="72">
        <v>611.4</v>
      </c>
      <c r="GO354" s="72">
        <v>-2.0192307692307727</v>
      </c>
      <c r="GP354" s="72" t="s">
        <v>211</v>
      </c>
      <c r="GQ354" s="72" t="s">
        <v>211</v>
      </c>
      <c r="GR354" s="72">
        <v>310.3</v>
      </c>
      <c r="GS354" s="73" t="s">
        <v>211</v>
      </c>
      <c r="GT354" s="77">
        <v>970</v>
      </c>
      <c r="GU354" s="72">
        <v>3.6911435332228222</v>
      </c>
      <c r="GV354" s="73">
        <v>0.35921774609659202</v>
      </c>
      <c r="GW354" s="64">
        <v>34024</v>
      </c>
      <c r="GX354" s="68">
        <f t="shared" si="97"/>
        <v>352.13148008238204</v>
      </c>
      <c r="GY354" s="64">
        <v>287</v>
      </c>
      <c r="GZ354" s="100">
        <f t="shared" si="98"/>
        <v>2.9703072767353529</v>
      </c>
      <c r="HA354" s="100">
        <f t="shared" si="99"/>
        <v>0.17683302526186076</v>
      </c>
      <c r="HB354" s="63">
        <v>1623</v>
      </c>
    </row>
    <row r="355" spans="1:210" x14ac:dyDescent="0.3">
      <c r="A355" s="47" t="s">
        <v>834</v>
      </c>
      <c r="B355" s="47" t="s">
        <v>835</v>
      </c>
      <c r="C355" s="47" t="s">
        <v>835</v>
      </c>
      <c r="D355" s="47" t="s">
        <v>834</v>
      </c>
      <c r="E355" s="47" t="s">
        <v>432</v>
      </c>
      <c r="F355" s="47" t="s">
        <v>208</v>
      </c>
      <c r="G355" s="54" t="s">
        <v>209</v>
      </c>
      <c r="H355" s="47">
        <v>82</v>
      </c>
      <c r="I355" s="101">
        <v>0</v>
      </c>
      <c r="J355" s="97">
        <v>8.7195121951219505</v>
      </c>
      <c r="K355" s="57">
        <v>373</v>
      </c>
      <c r="L355" s="95">
        <f t="shared" si="92"/>
        <v>2.9473118619425391</v>
      </c>
      <c r="M355" s="57">
        <v>517</v>
      </c>
      <c r="N355" s="55">
        <f t="shared" si="93"/>
        <v>4.0851480767407313</v>
      </c>
      <c r="O355" s="56">
        <v>49280</v>
      </c>
      <c r="P355" s="57">
        <v>36023</v>
      </c>
      <c r="Q355" s="57">
        <v>13257</v>
      </c>
      <c r="R355" s="57">
        <v>13698</v>
      </c>
      <c r="S355" s="57">
        <v>32896</v>
      </c>
      <c r="T355" s="57">
        <v>2686</v>
      </c>
      <c r="U355" s="57">
        <v>3414</v>
      </c>
      <c r="V355" s="57">
        <v>12462</v>
      </c>
      <c r="W355" s="57">
        <v>1165</v>
      </c>
      <c r="X355" s="58">
        <v>244</v>
      </c>
      <c r="Y355" s="56">
        <v>3305</v>
      </c>
      <c r="Z355" s="58">
        <v>6.1519328360055932</v>
      </c>
      <c r="AA355" s="59">
        <v>33.650000000000006</v>
      </c>
      <c r="AB355" s="96" t="s">
        <v>210</v>
      </c>
      <c r="AC355" s="59">
        <v>6.02</v>
      </c>
      <c r="AD355" s="98">
        <v>4000</v>
      </c>
      <c r="AE355" s="55">
        <f t="shared" si="94"/>
        <v>31.606561522172004</v>
      </c>
      <c r="AF355" s="61">
        <v>126556</v>
      </c>
      <c r="AG355" s="62">
        <v>45.27</v>
      </c>
      <c r="AH355" s="62">
        <v>82.161179498273398</v>
      </c>
      <c r="AI355" s="62">
        <v>85.715323403786002</v>
      </c>
      <c r="AJ355" s="62">
        <v>83.9382514510297</v>
      </c>
      <c r="AK355" s="62">
        <v>20.6633088987303</v>
      </c>
      <c r="AL355" s="62">
        <v>22.877948494689701</v>
      </c>
      <c r="AM355" s="62">
        <v>21.770628696709998</v>
      </c>
      <c r="AN355" s="63">
        <v>366.64799955268455</v>
      </c>
      <c r="AO355" s="64">
        <v>1110</v>
      </c>
      <c r="AP355" s="64">
        <v>1244</v>
      </c>
      <c r="AQ355" s="64">
        <v>1363</v>
      </c>
      <c r="AR355" s="64">
        <v>1418</v>
      </c>
      <c r="AS355" s="64">
        <v>1604</v>
      </c>
      <c r="AT355" s="64">
        <v>1544</v>
      </c>
      <c r="AU355" s="64">
        <v>1528</v>
      </c>
      <c r="AV355" s="64">
        <v>1632</v>
      </c>
      <c r="AW355" s="64">
        <v>1645</v>
      </c>
      <c r="AX355" s="64">
        <v>1726</v>
      </c>
      <c r="AY355" s="64">
        <v>1768</v>
      </c>
      <c r="AZ355" s="64">
        <v>1643</v>
      </c>
      <c r="BA355" s="64">
        <v>1744</v>
      </c>
      <c r="BB355" s="64">
        <v>1754</v>
      </c>
      <c r="BC355" s="64">
        <v>1782</v>
      </c>
      <c r="BD355" s="64">
        <v>1697</v>
      </c>
      <c r="BE355" s="64">
        <v>1759</v>
      </c>
      <c r="BF355" s="64">
        <v>1800</v>
      </c>
      <c r="BG355" s="64">
        <v>1623</v>
      </c>
      <c r="BH355" s="64">
        <v>1188</v>
      </c>
      <c r="BI355" s="64">
        <v>846</v>
      </c>
      <c r="BJ355" s="64">
        <v>1133</v>
      </c>
      <c r="BK355" s="64">
        <v>1204</v>
      </c>
      <c r="BL355" s="64">
        <v>1045</v>
      </c>
      <c r="BM355" s="64">
        <v>1182</v>
      </c>
      <c r="BN355" s="64">
        <v>1075</v>
      </c>
      <c r="BO355" s="64">
        <v>1009</v>
      </c>
      <c r="BP355" s="64">
        <v>960</v>
      </c>
      <c r="BQ355" s="64">
        <v>960</v>
      </c>
      <c r="BR355" s="64">
        <v>1005</v>
      </c>
      <c r="BS355" s="64">
        <v>927</v>
      </c>
      <c r="BT355" s="64">
        <v>960</v>
      </c>
      <c r="BU355" s="64">
        <v>1123</v>
      </c>
      <c r="BV355" s="64">
        <v>1106</v>
      </c>
      <c r="BW355" s="64">
        <v>1253</v>
      </c>
      <c r="BX355" s="64">
        <v>1277</v>
      </c>
      <c r="BY355" s="64">
        <v>1368</v>
      </c>
      <c r="BZ355" s="64">
        <v>1458</v>
      </c>
      <c r="CA355" s="64">
        <v>1450</v>
      </c>
      <c r="CB355" s="64">
        <v>1526</v>
      </c>
      <c r="CC355" s="64">
        <v>1668</v>
      </c>
      <c r="CD355" s="64">
        <v>1635</v>
      </c>
      <c r="CE355" s="64">
        <v>1581</v>
      </c>
      <c r="CF355" s="64">
        <v>1728</v>
      </c>
      <c r="CG355" s="64">
        <v>1716</v>
      </c>
      <c r="CH355" s="64">
        <v>1887</v>
      </c>
      <c r="CI355" s="64">
        <v>1852</v>
      </c>
      <c r="CJ355" s="64">
        <v>1829</v>
      </c>
      <c r="CK355" s="64">
        <v>2060</v>
      </c>
      <c r="CL355" s="64">
        <v>2032</v>
      </c>
      <c r="CM355" s="64">
        <v>1842</v>
      </c>
      <c r="CN355" s="64">
        <v>1915</v>
      </c>
      <c r="CO355" s="64">
        <v>1961</v>
      </c>
      <c r="CP355" s="64">
        <v>1898</v>
      </c>
      <c r="CQ355" s="64">
        <v>1873</v>
      </c>
      <c r="CR355" s="64">
        <v>1923</v>
      </c>
      <c r="CS355" s="64">
        <v>1787</v>
      </c>
      <c r="CT355" s="64">
        <v>1772</v>
      </c>
      <c r="CU355" s="64">
        <v>1676</v>
      </c>
      <c r="CV355" s="64">
        <v>1644</v>
      </c>
      <c r="CW355" s="64">
        <v>1632</v>
      </c>
      <c r="CX355" s="64">
        <v>1533</v>
      </c>
      <c r="CY355" s="64">
        <v>1504</v>
      </c>
      <c r="CZ355" s="64">
        <v>1453</v>
      </c>
      <c r="DA355" s="64">
        <v>1421</v>
      </c>
      <c r="DB355" s="64">
        <v>1297</v>
      </c>
      <c r="DC355" s="64">
        <v>1352</v>
      </c>
      <c r="DD355" s="64">
        <v>1271</v>
      </c>
      <c r="DE355" s="64">
        <v>1265</v>
      </c>
      <c r="DF355" s="64">
        <v>1297</v>
      </c>
      <c r="DG355" s="64">
        <v>1340</v>
      </c>
      <c r="DH355" s="64">
        <v>1447</v>
      </c>
      <c r="DI355" s="64">
        <v>1461</v>
      </c>
      <c r="DJ355" s="64">
        <v>1579</v>
      </c>
      <c r="DK355" s="64">
        <v>1309</v>
      </c>
      <c r="DL355" s="64">
        <v>1284</v>
      </c>
      <c r="DM355" s="64">
        <v>1316</v>
      </c>
      <c r="DN355" s="64">
        <v>1237</v>
      </c>
      <c r="DO355" s="64">
        <v>999</v>
      </c>
      <c r="DP355" s="64">
        <v>857</v>
      </c>
      <c r="DQ355" s="64">
        <v>854</v>
      </c>
      <c r="DR355" s="64">
        <v>915</v>
      </c>
      <c r="DS355" s="64">
        <v>854</v>
      </c>
      <c r="DT355" s="64">
        <v>792</v>
      </c>
      <c r="DU355" s="64">
        <v>756</v>
      </c>
      <c r="DV355" s="64">
        <v>702</v>
      </c>
      <c r="DW355" s="64">
        <v>610</v>
      </c>
      <c r="DX355" s="64">
        <v>578</v>
      </c>
      <c r="DY355" s="64">
        <v>528</v>
      </c>
      <c r="DZ355" s="64">
        <v>465</v>
      </c>
      <c r="EA355" s="64">
        <v>1930</v>
      </c>
      <c r="EB355" s="64">
        <f t="shared" si="95"/>
        <v>28295</v>
      </c>
      <c r="EC355" s="61">
        <v>121501</v>
      </c>
      <c r="ED355" s="64">
        <v>2376</v>
      </c>
      <c r="EE355" s="64">
        <v>560</v>
      </c>
      <c r="EF355" s="64">
        <v>1689</v>
      </c>
      <c r="EG355" s="63">
        <v>430</v>
      </c>
      <c r="EH355" s="64">
        <v>3896</v>
      </c>
      <c r="EI355" s="100">
        <v>0.15544281899929047</v>
      </c>
      <c r="EJ355" s="100">
        <v>-5.6218951940536499E-3</v>
      </c>
      <c r="EK355" s="61">
        <v>14313</v>
      </c>
      <c r="EL355" s="65">
        <v>546.5</v>
      </c>
      <c r="EM355" s="60">
        <v>12109</v>
      </c>
      <c r="EN355" s="65">
        <v>459.1</v>
      </c>
      <c r="EO355" s="66">
        <f t="shared" si="103"/>
        <v>-0.1539858869559142</v>
      </c>
      <c r="EP355" s="56">
        <v>33421</v>
      </c>
      <c r="EQ355" s="67">
        <v>16.713592014522689</v>
      </c>
      <c r="ER355" s="61">
        <v>29</v>
      </c>
      <c r="ES355" s="64">
        <v>52.727272730000003</v>
      </c>
      <c r="ET355" s="64">
        <v>897</v>
      </c>
      <c r="EU355" s="64">
        <v>29.123376619999998</v>
      </c>
      <c r="EV355" s="64">
        <v>62</v>
      </c>
      <c r="EW355" s="64">
        <v>16.315789469999999</v>
      </c>
      <c r="EX355" s="64">
        <v>10685</v>
      </c>
      <c r="EY355" s="64">
        <v>11.594470250000001</v>
      </c>
      <c r="EZ355" s="64">
        <v>5810</v>
      </c>
      <c r="FA355" s="64">
        <v>9.0336624430000008</v>
      </c>
      <c r="FB355" s="64">
        <v>17483</v>
      </c>
      <c r="FC355" s="63">
        <v>10.927831189999999</v>
      </c>
      <c r="FD355" s="61">
        <v>126</v>
      </c>
      <c r="FE355" s="64">
        <v>27</v>
      </c>
      <c r="FF355" s="64">
        <v>92</v>
      </c>
      <c r="FG355" s="64">
        <v>2</v>
      </c>
      <c r="FH355" s="64">
        <v>5</v>
      </c>
      <c r="FI355" s="63">
        <v>3</v>
      </c>
      <c r="FJ355" s="47">
        <v>16</v>
      </c>
      <c r="FK355" s="47">
        <v>8</v>
      </c>
      <c r="FL355" s="68">
        <f t="shared" si="104"/>
        <v>1</v>
      </c>
      <c r="FM355" s="69">
        <v>3.3823279999999998</v>
      </c>
      <c r="FN355" s="62">
        <v>8.9533000000000005</v>
      </c>
      <c r="FO355" s="62">
        <v>9.2244340000000005</v>
      </c>
      <c r="FP355" s="77">
        <v>5587</v>
      </c>
      <c r="FQ355" s="88">
        <v>3329</v>
      </c>
      <c r="FR355" s="88">
        <v>8916</v>
      </c>
      <c r="FS355" s="88">
        <v>10202</v>
      </c>
      <c r="FT355" s="88">
        <v>7729</v>
      </c>
      <c r="FU355" s="88">
        <v>17931</v>
      </c>
      <c r="FV355" s="73">
        <f t="shared" si="105"/>
        <v>1.0111036339165544</v>
      </c>
      <c r="FW355" s="61">
        <v>39128</v>
      </c>
      <c r="FX355" s="70">
        <f t="shared" si="96"/>
        <v>309.17538480988657</v>
      </c>
      <c r="FY355" s="71">
        <v>4.5999999999999996</v>
      </c>
      <c r="FZ355" s="72">
        <v>10.8</v>
      </c>
      <c r="GA355" s="73">
        <v>50.049461306161</v>
      </c>
      <c r="GB355" s="61">
        <v>30100</v>
      </c>
      <c r="GC355" s="64">
        <v>2100</v>
      </c>
      <c r="GD355" s="64">
        <v>17800</v>
      </c>
      <c r="GE355" s="64">
        <v>1900</v>
      </c>
      <c r="GF355" s="68">
        <v>3.0800875099999998</v>
      </c>
      <c r="GG355" s="74">
        <v>0.92523268039999995</v>
      </c>
      <c r="GH355" s="75">
        <v>566.20000000000005</v>
      </c>
      <c r="GI355" s="76">
        <v>703.4</v>
      </c>
      <c r="GJ355" s="76">
        <v>473.5</v>
      </c>
      <c r="GK355" s="68">
        <v>-32.684105771964738</v>
      </c>
      <c r="GL355" s="72">
        <v>719.3</v>
      </c>
      <c r="GM355" s="72">
        <v>842.7</v>
      </c>
      <c r="GN355" s="72">
        <v>623.6</v>
      </c>
      <c r="GO355" s="72">
        <v>-25.999762667616</v>
      </c>
      <c r="GP355" s="72">
        <v>249.6</v>
      </c>
      <c r="GQ355" s="72" t="s">
        <v>211</v>
      </c>
      <c r="GR355" s="72">
        <v>247.2</v>
      </c>
      <c r="GS355" s="73" t="s">
        <v>211</v>
      </c>
      <c r="GT355" s="77">
        <v>2150</v>
      </c>
      <c r="GU355" s="72">
        <v>9.4856300663227717</v>
      </c>
      <c r="GV355" s="73">
        <v>5.7148193879750657</v>
      </c>
      <c r="GW355" s="64">
        <v>40184</v>
      </c>
      <c r="GX355" s="68">
        <f t="shared" si="97"/>
        <v>317.51951705173991</v>
      </c>
      <c r="GY355" s="64">
        <v>360</v>
      </c>
      <c r="GZ355" s="100">
        <f t="shared" si="98"/>
        <v>2.8445905369954803</v>
      </c>
      <c r="HA355" s="100">
        <f t="shared" si="99"/>
        <v>0.13220712449504224</v>
      </c>
      <c r="HB355" s="63">
        <v>2723</v>
      </c>
    </row>
    <row r="356" spans="1:210" x14ac:dyDescent="0.3">
      <c r="A356" s="47" t="s">
        <v>423</v>
      </c>
      <c r="B356" s="47" t="s">
        <v>424</v>
      </c>
      <c r="C356" s="47" t="s">
        <v>424</v>
      </c>
      <c r="D356" s="47" t="s">
        <v>423</v>
      </c>
      <c r="E356" s="47" t="s">
        <v>349</v>
      </c>
      <c r="F356" s="47" t="s">
        <v>208</v>
      </c>
      <c r="G356" s="54" t="s">
        <v>209</v>
      </c>
      <c r="H356" s="47">
        <v>95</v>
      </c>
      <c r="I356" s="101">
        <v>0</v>
      </c>
      <c r="J356" s="97">
        <v>7.3368421052631581</v>
      </c>
      <c r="K356" s="57">
        <v>456</v>
      </c>
      <c r="L356" s="95">
        <f t="shared" si="92"/>
        <v>2.8021360142073215</v>
      </c>
      <c r="M356" s="57">
        <v>568</v>
      </c>
      <c r="N356" s="55">
        <f t="shared" si="93"/>
        <v>3.4903799475213999</v>
      </c>
      <c r="O356" s="56">
        <v>62676</v>
      </c>
      <c r="P356" s="57">
        <v>34784</v>
      </c>
      <c r="Q356" s="57">
        <v>27892</v>
      </c>
      <c r="R356" s="57">
        <v>17279</v>
      </c>
      <c r="S356" s="57">
        <v>42136</v>
      </c>
      <c r="T356" s="57">
        <v>3261</v>
      </c>
      <c r="U356" s="57">
        <v>5041</v>
      </c>
      <c r="V356" s="57">
        <v>17767</v>
      </c>
      <c r="W356" s="57">
        <v>1351</v>
      </c>
      <c r="X356" s="58">
        <v>354</v>
      </c>
      <c r="Y356" s="56">
        <v>4524</v>
      </c>
      <c r="Z356" s="58">
        <v>6.7316563477919065</v>
      </c>
      <c r="AA356" s="59">
        <v>37.900000000000006</v>
      </c>
      <c r="AB356" s="96" t="s">
        <v>210</v>
      </c>
      <c r="AC356" s="59">
        <v>5.0999999999999996</v>
      </c>
      <c r="AD356" s="98">
        <v>36000</v>
      </c>
      <c r="AE356" s="55">
        <f t="shared" si="94"/>
        <v>221.22126427952534</v>
      </c>
      <c r="AF356" s="61">
        <v>162733</v>
      </c>
      <c r="AG356" s="62">
        <v>49.2</v>
      </c>
      <c r="AH356" s="62">
        <v>81.2008131492573</v>
      </c>
      <c r="AI356" s="62">
        <v>84.655767076994806</v>
      </c>
      <c r="AJ356" s="62">
        <v>82.928290113126053</v>
      </c>
      <c r="AK356" s="62">
        <v>19.827630848687601</v>
      </c>
      <c r="AL356" s="62">
        <v>22.2952362240515</v>
      </c>
      <c r="AM356" s="62">
        <v>21.061433536369549</v>
      </c>
      <c r="AN356" s="63">
        <v>195.3283148817315</v>
      </c>
      <c r="AO356" s="64">
        <v>1257</v>
      </c>
      <c r="AP356" s="64">
        <v>1393</v>
      </c>
      <c r="AQ356" s="64">
        <v>1440</v>
      </c>
      <c r="AR356" s="64">
        <v>1576</v>
      </c>
      <c r="AS356" s="64">
        <v>1702</v>
      </c>
      <c r="AT356" s="64">
        <v>1711</v>
      </c>
      <c r="AU356" s="64">
        <v>1699</v>
      </c>
      <c r="AV356" s="64">
        <v>1698</v>
      </c>
      <c r="AW356" s="64">
        <v>1839</v>
      </c>
      <c r="AX356" s="64">
        <v>1921</v>
      </c>
      <c r="AY356" s="64">
        <v>1925</v>
      </c>
      <c r="AZ356" s="64">
        <v>1878</v>
      </c>
      <c r="BA356" s="64">
        <v>2021</v>
      </c>
      <c r="BB356" s="64">
        <v>1860</v>
      </c>
      <c r="BC356" s="64">
        <v>1929</v>
      </c>
      <c r="BD356" s="64">
        <v>1789</v>
      </c>
      <c r="BE356" s="64">
        <v>1836</v>
      </c>
      <c r="BF356" s="64">
        <v>1805</v>
      </c>
      <c r="BG356" s="64">
        <v>1692</v>
      </c>
      <c r="BH356" s="64">
        <v>1295</v>
      </c>
      <c r="BI356" s="64">
        <v>1098</v>
      </c>
      <c r="BJ356" s="64">
        <v>1174</v>
      </c>
      <c r="BK356" s="64">
        <v>1458</v>
      </c>
      <c r="BL356" s="64">
        <v>1454</v>
      </c>
      <c r="BM356" s="64">
        <v>1495</v>
      </c>
      <c r="BN356" s="64">
        <v>1535</v>
      </c>
      <c r="BO356" s="64">
        <v>1421</v>
      </c>
      <c r="BP356" s="64">
        <v>1378</v>
      </c>
      <c r="BQ356" s="64">
        <v>1441</v>
      </c>
      <c r="BR356" s="64">
        <v>1628</v>
      </c>
      <c r="BS356" s="64">
        <v>1480</v>
      </c>
      <c r="BT356" s="64">
        <v>1495</v>
      </c>
      <c r="BU356" s="64">
        <v>1496</v>
      </c>
      <c r="BV356" s="64">
        <v>1539</v>
      </c>
      <c r="BW356" s="64">
        <v>1503</v>
      </c>
      <c r="BX356" s="64">
        <v>1631</v>
      </c>
      <c r="BY356" s="64">
        <v>1487</v>
      </c>
      <c r="BZ356" s="64">
        <v>1759</v>
      </c>
      <c r="CA356" s="64">
        <v>1739</v>
      </c>
      <c r="CB356" s="64">
        <v>1675</v>
      </c>
      <c r="CC356" s="64">
        <v>1772</v>
      </c>
      <c r="CD356" s="64">
        <v>1736</v>
      </c>
      <c r="CE356" s="64">
        <v>1660</v>
      </c>
      <c r="CF356" s="64">
        <v>1694</v>
      </c>
      <c r="CG356" s="64">
        <v>1631</v>
      </c>
      <c r="CH356" s="64">
        <v>1845</v>
      </c>
      <c r="CI356" s="64">
        <v>1992</v>
      </c>
      <c r="CJ356" s="64">
        <v>2165</v>
      </c>
      <c r="CK356" s="64">
        <v>2233</v>
      </c>
      <c r="CL356" s="64">
        <v>2401</v>
      </c>
      <c r="CM356" s="64">
        <v>2358</v>
      </c>
      <c r="CN356" s="64">
        <v>2345</v>
      </c>
      <c r="CO356" s="64">
        <v>2507</v>
      </c>
      <c r="CP356" s="64">
        <v>2579</v>
      </c>
      <c r="CQ356" s="64">
        <v>2620</v>
      </c>
      <c r="CR356" s="64">
        <v>2652</v>
      </c>
      <c r="CS356" s="64">
        <v>2707</v>
      </c>
      <c r="CT356" s="64">
        <v>2593</v>
      </c>
      <c r="CU356" s="64">
        <v>2486</v>
      </c>
      <c r="CV356" s="64">
        <v>2395</v>
      </c>
      <c r="CW356" s="64">
        <v>2314</v>
      </c>
      <c r="CX356" s="64">
        <v>2455</v>
      </c>
      <c r="CY356" s="64">
        <v>2306</v>
      </c>
      <c r="CZ356" s="64">
        <v>2245</v>
      </c>
      <c r="DA356" s="64">
        <v>2210</v>
      </c>
      <c r="DB356" s="64">
        <v>2089</v>
      </c>
      <c r="DC356" s="64">
        <v>2096</v>
      </c>
      <c r="DD356" s="64">
        <v>2177</v>
      </c>
      <c r="DE356" s="64">
        <v>2060</v>
      </c>
      <c r="DF356" s="64">
        <v>2076</v>
      </c>
      <c r="DG356" s="64">
        <v>2136</v>
      </c>
      <c r="DH356" s="64">
        <v>2259</v>
      </c>
      <c r="DI356" s="64">
        <v>2533</v>
      </c>
      <c r="DJ356" s="64">
        <v>2755</v>
      </c>
      <c r="DK356" s="64">
        <v>2062</v>
      </c>
      <c r="DL356" s="64">
        <v>1980</v>
      </c>
      <c r="DM356" s="64">
        <v>1972</v>
      </c>
      <c r="DN356" s="64">
        <v>1828</v>
      </c>
      <c r="DO356" s="64">
        <v>1541</v>
      </c>
      <c r="DP356" s="64">
        <v>1201</v>
      </c>
      <c r="DQ356" s="64">
        <v>1315</v>
      </c>
      <c r="DR356" s="64">
        <v>1279</v>
      </c>
      <c r="DS356" s="64">
        <v>1188</v>
      </c>
      <c r="DT356" s="64">
        <v>1107</v>
      </c>
      <c r="DU356" s="64">
        <v>967</v>
      </c>
      <c r="DV356" s="64">
        <v>910</v>
      </c>
      <c r="DW356" s="64">
        <v>812</v>
      </c>
      <c r="DX356" s="64">
        <v>736</v>
      </c>
      <c r="DY356" s="64">
        <v>672</v>
      </c>
      <c r="DZ356" s="64">
        <v>605</v>
      </c>
      <c r="EA356" s="64">
        <v>2324</v>
      </c>
      <c r="EB356" s="64">
        <f t="shared" si="95"/>
        <v>42680</v>
      </c>
      <c r="EC356" s="61">
        <v>158643</v>
      </c>
      <c r="ED356" s="64">
        <v>1878</v>
      </c>
      <c r="EE356" s="64">
        <v>374</v>
      </c>
      <c r="EF356" s="64">
        <v>1560</v>
      </c>
      <c r="EG356" s="63">
        <v>278</v>
      </c>
      <c r="EH356" s="64">
        <v>6660</v>
      </c>
      <c r="EI356" s="100">
        <v>0.24200814962387085</v>
      </c>
      <c r="EJ356" s="100">
        <v>-8.7146162986755371E-3</v>
      </c>
      <c r="EK356" s="61">
        <v>5511</v>
      </c>
      <c r="EL356" s="65">
        <v>518.1</v>
      </c>
      <c r="EM356" s="60">
        <v>5761</v>
      </c>
      <c r="EN356" s="65">
        <v>541.79999999999995</v>
      </c>
      <c r="EO356" s="66">
        <f t="shared" si="103"/>
        <v>4.5363817818907637E-2</v>
      </c>
      <c r="EP356" s="56">
        <v>11722</v>
      </c>
      <c r="EQ356" s="67">
        <v>15.849107625743644</v>
      </c>
      <c r="ER356" s="61">
        <v>15</v>
      </c>
      <c r="ES356" s="64">
        <v>34.090909089999997</v>
      </c>
      <c r="ET356" s="64">
        <v>481</v>
      </c>
      <c r="EU356" s="64">
        <v>37.548790009999998</v>
      </c>
      <c r="EV356" s="64">
        <v>0</v>
      </c>
      <c r="EW356" s="64">
        <v>0</v>
      </c>
      <c r="EX356" s="64">
        <v>7827</v>
      </c>
      <c r="EY356" s="64">
        <v>20.441368499999999</v>
      </c>
      <c r="EZ356" s="64">
        <v>4813</v>
      </c>
      <c r="FA356" s="64">
        <v>17.216339959999999</v>
      </c>
      <c r="FB356" s="64">
        <v>13136</v>
      </c>
      <c r="FC356" s="63">
        <v>19.44029243</v>
      </c>
      <c r="FD356" s="61">
        <v>258</v>
      </c>
      <c r="FE356" s="64">
        <v>33</v>
      </c>
      <c r="FF356" s="64">
        <v>208</v>
      </c>
      <c r="FG356" s="64">
        <v>3</v>
      </c>
      <c r="FH356" s="64">
        <v>14</v>
      </c>
      <c r="FI356" s="63">
        <v>1</v>
      </c>
      <c r="FJ356" s="47">
        <v>12</v>
      </c>
      <c r="FK356" s="47">
        <v>16</v>
      </c>
      <c r="FL356" s="68">
        <f t="shared" si="104"/>
        <v>-0.25</v>
      </c>
      <c r="FM356" s="69">
        <v>2.4935489999999998</v>
      </c>
      <c r="FN356" s="62">
        <v>7.3543719999999997</v>
      </c>
      <c r="FO356" s="62">
        <v>8.1802290000000006</v>
      </c>
      <c r="FP356" s="77">
        <v>9990.3048286758167</v>
      </c>
      <c r="FQ356" s="88">
        <v>5126.3603809523811</v>
      </c>
      <c r="FR356" s="88">
        <v>15116.665209628198</v>
      </c>
      <c r="FS356" s="88">
        <v>9628</v>
      </c>
      <c r="FT356" s="88">
        <v>5455</v>
      </c>
      <c r="FU356" s="88">
        <v>15083</v>
      </c>
      <c r="FV356" s="73">
        <f t="shared" si="105"/>
        <v>-2.2270262099047828E-3</v>
      </c>
      <c r="FW356" s="61">
        <v>30484</v>
      </c>
      <c r="FX356" s="70">
        <f t="shared" si="96"/>
        <v>187.32525056380697</v>
      </c>
      <c r="FY356" s="71">
        <v>8.3000000000000007</v>
      </c>
      <c r="FZ356" s="72">
        <v>15.5</v>
      </c>
      <c r="GA356" s="73">
        <v>58.473437297115098</v>
      </c>
      <c r="GB356" s="61">
        <v>28100</v>
      </c>
      <c r="GC356" s="64">
        <v>2600</v>
      </c>
      <c r="GD356" s="64">
        <v>15800</v>
      </c>
      <c r="GE356" s="64">
        <v>2900</v>
      </c>
      <c r="GF356" s="68">
        <v>4.1956482800000003</v>
      </c>
      <c r="GG356" s="74">
        <v>1.0815162596000001</v>
      </c>
      <c r="GH356" s="75">
        <v>487.4</v>
      </c>
      <c r="GI356" s="76">
        <v>603.4</v>
      </c>
      <c r="GJ356" s="76">
        <v>379.8</v>
      </c>
      <c r="GK356" s="68">
        <v>-37.056678820019883</v>
      </c>
      <c r="GL356" s="72">
        <v>613.9</v>
      </c>
      <c r="GM356" s="72">
        <v>670.2</v>
      </c>
      <c r="GN356" s="72">
        <v>543</v>
      </c>
      <c r="GO356" s="72">
        <v>-18.979409131602512</v>
      </c>
      <c r="GP356" s="72">
        <v>193.3</v>
      </c>
      <c r="GQ356" s="72" t="s">
        <v>211</v>
      </c>
      <c r="GR356" s="72">
        <v>192</v>
      </c>
      <c r="GS356" s="73" t="s">
        <v>211</v>
      </c>
      <c r="GT356" s="77">
        <v>570</v>
      </c>
      <c r="GU356" s="72">
        <v>5.4085480829666874</v>
      </c>
      <c r="GV356" s="73">
        <v>-0.23019857597125701</v>
      </c>
      <c r="GW356" s="64">
        <v>44677</v>
      </c>
      <c r="GX356" s="68">
        <f t="shared" si="97"/>
        <v>274.54173400600985</v>
      </c>
      <c r="GY356" s="64">
        <v>467</v>
      </c>
      <c r="GZ356" s="100">
        <f t="shared" si="98"/>
        <v>2.8697314005149539</v>
      </c>
      <c r="HA356" s="100">
        <f t="shared" si="99"/>
        <v>0.11567996036660887</v>
      </c>
      <c r="HB356" s="63">
        <v>4037</v>
      </c>
    </row>
    <row r="357" spans="1:210" x14ac:dyDescent="0.3">
      <c r="A357" s="47" t="s">
        <v>838</v>
      </c>
      <c r="B357" s="47" t="s">
        <v>839</v>
      </c>
      <c r="C357" s="47" t="s">
        <v>361</v>
      </c>
      <c r="D357" s="47" t="s">
        <v>362</v>
      </c>
      <c r="E357" s="47" t="s">
        <v>362</v>
      </c>
      <c r="F357" s="47" t="s">
        <v>220</v>
      </c>
      <c r="G357" s="54" t="s">
        <v>209</v>
      </c>
      <c r="H357" s="47">
        <v>47</v>
      </c>
      <c r="I357" s="101">
        <v>6.3829787234042548E-2</v>
      </c>
      <c r="J357" s="97">
        <v>5.2553191489361701</v>
      </c>
      <c r="K357" s="57">
        <v>146</v>
      </c>
      <c r="L357" s="95">
        <f t="shared" si="92"/>
        <v>1.8317086328678787</v>
      </c>
      <c r="M357" s="57">
        <v>165</v>
      </c>
      <c r="N357" s="55">
        <f t="shared" si="93"/>
        <v>2.0700816741315067</v>
      </c>
      <c r="O357" s="56">
        <v>32057</v>
      </c>
      <c r="P357" s="57">
        <v>21371</v>
      </c>
      <c r="Q357" s="57">
        <v>10686</v>
      </c>
      <c r="R357" s="57">
        <v>9502</v>
      </c>
      <c r="S357" s="57">
        <v>20666</v>
      </c>
      <c r="T357" s="57">
        <v>1889</v>
      </c>
      <c r="U357" s="57">
        <v>3616</v>
      </c>
      <c r="V357" s="57">
        <v>6468</v>
      </c>
      <c r="W357" s="57">
        <v>774</v>
      </c>
      <c r="X357" s="58">
        <v>229</v>
      </c>
      <c r="Y357" s="56">
        <v>4542</v>
      </c>
      <c r="Z357" s="58">
        <v>13.158738524515133</v>
      </c>
      <c r="AA357" s="59">
        <v>46.8</v>
      </c>
      <c r="AB357" s="96" t="s">
        <v>216</v>
      </c>
      <c r="AC357" s="59">
        <v>5.53</v>
      </c>
      <c r="AD357" s="98">
        <v>8000</v>
      </c>
      <c r="AE357" s="55">
        <f t="shared" si="94"/>
        <v>100.3675963215276</v>
      </c>
      <c r="AF357" s="61">
        <v>79707</v>
      </c>
      <c r="AG357" s="62">
        <v>42</v>
      </c>
      <c r="AH357" s="62">
        <v>78.942215490671899</v>
      </c>
      <c r="AI357" s="62">
        <v>81.988588370042393</v>
      </c>
      <c r="AJ357" s="62">
        <v>80.465401930357146</v>
      </c>
      <c r="AK357" s="62">
        <v>18.5160359470553</v>
      </c>
      <c r="AL357" s="62">
        <v>20.2979066150398</v>
      </c>
      <c r="AM357" s="62">
        <v>19.40697128104755</v>
      </c>
      <c r="AN357" s="63">
        <v>489</v>
      </c>
      <c r="AO357" s="64">
        <v>905</v>
      </c>
      <c r="AP357" s="64">
        <v>948</v>
      </c>
      <c r="AQ357" s="64">
        <v>928</v>
      </c>
      <c r="AR357" s="64">
        <v>1043</v>
      </c>
      <c r="AS357" s="64">
        <v>1025</v>
      </c>
      <c r="AT357" s="64">
        <v>1079</v>
      </c>
      <c r="AU357" s="64">
        <v>1081</v>
      </c>
      <c r="AV357" s="64">
        <v>1233</v>
      </c>
      <c r="AW357" s="64">
        <v>1099</v>
      </c>
      <c r="AX357" s="64">
        <v>1076</v>
      </c>
      <c r="AY357" s="64">
        <v>1090</v>
      </c>
      <c r="AZ357" s="64">
        <v>1102</v>
      </c>
      <c r="BA357" s="64">
        <v>1069</v>
      </c>
      <c r="BB357" s="64">
        <v>988</v>
      </c>
      <c r="BC357" s="64">
        <v>917</v>
      </c>
      <c r="BD357" s="64">
        <v>1014</v>
      </c>
      <c r="BE357" s="64">
        <v>939</v>
      </c>
      <c r="BF357" s="64">
        <v>892</v>
      </c>
      <c r="BG357" s="64">
        <v>876</v>
      </c>
      <c r="BH357" s="64">
        <v>712</v>
      </c>
      <c r="BI357" s="64">
        <v>656</v>
      </c>
      <c r="BJ357" s="64">
        <v>713</v>
      </c>
      <c r="BK357" s="64">
        <v>740</v>
      </c>
      <c r="BL357" s="64">
        <v>852</v>
      </c>
      <c r="BM357" s="64">
        <v>835</v>
      </c>
      <c r="BN357" s="64">
        <v>817</v>
      </c>
      <c r="BO357" s="64">
        <v>794</v>
      </c>
      <c r="BP357" s="64">
        <v>855</v>
      </c>
      <c r="BQ357" s="64">
        <v>846</v>
      </c>
      <c r="BR357" s="64">
        <v>830</v>
      </c>
      <c r="BS357" s="64">
        <v>888</v>
      </c>
      <c r="BT357" s="64">
        <v>968</v>
      </c>
      <c r="BU357" s="64">
        <v>936</v>
      </c>
      <c r="BV357" s="64">
        <v>1022</v>
      </c>
      <c r="BW357" s="64">
        <v>1003</v>
      </c>
      <c r="BX357" s="64">
        <v>1003</v>
      </c>
      <c r="BY357" s="64">
        <v>1060</v>
      </c>
      <c r="BZ357" s="64">
        <v>975</v>
      </c>
      <c r="CA357" s="64">
        <v>1053</v>
      </c>
      <c r="CB357" s="64">
        <v>1086</v>
      </c>
      <c r="CC357" s="64">
        <v>933</v>
      </c>
      <c r="CD357" s="64">
        <v>930</v>
      </c>
      <c r="CE357" s="64">
        <v>943</v>
      </c>
      <c r="CF357" s="64">
        <v>912</v>
      </c>
      <c r="CG357" s="64">
        <v>1042</v>
      </c>
      <c r="CH357" s="64">
        <v>1117</v>
      </c>
      <c r="CI357" s="64">
        <v>1080</v>
      </c>
      <c r="CJ357" s="64">
        <v>1133</v>
      </c>
      <c r="CK357" s="64">
        <v>1156</v>
      </c>
      <c r="CL357" s="64">
        <v>1145</v>
      </c>
      <c r="CM357" s="64">
        <v>1219</v>
      </c>
      <c r="CN357" s="64">
        <v>1179</v>
      </c>
      <c r="CO357" s="64">
        <v>1199</v>
      </c>
      <c r="CP357" s="64">
        <v>1135</v>
      </c>
      <c r="CQ357" s="64">
        <v>1158</v>
      </c>
      <c r="CR357" s="64">
        <v>1112</v>
      </c>
      <c r="CS357" s="64">
        <v>1116</v>
      </c>
      <c r="CT357" s="64">
        <v>1038</v>
      </c>
      <c r="CU357" s="64">
        <v>1018</v>
      </c>
      <c r="CV357" s="64">
        <v>1027</v>
      </c>
      <c r="CW357" s="64">
        <v>984</v>
      </c>
      <c r="CX357" s="64">
        <v>945</v>
      </c>
      <c r="CY357" s="64">
        <v>900</v>
      </c>
      <c r="CZ357" s="64">
        <v>900</v>
      </c>
      <c r="DA357" s="64">
        <v>904</v>
      </c>
      <c r="DB357" s="64">
        <v>897</v>
      </c>
      <c r="DC357" s="64">
        <v>891</v>
      </c>
      <c r="DD357" s="64">
        <v>835</v>
      </c>
      <c r="DE357" s="64">
        <v>886</v>
      </c>
      <c r="DF357" s="64">
        <v>893</v>
      </c>
      <c r="DG357" s="64">
        <v>907</v>
      </c>
      <c r="DH357" s="64">
        <v>945</v>
      </c>
      <c r="DI357" s="64">
        <v>1045</v>
      </c>
      <c r="DJ357" s="64">
        <v>836</v>
      </c>
      <c r="DK357" s="64">
        <v>731</v>
      </c>
      <c r="DL357" s="64">
        <v>735</v>
      </c>
      <c r="DM357" s="64">
        <v>632</v>
      </c>
      <c r="DN357" s="64">
        <v>594</v>
      </c>
      <c r="DO357" s="64">
        <v>504</v>
      </c>
      <c r="DP357" s="64">
        <v>482</v>
      </c>
      <c r="DQ357" s="64">
        <v>455</v>
      </c>
      <c r="DR357" s="64">
        <v>408</v>
      </c>
      <c r="DS357" s="64">
        <v>376</v>
      </c>
      <c r="DT357" s="64">
        <v>348</v>
      </c>
      <c r="DU357" s="64">
        <v>319</v>
      </c>
      <c r="DV357" s="64">
        <v>281</v>
      </c>
      <c r="DW357" s="64">
        <v>255</v>
      </c>
      <c r="DX357" s="64">
        <v>245</v>
      </c>
      <c r="DY357" s="64">
        <v>205</v>
      </c>
      <c r="DZ357" s="64">
        <v>189</v>
      </c>
      <c r="EA357" s="64">
        <v>640</v>
      </c>
      <c r="EB357" s="64">
        <f t="shared" si="95"/>
        <v>15534</v>
      </c>
      <c r="EC357" s="61">
        <v>69586</v>
      </c>
      <c r="ED357" s="64">
        <v>4720</v>
      </c>
      <c r="EE357" s="64">
        <v>2851</v>
      </c>
      <c r="EF357" s="64">
        <v>2282</v>
      </c>
      <c r="EG357" s="63">
        <v>268</v>
      </c>
      <c r="EH357" s="64">
        <v>4635</v>
      </c>
      <c r="EI357" s="100">
        <v>0.27897748351097107</v>
      </c>
      <c r="EJ357" s="100">
        <v>1.4619141817092896E-2</v>
      </c>
      <c r="EK357" s="61">
        <v>4246</v>
      </c>
      <c r="EL357" s="65">
        <v>230.41024527892338</v>
      </c>
      <c r="EM357" s="60">
        <v>4373</v>
      </c>
      <c r="EN357" s="65">
        <v>237.30193184284784</v>
      </c>
      <c r="EO357" s="66">
        <f t="shared" si="103"/>
        <v>2.9910504003768254E-2</v>
      </c>
      <c r="EP357" s="56">
        <v>8923</v>
      </c>
      <c r="EQ357" s="67">
        <v>14.2</v>
      </c>
      <c r="ER357" s="61">
        <v>0</v>
      </c>
      <c r="ES357" s="64">
        <v>0</v>
      </c>
      <c r="ET357" s="64">
        <v>0</v>
      </c>
      <c r="EU357" s="64">
        <v>0</v>
      </c>
      <c r="EV357" s="64">
        <v>0</v>
      </c>
      <c r="EW357" s="64">
        <v>0</v>
      </c>
      <c r="EX357" s="64">
        <v>0</v>
      </c>
      <c r="EY357" s="64">
        <v>0</v>
      </c>
      <c r="EZ357" s="64">
        <v>0</v>
      </c>
      <c r="FA357" s="64">
        <v>0</v>
      </c>
      <c r="FB357" s="64">
        <v>0</v>
      </c>
      <c r="FC357" s="63">
        <v>0</v>
      </c>
      <c r="FD357" s="61">
        <v>207</v>
      </c>
      <c r="FE357" s="64">
        <v>43</v>
      </c>
      <c r="FF357" s="64">
        <v>142</v>
      </c>
      <c r="FG357" s="64">
        <v>14</v>
      </c>
      <c r="FH357" s="64">
        <v>8</v>
      </c>
      <c r="FI357" s="63">
        <v>9</v>
      </c>
      <c r="FJ357" s="47">
        <v>24</v>
      </c>
      <c r="FK357" s="47">
        <v>33</v>
      </c>
      <c r="FL357" s="68">
        <f t="shared" si="104"/>
        <v>-0.27272727272727271</v>
      </c>
      <c r="FM357" s="69">
        <v>7.0893600000000001</v>
      </c>
      <c r="FN357" s="62">
        <v>14.73296</v>
      </c>
      <c r="FO357" s="62">
        <v>14.07156</v>
      </c>
      <c r="FP357" s="77">
        <v>1566</v>
      </c>
      <c r="FQ357" s="88">
        <v>1462</v>
      </c>
      <c r="FR357" s="88">
        <v>3028</v>
      </c>
      <c r="FS357" s="88">
        <v>3988</v>
      </c>
      <c r="FT357" s="88">
        <v>3159</v>
      </c>
      <c r="FU357" s="88">
        <v>7147</v>
      </c>
      <c r="FV357" s="73">
        <f t="shared" si="105"/>
        <v>1.3603038309114928</v>
      </c>
      <c r="FW357" s="61">
        <v>15812</v>
      </c>
      <c r="FX357" s="70">
        <f t="shared" si="96"/>
        <v>198.37655412949928</v>
      </c>
      <c r="FY357" s="71">
        <v>11.6</v>
      </c>
      <c r="FZ357" s="72">
        <v>24.4</v>
      </c>
      <c r="GA357" s="73">
        <v>0</v>
      </c>
      <c r="GB357" s="61">
        <v>25900</v>
      </c>
      <c r="GC357" s="64">
        <v>1500</v>
      </c>
      <c r="GD357" s="64">
        <v>10700</v>
      </c>
      <c r="GE357" s="64">
        <v>1500</v>
      </c>
      <c r="GF357" s="68">
        <v>5.42851485</v>
      </c>
      <c r="GG357" s="74">
        <v>1.7774972264</v>
      </c>
      <c r="GH357" s="69">
        <v>516.5</v>
      </c>
      <c r="GI357" s="68">
        <v>610.5</v>
      </c>
      <c r="GJ357" s="68">
        <v>406.4</v>
      </c>
      <c r="GK357" s="68">
        <v>-33.431613431613435</v>
      </c>
      <c r="GL357" s="72">
        <v>579.70000000000005</v>
      </c>
      <c r="GM357" s="72">
        <v>640.20000000000005</v>
      </c>
      <c r="GN357" s="72">
        <v>488.1</v>
      </c>
      <c r="GO357" s="72">
        <v>-23.758200562324276</v>
      </c>
      <c r="GP357" s="72">
        <v>207.3</v>
      </c>
      <c r="GQ357" s="72">
        <v>223.4</v>
      </c>
      <c r="GR357" s="72">
        <v>206.3</v>
      </c>
      <c r="GS357" s="73">
        <v>-7.6544315129811968</v>
      </c>
      <c r="GT357" s="77">
        <v>280</v>
      </c>
      <c r="GU357" s="72">
        <v>3.4</v>
      </c>
      <c r="GV357" s="73">
        <v>-0.13354863504095454</v>
      </c>
      <c r="GW357" s="64">
        <v>25402</v>
      </c>
      <c r="GX357" s="68">
        <f t="shared" si="97"/>
        <v>318.69221021993047</v>
      </c>
      <c r="GY357" s="64">
        <v>120</v>
      </c>
      <c r="GZ357" s="100">
        <f t="shared" si="98"/>
        <v>1.505513944822914</v>
      </c>
      <c r="HA357" s="100">
        <f t="shared" si="99"/>
        <v>0.11235955056179775</v>
      </c>
      <c r="HB357" s="63">
        <v>1068</v>
      </c>
    </row>
    <row r="358" spans="1:210" x14ac:dyDescent="0.3">
      <c r="A358" s="47" t="s">
        <v>840</v>
      </c>
      <c r="B358" s="47" t="s">
        <v>841</v>
      </c>
      <c r="C358" s="47" t="s">
        <v>841</v>
      </c>
      <c r="D358" s="47" t="s">
        <v>840</v>
      </c>
      <c r="E358" s="47" t="s">
        <v>305</v>
      </c>
      <c r="F358" s="47" t="s">
        <v>234</v>
      </c>
      <c r="G358" s="54" t="s">
        <v>209</v>
      </c>
      <c r="H358" s="47">
        <v>67</v>
      </c>
      <c r="I358" s="101">
        <v>0</v>
      </c>
      <c r="J358" s="97">
        <v>6.8358208955223878</v>
      </c>
      <c r="K358" s="57">
        <v>184</v>
      </c>
      <c r="L358" s="95">
        <f t="shared" si="92"/>
        <v>1.4851525106341763</v>
      </c>
      <c r="M358" s="57">
        <v>242</v>
      </c>
      <c r="N358" s="55">
        <f t="shared" si="93"/>
        <v>1.9532984107253839</v>
      </c>
      <c r="O358" s="56">
        <v>43613</v>
      </c>
      <c r="P358" s="57">
        <v>38475</v>
      </c>
      <c r="Q358" s="57">
        <v>5138</v>
      </c>
      <c r="R358" s="57">
        <v>12533</v>
      </c>
      <c r="S358" s="57">
        <v>26884</v>
      </c>
      <c r="T358" s="57">
        <v>4196</v>
      </c>
      <c r="U358" s="57">
        <v>4231</v>
      </c>
      <c r="V358" s="57">
        <v>9276</v>
      </c>
      <c r="W358" s="57">
        <v>2058</v>
      </c>
      <c r="X358" s="58">
        <v>341</v>
      </c>
      <c r="Y358" s="56">
        <v>5668</v>
      </c>
      <c r="Z358" s="58">
        <v>12.048348998681792</v>
      </c>
      <c r="AA358" s="59">
        <v>40.4</v>
      </c>
      <c r="AB358" s="96" t="s">
        <v>216</v>
      </c>
      <c r="AC358" s="59">
        <v>5.03</v>
      </c>
      <c r="AD358" s="98">
        <v>65000</v>
      </c>
      <c r="AE358" s="55">
        <f t="shared" si="94"/>
        <v>524.6462673435949</v>
      </c>
      <c r="AF358" s="61">
        <v>123893</v>
      </c>
      <c r="AG358" s="62">
        <v>35.78</v>
      </c>
      <c r="AH358" s="62">
        <v>80.609996272488104</v>
      </c>
      <c r="AI358" s="62">
        <v>84.195784259267299</v>
      </c>
      <c r="AJ358" s="62">
        <v>82.402890265877701</v>
      </c>
      <c r="AK358" s="62">
        <v>19.130870225414998</v>
      </c>
      <c r="AL358" s="62">
        <v>21.7298653780867</v>
      </c>
      <c r="AM358" s="62">
        <v>20.430367801750847</v>
      </c>
      <c r="AN358" s="63">
        <v>956.4309138407001</v>
      </c>
      <c r="AO358" s="64">
        <v>1259</v>
      </c>
      <c r="AP358" s="64">
        <v>1337</v>
      </c>
      <c r="AQ358" s="64">
        <v>1385</v>
      </c>
      <c r="AR358" s="64">
        <v>1477</v>
      </c>
      <c r="AS358" s="64">
        <v>1465</v>
      </c>
      <c r="AT358" s="64">
        <v>1538</v>
      </c>
      <c r="AU358" s="64">
        <v>1606</v>
      </c>
      <c r="AV358" s="64">
        <v>1544</v>
      </c>
      <c r="AW358" s="64">
        <v>1678</v>
      </c>
      <c r="AX358" s="64">
        <v>1507</v>
      </c>
      <c r="AY358" s="64">
        <v>1562</v>
      </c>
      <c r="AZ358" s="64">
        <v>1466</v>
      </c>
      <c r="BA358" s="64">
        <v>1464</v>
      </c>
      <c r="BB358" s="64">
        <v>1379</v>
      </c>
      <c r="BC358" s="64">
        <v>1415</v>
      </c>
      <c r="BD358" s="64">
        <v>1353</v>
      </c>
      <c r="BE358" s="64">
        <v>1294</v>
      </c>
      <c r="BF358" s="64">
        <v>1247</v>
      </c>
      <c r="BG358" s="64">
        <v>1432</v>
      </c>
      <c r="BH358" s="64">
        <v>2142</v>
      </c>
      <c r="BI358" s="64">
        <v>2580</v>
      </c>
      <c r="BJ358" s="64">
        <v>2626</v>
      </c>
      <c r="BK358" s="64">
        <v>2532</v>
      </c>
      <c r="BL358" s="64">
        <v>2323</v>
      </c>
      <c r="BM358" s="64">
        <v>2059</v>
      </c>
      <c r="BN358" s="64">
        <v>2076</v>
      </c>
      <c r="BO358" s="64">
        <v>2137</v>
      </c>
      <c r="BP358" s="64">
        <v>2223</v>
      </c>
      <c r="BQ358" s="64">
        <v>1981</v>
      </c>
      <c r="BR358" s="64">
        <v>1806</v>
      </c>
      <c r="BS358" s="64">
        <v>1712</v>
      </c>
      <c r="BT358" s="64">
        <v>1776</v>
      </c>
      <c r="BU358" s="64">
        <v>1767</v>
      </c>
      <c r="BV358" s="64">
        <v>1698</v>
      </c>
      <c r="BW358" s="64">
        <v>1777</v>
      </c>
      <c r="BX358" s="64">
        <v>1703</v>
      </c>
      <c r="BY358" s="64">
        <v>1707</v>
      </c>
      <c r="BZ358" s="64">
        <v>1614</v>
      </c>
      <c r="CA358" s="64">
        <v>1642</v>
      </c>
      <c r="CB358" s="64">
        <v>1713</v>
      </c>
      <c r="CC358" s="64">
        <v>1756</v>
      </c>
      <c r="CD358" s="64">
        <v>1600</v>
      </c>
      <c r="CE358" s="64">
        <v>1391</v>
      </c>
      <c r="CF358" s="64">
        <v>1501</v>
      </c>
      <c r="CG358" s="64">
        <v>1458</v>
      </c>
      <c r="CH358" s="64">
        <v>1329</v>
      </c>
      <c r="CI358" s="64">
        <v>1348</v>
      </c>
      <c r="CJ358" s="64">
        <v>1409</v>
      </c>
      <c r="CK358" s="64">
        <v>1475</v>
      </c>
      <c r="CL358" s="64">
        <v>1627</v>
      </c>
      <c r="CM358" s="64">
        <v>1453</v>
      </c>
      <c r="CN358" s="64">
        <v>1446</v>
      </c>
      <c r="CO358" s="64">
        <v>1388</v>
      </c>
      <c r="CP358" s="64">
        <v>1485</v>
      </c>
      <c r="CQ358" s="64">
        <v>1563</v>
      </c>
      <c r="CR358" s="64">
        <v>1602</v>
      </c>
      <c r="CS358" s="64">
        <v>1487</v>
      </c>
      <c r="CT358" s="64">
        <v>1573</v>
      </c>
      <c r="CU358" s="64">
        <v>1374</v>
      </c>
      <c r="CV358" s="64">
        <v>1363</v>
      </c>
      <c r="CW358" s="64">
        <v>1350</v>
      </c>
      <c r="CX358" s="64">
        <v>1288</v>
      </c>
      <c r="CY358" s="64">
        <v>1234</v>
      </c>
      <c r="CZ358" s="64">
        <v>1135</v>
      </c>
      <c r="DA358" s="64">
        <v>1117</v>
      </c>
      <c r="DB358" s="64">
        <v>1003</v>
      </c>
      <c r="DC358" s="64">
        <v>1020</v>
      </c>
      <c r="DD358" s="64">
        <v>927</v>
      </c>
      <c r="DE358" s="64">
        <v>963</v>
      </c>
      <c r="DF358" s="64">
        <v>927</v>
      </c>
      <c r="DG358" s="64">
        <v>914</v>
      </c>
      <c r="DH358" s="64">
        <v>898</v>
      </c>
      <c r="DI358" s="64">
        <v>960</v>
      </c>
      <c r="DJ358" s="64">
        <v>1096</v>
      </c>
      <c r="DK358" s="64">
        <v>815</v>
      </c>
      <c r="DL358" s="64">
        <v>758</v>
      </c>
      <c r="DM358" s="64">
        <v>809</v>
      </c>
      <c r="DN358" s="64">
        <v>730</v>
      </c>
      <c r="DO358" s="64">
        <v>622</v>
      </c>
      <c r="DP358" s="64">
        <v>573</v>
      </c>
      <c r="DQ358" s="64">
        <v>617</v>
      </c>
      <c r="DR358" s="64">
        <v>577</v>
      </c>
      <c r="DS358" s="64">
        <v>531</v>
      </c>
      <c r="DT358" s="64">
        <v>581</v>
      </c>
      <c r="DU358" s="64">
        <v>498</v>
      </c>
      <c r="DV358" s="64">
        <v>500</v>
      </c>
      <c r="DW358" s="64">
        <v>424</v>
      </c>
      <c r="DX358" s="64">
        <v>393</v>
      </c>
      <c r="DY358" s="64">
        <v>343</v>
      </c>
      <c r="DZ358" s="64">
        <v>348</v>
      </c>
      <c r="EA358" s="64">
        <v>1312</v>
      </c>
      <c r="EB358" s="64">
        <f t="shared" si="95"/>
        <v>19139</v>
      </c>
      <c r="EC358" s="61">
        <v>104167</v>
      </c>
      <c r="ED358" s="64">
        <v>9755</v>
      </c>
      <c r="EE358" s="64">
        <v>5591</v>
      </c>
      <c r="EF358" s="64">
        <v>3135</v>
      </c>
      <c r="EG358" s="63">
        <v>1245</v>
      </c>
      <c r="EH358" s="64">
        <v>4882</v>
      </c>
      <c r="EI358" s="100">
        <v>0.21149510145187378</v>
      </c>
      <c r="EJ358" s="100">
        <v>-1.4137327671051025E-2</v>
      </c>
      <c r="EK358" s="61">
        <v>7671</v>
      </c>
      <c r="EL358" s="65">
        <v>283.10000000000002</v>
      </c>
      <c r="EM358" s="60">
        <v>7519</v>
      </c>
      <c r="EN358" s="65">
        <v>275.89999999999998</v>
      </c>
      <c r="EO358" s="66">
        <f t="shared" si="103"/>
        <v>-1.9814887237648286E-2</v>
      </c>
      <c r="EP358" s="56">
        <v>33939</v>
      </c>
      <c r="EQ358" s="67">
        <v>15.258009117311202</v>
      </c>
      <c r="ER358" s="61">
        <v>37</v>
      </c>
      <c r="ES358" s="64">
        <v>35.23809524</v>
      </c>
      <c r="ET358" s="64">
        <v>924</v>
      </c>
      <c r="EU358" s="64">
        <v>35.34812548</v>
      </c>
      <c r="EV358" s="64">
        <v>0</v>
      </c>
      <c r="EW358" s="64">
        <v>0</v>
      </c>
      <c r="EX358" s="64">
        <v>13000</v>
      </c>
      <c r="EY358" s="64">
        <v>12.41951201</v>
      </c>
      <c r="EZ358" s="64">
        <v>8936</v>
      </c>
      <c r="FA358" s="64">
        <v>9.9841344329999995</v>
      </c>
      <c r="FB358" s="64">
        <v>22897</v>
      </c>
      <c r="FC358" s="63">
        <v>11.546704719999999</v>
      </c>
      <c r="FD358" s="61">
        <v>402</v>
      </c>
      <c r="FE358" s="64">
        <v>53</v>
      </c>
      <c r="FF358" s="64">
        <v>330</v>
      </c>
      <c r="FG358" s="64">
        <v>3</v>
      </c>
      <c r="FH358" s="64">
        <v>16</v>
      </c>
      <c r="FI358" s="63">
        <v>2</v>
      </c>
      <c r="FJ358" s="47">
        <v>9</v>
      </c>
      <c r="FK358" s="47">
        <v>9</v>
      </c>
      <c r="FL358" s="68">
        <f t="shared" si="104"/>
        <v>0</v>
      </c>
      <c r="FM358" s="69">
        <v>1.2642150000000001</v>
      </c>
      <c r="FN358" s="62">
        <v>5.0062249999999997</v>
      </c>
      <c r="FO358" s="62">
        <v>10.286630000000001</v>
      </c>
      <c r="FP358" s="77">
        <v>5854</v>
      </c>
      <c r="FQ358" s="88">
        <v>4733</v>
      </c>
      <c r="FR358" s="88">
        <v>10587</v>
      </c>
      <c r="FS358" s="88">
        <v>7361</v>
      </c>
      <c r="FT358" s="88">
        <v>6473</v>
      </c>
      <c r="FU358" s="88">
        <v>13834</v>
      </c>
      <c r="FV358" s="73">
        <f t="shared" si="105"/>
        <v>0.30669689241522624</v>
      </c>
      <c r="FW358" s="61">
        <v>43803</v>
      </c>
      <c r="FX358" s="70">
        <f t="shared" si="96"/>
        <v>353.55508382233057</v>
      </c>
      <c r="FY358" s="71">
        <v>10.1</v>
      </c>
      <c r="FZ358" s="72">
        <v>16.899999999999999</v>
      </c>
      <c r="GA358" s="73">
        <v>60.216106296409102</v>
      </c>
      <c r="GB358" s="61">
        <v>60800</v>
      </c>
      <c r="GC358" s="64">
        <v>7300</v>
      </c>
      <c r="GD358" s="64">
        <v>22400</v>
      </c>
      <c r="GE358" s="64">
        <v>4300</v>
      </c>
      <c r="GF358" s="68">
        <v>3.6562712799999999</v>
      </c>
      <c r="GG358" s="74">
        <v>1.0247619507999999</v>
      </c>
      <c r="GH358" s="75">
        <v>534.1</v>
      </c>
      <c r="GI358" s="76">
        <v>607.70000000000005</v>
      </c>
      <c r="GJ358" s="76">
        <v>493.4</v>
      </c>
      <c r="GK358" s="68">
        <v>-18.808622675662342</v>
      </c>
      <c r="GL358" s="72">
        <v>667.7</v>
      </c>
      <c r="GM358" s="72">
        <v>728</v>
      </c>
      <c r="GN358" s="72">
        <v>594.4</v>
      </c>
      <c r="GO358" s="72">
        <v>-18.351648351648358</v>
      </c>
      <c r="GP358" s="72">
        <v>177.5</v>
      </c>
      <c r="GQ358" s="72" t="s">
        <v>211</v>
      </c>
      <c r="GR358" s="72">
        <v>180.9</v>
      </c>
      <c r="GS358" s="73" t="s">
        <v>211</v>
      </c>
      <c r="GT358" s="77">
        <v>970</v>
      </c>
      <c r="GU358" s="72">
        <v>3.6911435332228222</v>
      </c>
      <c r="GV358" s="73">
        <v>0.35921774609659202</v>
      </c>
      <c r="GW358" s="64">
        <v>38363</v>
      </c>
      <c r="GX358" s="68">
        <f t="shared" si="97"/>
        <v>309.64622698618973</v>
      </c>
      <c r="GY358" s="64">
        <v>297</v>
      </c>
      <c r="GZ358" s="100">
        <f t="shared" si="98"/>
        <v>2.3972298677084258</v>
      </c>
      <c r="HA358" s="100">
        <f t="shared" si="99"/>
        <v>0.13884992987377279</v>
      </c>
      <c r="HB358" s="63">
        <v>2139</v>
      </c>
    </row>
    <row r="359" spans="1:210" x14ac:dyDescent="0.3">
      <c r="A359" s="47" t="s">
        <v>862</v>
      </c>
      <c r="B359" s="47" t="s">
        <v>863</v>
      </c>
      <c r="C359" s="47" t="s">
        <v>863</v>
      </c>
      <c r="D359" s="47" t="s">
        <v>862</v>
      </c>
      <c r="E359" s="47" t="s">
        <v>862</v>
      </c>
      <c r="F359" s="47" t="s">
        <v>208</v>
      </c>
      <c r="G359" s="54" t="s">
        <v>209</v>
      </c>
      <c r="H359" s="47">
        <v>97</v>
      </c>
      <c r="I359" s="101">
        <v>0</v>
      </c>
      <c r="J359" s="97">
        <v>8.072164948453608</v>
      </c>
      <c r="K359" s="57">
        <v>460</v>
      </c>
      <c r="L359" s="95">
        <f t="shared" si="92"/>
        <v>2.9028492096046445</v>
      </c>
      <c r="M359" s="57">
        <v>566</v>
      </c>
      <c r="N359" s="55">
        <f t="shared" si="93"/>
        <v>3.571766636165715</v>
      </c>
      <c r="O359" s="56">
        <v>62340</v>
      </c>
      <c r="P359" s="57">
        <v>39612</v>
      </c>
      <c r="Q359" s="57">
        <v>22728</v>
      </c>
      <c r="R359" s="57">
        <v>16123</v>
      </c>
      <c r="S359" s="57">
        <v>42638</v>
      </c>
      <c r="T359" s="57">
        <v>3579</v>
      </c>
      <c r="U359" s="57">
        <v>5098</v>
      </c>
      <c r="V359" s="57">
        <v>12268</v>
      </c>
      <c r="W359" s="57">
        <v>1409</v>
      </c>
      <c r="X359" s="58">
        <v>367</v>
      </c>
      <c r="Y359" s="56">
        <v>4234</v>
      </c>
      <c r="Z359" s="58">
        <v>6.2430343067558365</v>
      </c>
      <c r="AA359" s="59">
        <v>36</v>
      </c>
      <c r="AB359" s="96" t="s">
        <v>210</v>
      </c>
      <c r="AC359" s="59">
        <v>10.69</v>
      </c>
      <c r="AD359" s="98">
        <v>20000</v>
      </c>
      <c r="AE359" s="55">
        <f t="shared" si="94"/>
        <v>126.21083520020193</v>
      </c>
      <c r="AF359" s="61">
        <v>158465</v>
      </c>
      <c r="AG359" s="62">
        <v>43.79</v>
      </c>
      <c r="AH359" s="62">
        <v>81.672972433215605</v>
      </c>
      <c r="AI359" s="62">
        <v>84.642776920256395</v>
      </c>
      <c r="AJ359" s="62">
        <v>83.157874676736</v>
      </c>
      <c r="AK359" s="62">
        <v>20.166508664547401</v>
      </c>
      <c r="AL359" s="62">
        <v>22.226928695471599</v>
      </c>
      <c r="AM359" s="62">
        <v>21.1967186800095</v>
      </c>
      <c r="AN359" s="63">
        <v>225.03817973345619</v>
      </c>
      <c r="AO359" s="64">
        <v>1553</v>
      </c>
      <c r="AP359" s="64">
        <v>1557</v>
      </c>
      <c r="AQ359" s="64">
        <v>1748</v>
      </c>
      <c r="AR359" s="64">
        <v>1810</v>
      </c>
      <c r="AS359" s="64">
        <v>1891</v>
      </c>
      <c r="AT359" s="64">
        <v>1885</v>
      </c>
      <c r="AU359" s="64">
        <v>1927</v>
      </c>
      <c r="AV359" s="64">
        <v>2016</v>
      </c>
      <c r="AW359" s="64">
        <v>2085</v>
      </c>
      <c r="AX359" s="64">
        <v>2142</v>
      </c>
      <c r="AY359" s="64">
        <v>2163</v>
      </c>
      <c r="AZ359" s="64">
        <v>2049</v>
      </c>
      <c r="BA359" s="64">
        <v>2217</v>
      </c>
      <c r="BB359" s="64">
        <v>2146</v>
      </c>
      <c r="BC359" s="64">
        <v>2125</v>
      </c>
      <c r="BD359" s="64">
        <v>2028</v>
      </c>
      <c r="BE359" s="64">
        <v>2092</v>
      </c>
      <c r="BF359" s="64">
        <v>2114</v>
      </c>
      <c r="BG359" s="64">
        <v>1828</v>
      </c>
      <c r="BH359" s="64">
        <v>1350</v>
      </c>
      <c r="BI359" s="64">
        <v>1232</v>
      </c>
      <c r="BJ359" s="64">
        <v>1290</v>
      </c>
      <c r="BK359" s="64">
        <v>1334</v>
      </c>
      <c r="BL359" s="64">
        <v>1615</v>
      </c>
      <c r="BM359" s="64">
        <v>1597</v>
      </c>
      <c r="BN359" s="64">
        <v>1621</v>
      </c>
      <c r="BO359" s="64">
        <v>1428</v>
      </c>
      <c r="BP359" s="64">
        <v>1601</v>
      </c>
      <c r="BQ359" s="64">
        <v>1590</v>
      </c>
      <c r="BR359" s="64">
        <v>1593</v>
      </c>
      <c r="BS359" s="64">
        <v>1592</v>
      </c>
      <c r="BT359" s="64">
        <v>1651</v>
      </c>
      <c r="BU359" s="64">
        <v>1760</v>
      </c>
      <c r="BV359" s="64">
        <v>1718</v>
      </c>
      <c r="BW359" s="64">
        <v>1706</v>
      </c>
      <c r="BX359" s="64">
        <v>1805</v>
      </c>
      <c r="BY359" s="64">
        <v>1873</v>
      </c>
      <c r="BZ359" s="64">
        <v>1814</v>
      </c>
      <c r="CA359" s="64">
        <v>1961</v>
      </c>
      <c r="CB359" s="64">
        <v>2001</v>
      </c>
      <c r="CC359" s="64">
        <v>2031</v>
      </c>
      <c r="CD359" s="64">
        <v>2019</v>
      </c>
      <c r="CE359" s="64">
        <v>2004</v>
      </c>
      <c r="CF359" s="64">
        <v>2102</v>
      </c>
      <c r="CG359" s="64">
        <v>2094</v>
      </c>
      <c r="CH359" s="64">
        <v>2177</v>
      </c>
      <c r="CI359" s="64">
        <v>2276</v>
      </c>
      <c r="CJ359" s="64">
        <v>2232</v>
      </c>
      <c r="CK359" s="64">
        <v>2391</v>
      </c>
      <c r="CL359" s="64">
        <v>2565</v>
      </c>
      <c r="CM359" s="64">
        <v>2327</v>
      </c>
      <c r="CN359" s="64">
        <v>2581</v>
      </c>
      <c r="CO359" s="64">
        <v>2483</v>
      </c>
      <c r="CP359" s="64">
        <v>2466</v>
      </c>
      <c r="CQ359" s="64">
        <v>2500</v>
      </c>
      <c r="CR359" s="64">
        <v>2457</v>
      </c>
      <c r="CS359" s="64">
        <v>2398</v>
      </c>
      <c r="CT359" s="64">
        <v>2408</v>
      </c>
      <c r="CU359" s="64">
        <v>2287</v>
      </c>
      <c r="CV359" s="64">
        <v>2182</v>
      </c>
      <c r="CW359" s="64">
        <v>2052</v>
      </c>
      <c r="CX359" s="64">
        <v>2075</v>
      </c>
      <c r="CY359" s="64">
        <v>2001</v>
      </c>
      <c r="CZ359" s="64">
        <v>1886</v>
      </c>
      <c r="DA359" s="64">
        <v>1857</v>
      </c>
      <c r="DB359" s="64">
        <v>1725</v>
      </c>
      <c r="DC359" s="64">
        <v>1703</v>
      </c>
      <c r="DD359" s="64">
        <v>1640</v>
      </c>
      <c r="DE359" s="64">
        <v>1680</v>
      </c>
      <c r="DF359" s="64">
        <v>1719</v>
      </c>
      <c r="DG359" s="64">
        <v>1621</v>
      </c>
      <c r="DH359" s="64">
        <v>1688</v>
      </c>
      <c r="DI359" s="64">
        <v>1824</v>
      </c>
      <c r="DJ359" s="64">
        <v>1955</v>
      </c>
      <c r="DK359" s="64">
        <v>1490</v>
      </c>
      <c r="DL359" s="64">
        <v>1474</v>
      </c>
      <c r="DM359" s="64">
        <v>1354</v>
      </c>
      <c r="DN359" s="64">
        <v>1272</v>
      </c>
      <c r="DO359" s="64">
        <v>1092</v>
      </c>
      <c r="DP359" s="64">
        <v>950</v>
      </c>
      <c r="DQ359" s="64">
        <v>934</v>
      </c>
      <c r="DR359" s="64">
        <v>876</v>
      </c>
      <c r="DS359" s="64">
        <v>844</v>
      </c>
      <c r="DT359" s="64">
        <v>747</v>
      </c>
      <c r="DU359" s="64">
        <v>674</v>
      </c>
      <c r="DV359" s="64">
        <v>599</v>
      </c>
      <c r="DW359" s="64">
        <v>505</v>
      </c>
      <c r="DX359" s="64">
        <v>466</v>
      </c>
      <c r="DY359" s="64">
        <v>443</v>
      </c>
      <c r="DZ359" s="64">
        <v>392</v>
      </c>
      <c r="EA359" s="64">
        <v>1439</v>
      </c>
      <c r="EB359" s="64">
        <f t="shared" si="95"/>
        <v>31106</v>
      </c>
      <c r="EC359" s="61">
        <v>150256</v>
      </c>
      <c r="ED359" s="64">
        <v>3922</v>
      </c>
      <c r="EE359" s="64">
        <v>1417</v>
      </c>
      <c r="EF359" s="64">
        <v>2493</v>
      </c>
      <c r="EG359" s="63">
        <v>377</v>
      </c>
      <c r="EH359" s="64">
        <v>5901</v>
      </c>
      <c r="EI359" s="100">
        <v>0.18771928548812866</v>
      </c>
      <c r="EJ359" s="100">
        <v>1.1033520102500916E-2</v>
      </c>
      <c r="EK359" s="61">
        <v>2006</v>
      </c>
      <c r="EL359" s="65">
        <v>563.1</v>
      </c>
      <c r="EM359" s="60">
        <v>2177</v>
      </c>
      <c r="EN359" s="65">
        <v>611.6</v>
      </c>
      <c r="EO359" s="66">
        <f t="shared" si="103"/>
        <v>8.5244267198404791E-2</v>
      </c>
      <c r="EP359" s="56">
        <v>4755</v>
      </c>
      <c r="EQ359" s="67">
        <v>15.847358773537742</v>
      </c>
      <c r="ER359" s="61">
        <v>18</v>
      </c>
      <c r="ES359" s="64">
        <v>43.902439020000003</v>
      </c>
      <c r="ET359" s="64">
        <v>172</v>
      </c>
      <c r="EU359" s="64">
        <v>28.150572830000002</v>
      </c>
      <c r="EV359" s="64">
        <v>23</v>
      </c>
      <c r="EW359" s="64">
        <v>12.29946524</v>
      </c>
      <c r="EX359" s="64">
        <v>1540</v>
      </c>
      <c r="EY359" s="64">
        <v>11.386321629999999</v>
      </c>
      <c r="EZ359" s="64">
        <v>1139</v>
      </c>
      <c r="FA359" s="64">
        <v>9.3124029109999995</v>
      </c>
      <c r="FB359" s="64">
        <v>2892</v>
      </c>
      <c r="FC359" s="63">
        <v>10.874224480000001</v>
      </c>
      <c r="FD359" s="61">
        <v>293</v>
      </c>
      <c r="FE359" s="64">
        <v>51</v>
      </c>
      <c r="FF359" s="64">
        <v>218</v>
      </c>
      <c r="FG359" s="64">
        <v>7</v>
      </c>
      <c r="FH359" s="64">
        <v>17</v>
      </c>
      <c r="FI359" s="63">
        <v>9</v>
      </c>
      <c r="FJ359" s="47">
        <v>16</v>
      </c>
      <c r="FK359" s="47">
        <v>21</v>
      </c>
      <c r="FL359" s="68">
        <f t="shared" si="104"/>
        <v>-0.23809523809523808</v>
      </c>
      <c r="FM359" s="69">
        <v>2.5505469999999999</v>
      </c>
      <c r="FN359" s="62">
        <v>7.570576</v>
      </c>
      <c r="FO359" s="62">
        <v>8.4353409999999993</v>
      </c>
      <c r="FP359" s="77">
        <v>3333</v>
      </c>
      <c r="FQ359" s="88">
        <v>2046</v>
      </c>
      <c r="FR359" s="88">
        <v>5379</v>
      </c>
      <c r="FS359" s="88">
        <v>5887</v>
      </c>
      <c r="FT359" s="88">
        <v>4149</v>
      </c>
      <c r="FU359" s="88">
        <v>10036</v>
      </c>
      <c r="FV359" s="73">
        <f t="shared" si="105"/>
        <v>0.86577430749209894</v>
      </c>
      <c r="FW359" s="61">
        <v>4865</v>
      </c>
      <c r="FX359" s="70">
        <f t="shared" si="96"/>
        <v>30.700785662449121</v>
      </c>
      <c r="FY359" s="71">
        <v>8.9</v>
      </c>
      <c r="FZ359" s="72">
        <v>15.9</v>
      </c>
      <c r="GA359" s="73">
        <v>59.957578283806903</v>
      </c>
      <c r="GB359" s="61">
        <v>59700</v>
      </c>
      <c r="GC359" s="64">
        <v>10300</v>
      </c>
      <c r="GD359" s="64">
        <v>24300</v>
      </c>
      <c r="GE359" s="64">
        <v>3900</v>
      </c>
      <c r="GF359" s="68">
        <v>3.04431392</v>
      </c>
      <c r="GG359" s="74">
        <v>0.6698932688</v>
      </c>
      <c r="GH359" s="75">
        <v>594</v>
      </c>
      <c r="GI359" s="76">
        <v>690.9</v>
      </c>
      <c r="GJ359" s="76">
        <v>475.4</v>
      </c>
      <c r="GK359" s="68">
        <v>-31.191199884209002</v>
      </c>
      <c r="GL359" s="72">
        <v>670.2</v>
      </c>
      <c r="GM359" s="72">
        <v>716.8</v>
      </c>
      <c r="GN359" s="72">
        <v>603.5</v>
      </c>
      <c r="GO359" s="72">
        <v>-15.806361607142852</v>
      </c>
      <c r="GP359" s="72">
        <v>198.2</v>
      </c>
      <c r="GQ359" s="72" t="s">
        <v>211</v>
      </c>
      <c r="GR359" s="72">
        <v>203.1</v>
      </c>
      <c r="GS359" s="73" t="s">
        <v>211</v>
      </c>
      <c r="GT359" s="77">
        <v>90</v>
      </c>
      <c r="GU359" s="72">
        <v>2.5867871910760654</v>
      </c>
      <c r="GV359" s="73">
        <v>7.3180065890513304E-2</v>
      </c>
      <c r="GW359" s="64">
        <v>47530</v>
      </c>
      <c r="GX359" s="68">
        <f t="shared" si="97"/>
        <v>299.9400498532799</v>
      </c>
      <c r="GY359" s="64">
        <v>289</v>
      </c>
      <c r="GZ359" s="100">
        <f t="shared" si="98"/>
        <v>1.823746568642918</v>
      </c>
      <c r="HA359" s="100">
        <f t="shared" si="99"/>
        <v>9.8466780238500848E-2</v>
      </c>
      <c r="HB359" s="63">
        <v>2935</v>
      </c>
    </row>
    <row r="360" spans="1:210" x14ac:dyDescent="0.3">
      <c r="A360" s="47" t="s">
        <v>720</v>
      </c>
      <c r="B360" s="47" t="s">
        <v>721</v>
      </c>
      <c r="C360" s="47" t="s">
        <v>721</v>
      </c>
      <c r="D360" s="47" t="s">
        <v>720</v>
      </c>
      <c r="E360" s="47" t="s">
        <v>397</v>
      </c>
      <c r="F360" s="47" t="s">
        <v>255</v>
      </c>
      <c r="G360" s="54" t="s">
        <v>209</v>
      </c>
      <c r="H360" s="47">
        <v>31</v>
      </c>
      <c r="I360" s="101">
        <v>0</v>
      </c>
      <c r="J360" s="97">
        <v>5.645161290322581</v>
      </c>
      <c r="K360" s="57">
        <v>228</v>
      </c>
      <c r="L360" s="95">
        <f t="shared" si="92"/>
        <v>4.0613477261796618</v>
      </c>
      <c r="M360" s="57">
        <v>260</v>
      </c>
      <c r="N360" s="55">
        <f t="shared" si="93"/>
        <v>4.6313614421347014</v>
      </c>
      <c r="O360" s="56">
        <v>22725</v>
      </c>
      <c r="P360" s="57">
        <v>5467</v>
      </c>
      <c r="Q360" s="57">
        <v>17258</v>
      </c>
      <c r="R360" s="57">
        <v>6414</v>
      </c>
      <c r="S360" s="57">
        <v>15056</v>
      </c>
      <c r="T360" s="57">
        <v>1255</v>
      </c>
      <c r="U360" s="57">
        <v>1649</v>
      </c>
      <c r="V360" s="57">
        <v>6175</v>
      </c>
      <c r="W360" s="57">
        <v>184</v>
      </c>
      <c r="X360" s="58">
        <v>81</v>
      </c>
      <c r="Y360" s="56">
        <v>2872</v>
      </c>
      <c r="Z360" s="58">
        <v>11.540069818995168</v>
      </c>
      <c r="AA360" s="59">
        <v>44.7</v>
      </c>
      <c r="AB360" s="96" t="s">
        <v>216</v>
      </c>
      <c r="AC360" s="59">
        <v>7.68</v>
      </c>
      <c r="AD360" s="98">
        <v>71000</v>
      </c>
      <c r="AE360" s="55">
        <f t="shared" si="94"/>
        <v>1264.7179322752454</v>
      </c>
      <c r="AF360" s="61">
        <v>56139</v>
      </c>
      <c r="AG360" s="62">
        <v>51.72</v>
      </c>
      <c r="AH360" s="62">
        <v>80.947316517481994</v>
      </c>
      <c r="AI360" s="62">
        <v>83.265954211974105</v>
      </c>
      <c r="AJ360" s="62">
        <v>82.106635364728049</v>
      </c>
      <c r="AK360" s="62">
        <v>19.6981061474185</v>
      </c>
      <c r="AL360" s="62">
        <v>22.084426219127</v>
      </c>
      <c r="AM360" s="62">
        <v>20.891266183272748</v>
      </c>
      <c r="AN360" s="63">
        <v>48.409319382508905</v>
      </c>
      <c r="AO360" s="64">
        <v>378</v>
      </c>
      <c r="AP360" s="64">
        <v>402</v>
      </c>
      <c r="AQ360" s="64">
        <v>427</v>
      </c>
      <c r="AR360" s="64">
        <v>457</v>
      </c>
      <c r="AS360" s="64">
        <v>530</v>
      </c>
      <c r="AT360" s="64">
        <v>525</v>
      </c>
      <c r="AU360" s="64">
        <v>550</v>
      </c>
      <c r="AV360" s="64">
        <v>604</v>
      </c>
      <c r="AW360" s="64">
        <v>579</v>
      </c>
      <c r="AX360" s="64">
        <v>593</v>
      </c>
      <c r="AY360" s="64">
        <v>595</v>
      </c>
      <c r="AZ360" s="64">
        <v>603</v>
      </c>
      <c r="BA360" s="64">
        <v>685</v>
      </c>
      <c r="BB360" s="64">
        <v>646</v>
      </c>
      <c r="BC360" s="64">
        <v>614</v>
      </c>
      <c r="BD360" s="64">
        <v>614</v>
      </c>
      <c r="BE360" s="64">
        <v>616</v>
      </c>
      <c r="BF360" s="64">
        <v>583</v>
      </c>
      <c r="BG360" s="64">
        <v>508</v>
      </c>
      <c r="BH360" s="64">
        <v>383</v>
      </c>
      <c r="BI360" s="64">
        <v>299</v>
      </c>
      <c r="BJ360" s="64">
        <v>431</v>
      </c>
      <c r="BK360" s="64">
        <v>401</v>
      </c>
      <c r="BL360" s="64">
        <v>447</v>
      </c>
      <c r="BM360" s="64">
        <v>483</v>
      </c>
      <c r="BN360" s="64">
        <v>424</v>
      </c>
      <c r="BO360" s="64">
        <v>458</v>
      </c>
      <c r="BP360" s="64">
        <v>434</v>
      </c>
      <c r="BQ360" s="64">
        <v>420</v>
      </c>
      <c r="BR360" s="64">
        <v>513</v>
      </c>
      <c r="BS360" s="64">
        <v>516</v>
      </c>
      <c r="BT360" s="64">
        <v>500</v>
      </c>
      <c r="BU360" s="64">
        <v>546</v>
      </c>
      <c r="BV360" s="64">
        <v>513</v>
      </c>
      <c r="BW360" s="64">
        <v>495</v>
      </c>
      <c r="BX360" s="64">
        <v>509</v>
      </c>
      <c r="BY360" s="64">
        <v>537</v>
      </c>
      <c r="BZ360" s="64">
        <v>544</v>
      </c>
      <c r="CA360" s="64">
        <v>505</v>
      </c>
      <c r="CB360" s="64">
        <v>602</v>
      </c>
      <c r="CC360" s="64">
        <v>589</v>
      </c>
      <c r="CD360" s="64">
        <v>630</v>
      </c>
      <c r="CE360" s="64">
        <v>535</v>
      </c>
      <c r="CF360" s="64">
        <v>503</v>
      </c>
      <c r="CG360" s="64">
        <v>557</v>
      </c>
      <c r="CH360" s="64">
        <v>547</v>
      </c>
      <c r="CI360" s="64">
        <v>649</v>
      </c>
      <c r="CJ360" s="64">
        <v>676</v>
      </c>
      <c r="CK360" s="64">
        <v>745</v>
      </c>
      <c r="CL360" s="64">
        <v>754</v>
      </c>
      <c r="CM360" s="64">
        <v>780</v>
      </c>
      <c r="CN360" s="64">
        <v>882</v>
      </c>
      <c r="CO360" s="64">
        <v>844</v>
      </c>
      <c r="CP360" s="64">
        <v>869</v>
      </c>
      <c r="CQ360" s="64">
        <v>885</v>
      </c>
      <c r="CR360" s="64">
        <v>970</v>
      </c>
      <c r="CS360" s="64">
        <v>984</v>
      </c>
      <c r="CT360" s="64">
        <v>947</v>
      </c>
      <c r="CU360" s="64">
        <v>976</v>
      </c>
      <c r="CV360" s="64">
        <v>984</v>
      </c>
      <c r="CW360" s="64">
        <v>933</v>
      </c>
      <c r="CX360" s="64">
        <v>898</v>
      </c>
      <c r="CY360" s="64">
        <v>884</v>
      </c>
      <c r="CZ360" s="64">
        <v>881</v>
      </c>
      <c r="DA360" s="64">
        <v>853</v>
      </c>
      <c r="DB360" s="64">
        <v>824</v>
      </c>
      <c r="DC360" s="64">
        <v>836</v>
      </c>
      <c r="DD360" s="64">
        <v>810</v>
      </c>
      <c r="DE360" s="64">
        <v>842</v>
      </c>
      <c r="DF360" s="64">
        <v>799</v>
      </c>
      <c r="DG360" s="64">
        <v>841</v>
      </c>
      <c r="DH360" s="64">
        <v>875</v>
      </c>
      <c r="DI360" s="64">
        <v>943</v>
      </c>
      <c r="DJ360" s="64">
        <v>994</v>
      </c>
      <c r="DK360" s="64">
        <v>822</v>
      </c>
      <c r="DL360" s="64">
        <v>752</v>
      </c>
      <c r="DM360" s="64">
        <v>761</v>
      </c>
      <c r="DN360" s="64">
        <v>636</v>
      </c>
      <c r="DO360" s="64">
        <v>546</v>
      </c>
      <c r="DP360" s="64">
        <v>475</v>
      </c>
      <c r="DQ360" s="64">
        <v>469</v>
      </c>
      <c r="DR360" s="64">
        <v>452</v>
      </c>
      <c r="DS360" s="64">
        <v>422</v>
      </c>
      <c r="DT360" s="64">
        <v>405</v>
      </c>
      <c r="DU360" s="64">
        <v>309</v>
      </c>
      <c r="DV360" s="64">
        <v>335</v>
      </c>
      <c r="DW360" s="64">
        <v>270</v>
      </c>
      <c r="DX360" s="64">
        <v>288</v>
      </c>
      <c r="DY360" s="64">
        <v>227</v>
      </c>
      <c r="DZ360" s="64">
        <v>188</v>
      </c>
      <c r="EA360" s="64">
        <v>794</v>
      </c>
      <c r="EB360" s="64">
        <f t="shared" si="95"/>
        <v>15915</v>
      </c>
      <c r="EC360" s="61">
        <v>55276</v>
      </c>
      <c r="ED360" s="64">
        <v>314</v>
      </c>
      <c r="EE360" s="64">
        <v>61</v>
      </c>
      <c r="EF360" s="64">
        <v>421</v>
      </c>
      <c r="EG360" s="63">
        <v>67</v>
      </c>
      <c r="EH360" s="64">
        <v>2476</v>
      </c>
      <c r="EI360" s="100">
        <v>0.2780357301235199</v>
      </c>
      <c r="EJ360" s="100">
        <v>1.1178106069564819E-2</v>
      </c>
      <c r="EK360" s="61">
        <v>7404</v>
      </c>
      <c r="EL360" s="65">
        <v>507.5</v>
      </c>
      <c r="EM360" s="60">
        <v>5416</v>
      </c>
      <c r="EN360" s="65">
        <v>368.8</v>
      </c>
      <c r="EO360" s="66">
        <f t="shared" si="103"/>
        <v>-0.26850351161534308</v>
      </c>
      <c r="EP360" s="56">
        <v>19901</v>
      </c>
      <c r="EQ360" s="67">
        <v>18.57285512967681</v>
      </c>
      <c r="ER360" s="61">
        <v>29</v>
      </c>
      <c r="ES360" s="64">
        <v>35.802469139999999</v>
      </c>
      <c r="ET360" s="64">
        <v>543</v>
      </c>
      <c r="EU360" s="64">
        <v>37.319587630000001</v>
      </c>
      <c r="EV360" s="64">
        <v>23</v>
      </c>
      <c r="EW360" s="64">
        <v>14.93506494</v>
      </c>
      <c r="EX360" s="64">
        <v>8409</v>
      </c>
      <c r="EY360" s="64">
        <v>14.681542009999999</v>
      </c>
      <c r="EZ360" s="64">
        <v>5726</v>
      </c>
      <c r="FA360" s="64">
        <v>14.08610086</v>
      </c>
      <c r="FB360" s="64">
        <v>14730</v>
      </c>
      <c r="FC360" s="63">
        <v>14.78678124</v>
      </c>
      <c r="FD360" s="61">
        <v>57</v>
      </c>
      <c r="FE360" s="64">
        <v>12</v>
      </c>
      <c r="FF360" s="64">
        <v>42</v>
      </c>
      <c r="FG360" s="64">
        <v>0</v>
      </c>
      <c r="FH360" s="64">
        <v>3</v>
      </c>
      <c r="FI360" s="63">
        <v>0</v>
      </c>
      <c r="FJ360" s="47">
        <v>2</v>
      </c>
      <c r="FK360" s="47">
        <v>8</v>
      </c>
      <c r="FL360" s="68">
        <f t="shared" si="104"/>
        <v>-0.75</v>
      </c>
      <c r="FM360" s="69">
        <v>3.0271180000000002</v>
      </c>
      <c r="FN360" s="62">
        <v>7.8533270000000002</v>
      </c>
      <c r="FO360" s="62">
        <v>9.4231789999999993</v>
      </c>
      <c r="FP360" s="77" t="s">
        <v>269</v>
      </c>
      <c r="FQ360" s="88" t="s">
        <v>269</v>
      </c>
      <c r="FR360" s="88" t="s">
        <v>269</v>
      </c>
      <c r="FS360" s="88">
        <v>51.651935719503285</v>
      </c>
      <c r="FT360" s="88">
        <v>41.448250728862973</v>
      </c>
      <c r="FU360" s="88">
        <v>93.100186448366259</v>
      </c>
      <c r="FV360" s="89" t="s">
        <v>269</v>
      </c>
      <c r="FW360" s="61">
        <v>38810</v>
      </c>
      <c r="FX360" s="70">
        <f t="shared" si="96"/>
        <v>691.31975988172212</v>
      </c>
      <c r="FY360" s="71">
        <v>7.8</v>
      </c>
      <c r="FZ360" s="72">
        <v>17.600000000000001</v>
      </c>
      <c r="GA360" s="73">
        <v>54.4714826964507</v>
      </c>
      <c r="GB360" s="61">
        <v>8500</v>
      </c>
      <c r="GC360" s="64">
        <v>800</v>
      </c>
      <c r="GD360" s="64">
        <v>5500</v>
      </c>
      <c r="GE360" s="64">
        <v>900</v>
      </c>
      <c r="GF360" s="68">
        <v>2.8141512099999999</v>
      </c>
      <c r="GG360" s="74">
        <v>1.3330657563999999</v>
      </c>
      <c r="GH360" s="75">
        <v>386.7</v>
      </c>
      <c r="GI360" s="76">
        <v>460.7</v>
      </c>
      <c r="GJ360" s="76">
        <v>308.5</v>
      </c>
      <c r="GK360" s="68">
        <v>-33.03668330800955</v>
      </c>
      <c r="GL360" s="72">
        <v>529.9</v>
      </c>
      <c r="GM360" s="72">
        <v>581.20000000000005</v>
      </c>
      <c r="GN360" s="72">
        <v>463.3</v>
      </c>
      <c r="GO360" s="72">
        <v>-20.285615966964905</v>
      </c>
      <c r="GP360" s="72" t="s">
        <v>211</v>
      </c>
      <c r="GQ360" s="72" t="s">
        <v>211</v>
      </c>
      <c r="GR360" s="72" t="s">
        <v>211</v>
      </c>
      <c r="GS360" s="73" t="s">
        <v>211</v>
      </c>
      <c r="GT360" s="77">
        <v>790</v>
      </c>
      <c r="GU360" s="72">
        <v>5.0710284752837946</v>
      </c>
      <c r="GV360" s="73">
        <v>-6.9508618370017761E-3</v>
      </c>
      <c r="GW360" s="64">
        <v>14047</v>
      </c>
      <c r="GX360" s="68">
        <f t="shared" si="97"/>
        <v>250.21820837563902</v>
      </c>
      <c r="GY360" s="64">
        <v>53</v>
      </c>
      <c r="GZ360" s="100">
        <f t="shared" si="98"/>
        <v>0.94408521705053527</v>
      </c>
      <c r="HA360" s="100">
        <f t="shared" si="99"/>
        <v>3.6103542234332424E-2</v>
      </c>
      <c r="HB360" s="63">
        <v>1468</v>
      </c>
    </row>
    <row r="361" spans="1:210" x14ac:dyDescent="0.3">
      <c r="A361" s="82" t="s">
        <v>971</v>
      </c>
      <c r="B361" s="47" t="s">
        <v>972</v>
      </c>
      <c r="C361" s="82" t="s">
        <v>972</v>
      </c>
      <c r="D361" s="82" t="s">
        <v>971</v>
      </c>
      <c r="E361" s="82" t="s">
        <v>971</v>
      </c>
      <c r="F361" s="47" t="s">
        <v>911</v>
      </c>
      <c r="G361" s="54" t="s">
        <v>911</v>
      </c>
      <c r="H361" s="47">
        <v>121</v>
      </c>
      <c r="I361" s="101">
        <v>0.31404958677685951</v>
      </c>
      <c r="J361" s="97">
        <v>3.4545454545454546</v>
      </c>
      <c r="K361" s="57">
        <v>190</v>
      </c>
      <c r="L361" s="95">
        <f t="shared" si="92"/>
        <v>2.1507810731265566</v>
      </c>
      <c r="M361" s="57">
        <v>190</v>
      </c>
      <c r="N361" s="55">
        <f t="shared" si="93"/>
        <v>2.1507810731265566</v>
      </c>
      <c r="O361" s="56">
        <v>43164</v>
      </c>
      <c r="P361" s="57">
        <v>42732.36</v>
      </c>
      <c r="Q361" s="57">
        <v>431.63999999999942</v>
      </c>
      <c r="R361" s="57">
        <v>18542</v>
      </c>
      <c r="S361" s="57">
        <v>24474</v>
      </c>
      <c r="T361" s="57">
        <v>148</v>
      </c>
      <c r="U361" s="57">
        <v>4132</v>
      </c>
      <c r="V361" s="57">
        <v>8442</v>
      </c>
      <c r="W361" s="57">
        <v>4226</v>
      </c>
      <c r="X361" s="58">
        <v>1126</v>
      </c>
      <c r="Y361" s="56">
        <v>11187.800000000001</v>
      </c>
      <c r="Z361" s="58">
        <v>26</v>
      </c>
      <c r="AA361" s="59">
        <v>53.9</v>
      </c>
      <c r="AB361" s="96" t="s">
        <v>238</v>
      </c>
      <c r="AC361" s="59">
        <v>0</v>
      </c>
      <c r="AD361" s="98">
        <v>9000</v>
      </c>
      <c r="AE361" s="55">
        <f t="shared" si="94"/>
        <v>101.87910346388952</v>
      </c>
      <c r="AF361" s="61">
        <v>88340</v>
      </c>
      <c r="AG361" s="62">
        <v>43.31</v>
      </c>
      <c r="AH361" s="62">
        <v>74.989485130330394</v>
      </c>
      <c r="AI361" s="62">
        <v>79.198324653642402</v>
      </c>
      <c r="AJ361" s="62">
        <v>77.093904891986398</v>
      </c>
      <c r="AK361" s="62">
        <v>16.269288920676001</v>
      </c>
      <c r="AL361" s="62">
        <v>18.406100050801999</v>
      </c>
      <c r="AM361" s="62">
        <v>17.337694485739</v>
      </c>
      <c r="AN361" s="63">
        <v>556.41741257714978</v>
      </c>
      <c r="AO361" s="64">
        <v>818</v>
      </c>
      <c r="AP361" s="64">
        <v>864</v>
      </c>
      <c r="AQ361" s="64">
        <v>840</v>
      </c>
      <c r="AR361" s="64">
        <v>904</v>
      </c>
      <c r="AS361" s="64">
        <v>974</v>
      </c>
      <c r="AT361" s="64">
        <v>920</v>
      </c>
      <c r="AU361" s="64">
        <v>957</v>
      </c>
      <c r="AV361" s="64">
        <v>1023</v>
      </c>
      <c r="AW361" s="64">
        <v>1049</v>
      </c>
      <c r="AX361" s="64">
        <v>1058</v>
      </c>
      <c r="AY361" s="64">
        <v>1037</v>
      </c>
      <c r="AZ361" s="64">
        <v>1049</v>
      </c>
      <c r="BA361" s="64">
        <v>1046</v>
      </c>
      <c r="BB361" s="64">
        <v>1006</v>
      </c>
      <c r="BC361" s="64">
        <v>955</v>
      </c>
      <c r="BD361" s="64">
        <v>984</v>
      </c>
      <c r="BE361" s="64">
        <v>936</v>
      </c>
      <c r="BF361" s="64">
        <v>911</v>
      </c>
      <c r="BG361" s="64">
        <v>873</v>
      </c>
      <c r="BH361" s="64">
        <v>892</v>
      </c>
      <c r="BI361" s="64">
        <v>938</v>
      </c>
      <c r="BJ361" s="64">
        <v>960</v>
      </c>
      <c r="BK361" s="64">
        <v>987</v>
      </c>
      <c r="BL361" s="64">
        <v>1027</v>
      </c>
      <c r="BM361" s="64">
        <v>1016</v>
      </c>
      <c r="BN361" s="64">
        <v>1078</v>
      </c>
      <c r="BO361" s="64">
        <v>1105</v>
      </c>
      <c r="BP361" s="64">
        <v>1195</v>
      </c>
      <c r="BQ361" s="64">
        <v>1168</v>
      </c>
      <c r="BR361" s="64">
        <v>1195</v>
      </c>
      <c r="BS361" s="64">
        <v>1153</v>
      </c>
      <c r="BT361" s="64">
        <v>1104</v>
      </c>
      <c r="BU361" s="64">
        <v>1117</v>
      </c>
      <c r="BV361" s="64">
        <v>1138</v>
      </c>
      <c r="BW361" s="64">
        <v>1186</v>
      </c>
      <c r="BX361" s="64">
        <v>1121</v>
      </c>
      <c r="BY361" s="64">
        <v>1006</v>
      </c>
      <c r="BZ361" s="64">
        <v>1102</v>
      </c>
      <c r="CA361" s="64">
        <v>1083</v>
      </c>
      <c r="CB361" s="64">
        <v>1188</v>
      </c>
      <c r="CC361" s="64">
        <v>1000</v>
      </c>
      <c r="CD361" s="64">
        <v>1026</v>
      </c>
      <c r="CE361" s="64">
        <v>894</v>
      </c>
      <c r="CF361" s="64">
        <v>934</v>
      </c>
      <c r="CG361" s="64">
        <v>1009</v>
      </c>
      <c r="CH361" s="64">
        <v>932</v>
      </c>
      <c r="CI361" s="64">
        <v>991</v>
      </c>
      <c r="CJ361" s="64">
        <v>1105</v>
      </c>
      <c r="CK361" s="64">
        <v>1131</v>
      </c>
      <c r="CL361" s="64">
        <v>1252</v>
      </c>
      <c r="CM361" s="64">
        <v>1235</v>
      </c>
      <c r="CN361" s="64">
        <v>1378</v>
      </c>
      <c r="CO361" s="64">
        <v>1362</v>
      </c>
      <c r="CP361" s="64">
        <v>1361</v>
      </c>
      <c r="CQ361" s="64">
        <v>1435</v>
      </c>
      <c r="CR361" s="64">
        <v>1444</v>
      </c>
      <c r="CS361" s="64">
        <v>1463</v>
      </c>
      <c r="CT361" s="64">
        <v>1468</v>
      </c>
      <c r="CU361" s="64">
        <v>1357</v>
      </c>
      <c r="CV361" s="64">
        <v>1379</v>
      </c>
      <c r="CW361" s="64">
        <v>1295</v>
      </c>
      <c r="CX361" s="64">
        <v>1307</v>
      </c>
      <c r="CY361" s="64">
        <v>1321</v>
      </c>
      <c r="CZ361" s="64">
        <v>1203</v>
      </c>
      <c r="DA361" s="64">
        <v>1227</v>
      </c>
      <c r="DB361" s="64">
        <v>1129</v>
      </c>
      <c r="DC361" s="64">
        <v>1082</v>
      </c>
      <c r="DD361" s="64">
        <v>1005</v>
      </c>
      <c r="DE361" s="64">
        <v>956</v>
      </c>
      <c r="DF361" s="64">
        <v>967</v>
      </c>
      <c r="DG361" s="64">
        <v>955</v>
      </c>
      <c r="DH361" s="64">
        <v>927</v>
      </c>
      <c r="DI361" s="64">
        <v>1028</v>
      </c>
      <c r="DJ361" s="64">
        <v>945</v>
      </c>
      <c r="DK361" s="64">
        <v>759</v>
      </c>
      <c r="DL361" s="64">
        <v>691</v>
      </c>
      <c r="DM361" s="64">
        <v>662</v>
      </c>
      <c r="DN361" s="64">
        <v>612</v>
      </c>
      <c r="DO361" s="64">
        <v>567</v>
      </c>
      <c r="DP361" s="64">
        <v>504</v>
      </c>
      <c r="DQ361" s="64">
        <v>518</v>
      </c>
      <c r="DR361" s="64">
        <v>508</v>
      </c>
      <c r="DS361" s="64">
        <v>425</v>
      </c>
      <c r="DT361" s="64">
        <v>391</v>
      </c>
      <c r="DU361" s="64">
        <v>378</v>
      </c>
      <c r="DV361" s="64">
        <v>313</v>
      </c>
      <c r="DW361" s="64">
        <v>301</v>
      </c>
      <c r="DX361" s="64">
        <v>256</v>
      </c>
      <c r="DY361" s="64">
        <v>234</v>
      </c>
      <c r="DZ361" s="64">
        <v>184</v>
      </c>
      <c r="EA361" s="64">
        <v>571</v>
      </c>
      <c r="EB361" s="64">
        <f t="shared" si="95"/>
        <v>16868</v>
      </c>
      <c r="EC361" s="61">
        <v>86963</v>
      </c>
      <c r="ED361" s="64">
        <v>822</v>
      </c>
      <c r="EE361" s="64">
        <v>283</v>
      </c>
      <c r="EF361" s="64">
        <v>173</v>
      </c>
      <c r="EG361" s="63">
        <v>99</v>
      </c>
      <c r="EH361" s="64">
        <v>4189</v>
      </c>
      <c r="EI361" s="100">
        <v>0.26750132441520691</v>
      </c>
      <c r="EJ361" s="100">
        <v>3.32966148853302E-2</v>
      </c>
      <c r="EK361" s="61">
        <v>445</v>
      </c>
      <c r="EL361" s="65">
        <v>256.76533379493395</v>
      </c>
      <c r="EM361" s="60">
        <v>505</v>
      </c>
      <c r="EN361" s="65">
        <v>291.38537880099244</v>
      </c>
      <c r="EO361" s="66" t="e" cm="1">
        <f t="array" ref="EO361">(EM360EK360)/EK361</f>
        <v>#NAME?</v>
      </c>
      <c r="EP361" s="56">
        <v>330</v>
      </c>
      <c r="EQ361" s="67">
        <v>21.31782945736434</v>
      </c>
      <c r="ER361" s="61">
        <v>0</v>
      </c>
      <c r="ES361" s="64">
        <v>0</v>
      </c>
      <c r="ET361" s="64">
        <v>113</v>
      </c>
      <c r="EU361" s="64">
        <v>82.882999999999996</v>
      </c>
      <c r="EV361" s="64">
        <v>0</v>
      </c>
      <c r="EW361" s="64">
        <v>0</v>
      </c>
      <c r="EX361" s="64">
        <v>4018</v>
      </c>
      <c r="EY361" s="64">
        <v>65.521859375000005</v>
      </c>
      <c r="EZ361" s="64">
        <v>1070</v>
      </c>
      <c r="FA361" s="64">
        <v>19.573799999999999</v>
      </c>
      <c r="FB361" s="64">
        <v>5201</v>
      </c>
      <c r="FC361" s="63">
        <v>55.992886458333338</v>
      </c>
      <c r="FD361" s="61">
        <v>1010</v>
      </c>
      <c r="FE361" s="64">
        <v>190</v>
      </c>
      <c r="FF361" s="64">
        <v>755</v>
      </c>
      <c r="FG361" s="64">
        <v>35</v>
      </c>
      <c r="FH361" s="64">
        <v>30</v>
      </c>
      <c r="FI361" s="63">
        <v>95</v>
      </c>
      <c r="FJ361" s="47">
        <v>17</v>
      </c>
      <c r="FK361" s="47">
        <v>15</v>
      </c>
      <c r="FL361" s="68" t="e" cm="1">
        <f t="array" ref="FL361">(FJ360FK360)/FK361</f>
        <v>#NAME?</v>
      </c>
      <c r="FM361" s="69">
        <v>9.6785750000000004</v>
      </c>
      <c r="FN361" s="62">
        <v>19.461919999999999</v>
      </c>
      <c r="FO361" s="62">
        <v>10.723879999999999</v>
      </c>
      <c r="FP361" s="77">
        <v>4.0921866216975831</v>
      </c>
      <c r="FQ361" s="88">
        <v>2.024503311258278</v>
      </c>
      <c r="FR361" s="88">
        <v>6.1166899329558611</v>
      </c>
      <c r="FS361" s="88">
        <v>1181.1925334202804</v>
      </c>
      <c r="FT361" s="88">
        <v>408.12714241196636</v>
      </c>
      <c r="FU361" s="88">
        <v>1589.3196758322467</v>
      </c>
      <c r="FV361" s="73" t="e" cm="1">
        <f t="array" ref="FV361">(FU360FR360)/FR361</f>
        <v>#NAME?</v>
      </c>
      <c r="FW361" s="61">
        <v>29592</v>
      </c>
      <c r="FX361" s="70">
        <f t="shared" si="96"/>
        <v>334.97849218926871</v>
      </c>
      <c r="FY361" s="71">
        <v>6.2893081761006204</v>
      </c>
      <c r="FZ361" s="72"/>
      <c r="GA361" s="73">
        <v>0</v>
      </c>
      <c r="GB361" s="61">
        <v>12800</v>
      </c>
      <c r="GC361" s="64">
        <v>6500</v>
      </c>
      <c r="GD361" s="64">
        <v>6700</v>
      </c>
      <c r="GE361" s="64">
        <v>4400</v>
      </c>
      <c r="GF361" s="68">
        <v>5.09821262</v>
      </c>
      <c r="GG361" s="74">
        <v>1.1698430912</v>
      </c>
      <c r="GH361" s="75">
        <v>490.7</v>
      </c>
      <c r="GI361" s="76">
        <v>665.4</v>
      </c>
      <c r="GJ361" s="76">
        <v>433.7</v>
      </c>
      <c r="GK361" s="68">
        <v>34.821160204388299</v>
      </c>
      <c r="GL361" s="72">
        <v>650.9</v>
      </c>
      <c r="GM361" s="72">
        <v>732.9</v>
      </c>
      <c r="GN361" s="72">
        <v>528.1</v>
      </c>
      <c r="GO361" s="72">
        <v>27.943784963842301</v>
      </c>
      <c r="GP361" s="72">
        <v>219.6</v>
      </c>
      <c r="GQ361" s="72"/>
      <c r="GR361" s="72">
        <v>216.1</v>
      </c>
      <c r="GS361" s="73"/>
      <c r="GT361" s="77">
        <v>64</v>
      </c>
      <c r="GU361" s="72">
        <v>3.2520325203252036</v>
      </c>
      <c r="GV361" s="73">
        <v>0.20754716981132076</v>
      </c>
      <c r="GW361" s="64">
        <v>33970</v>
      </c>
      <c r="GX361" s="68">
        <f t="shared" si="97"/>
        <v>384.53701607425853</v>
      </c>
      <c r="GY361" s="64">
        <v>332</v>
      </c>
      <c r="GZ361" s="100">
        <f t="shared" si="98"/>
        <v>3.7582069277790353</v>
      </c>
      <c r="HA361" s="100">
        <f t="shared" si="99"/>
        <v>0.13839099624843684</v>
      </c>
      <c r="HB361" s="63">
        <v>2399</v>
      </c>
    </row>
    <row r="362" spans="1:210" x14ac:dyDescent="0.3">
      <c r="A362" s="47" t="s">
        <v>671</v>
      </c>
      <c r="B362" s="47" t="s">
        <v>672</v>
      </c>
      <c r="C362" s="47" t="s">
        <v>672</v>
      </c>
      <c r="D362" s="47" t="s">
        <v>671</v>
      </c>
      <c r="E362" s="47" t="s">
        <v>453</v>
      </c>
      <c r="F362" s="47" t="s">
        <v>215</v>
      </c>
      <c r="G362" s="54" t="s">
        <v>209</v>
      </c>
      <c r="H362" s="47">
        <v>73</v>
      </c>
      <c r="I362" s="101">
        <v>8.2191780821917804E-2</v>
      </c>
      <c r="J362" s="97">
        <v>6.1643835616438354</v>
      </c>
      <c r="K362" s="57">
        <v>179</v>
      </c>
      <c r="L362" s="95">
        <f t="shared" si="92"/>
        <v>1.5633733929569591</v>
      </c>
      <c r="M362" s="57">
        <v>214</v>
      </c>
      <c r="N362" s="55">
        <f t="shared" si="93"/>
        <v>1.8690609278926775</v>
      </c>
      <c r="O362" s="56">
        <v>45381</v>
      </c>
      <c r="P362" s="57">
        <v>27780</v>
      </c>
      <c r="Q362" s="57">
        <v>17601</v>
      </c>
      <c r="R362" s="57">
        <v>12226</v>
      </c>
      <c r="S362" s="57">
        <v>30432</v>
      </c>
      <c r="T362" s="57">
        <v>2723</v>
      </c>
      <c r="U362" s="57">
        <v>5230</v>
      </c>
      <c r="V362" s="57">
        <v>10573</v>
      </c>
      <c r="W362" s="57">
        <v>988</v>
      </c>
      <c r="X362" s="58">
        <v>263</v>
      </c>
      <c r="Y362" s="56">
        <v>6290</v>
      </c>
      <c r="Z362" s="58">
        <v>13.084188356072216</v>
      </c>
      <c r="AA362" s="59">
        <v>48.1</v>
      </c>
      <c r="AB362" s="96" t="s">
        <v>216</v>
      </c>
      <c r="AC362" s="59">
        <v>5.41</v>
      </c>
      <c r="AD362" s="98">
        <v>2000</v>
      </c>
      <c r="AE362" s="55">
        <f t="shared" si="94"/>
        <v>17.467859139183904</v>
      </c>
      <c r="AF362" s="61">
        <v>114496</v>
      </c>
      <c r="AG362" s="62">
        <v>44.56</v>
      </c>
      <c r="AH362" s="62">
        <v>79.401473821688796</v>
      </c>
      <c r="AI362" s="62">
        <v>82.194644548712603</v>
      </c>
      <c r="AJ362" s="62">
        <v>80.7980591852007</v>
      </c>
      <c r="AK362" s="62">
        <v>18.477730962221202</v>
      </c>
      <c r="AL362" s="62">
        <v>20.699518729124399</v>
      </c>
      <c r="AM362" s="62">
        <v>19.5886248456728</v>
      </c>
      <c r="AN362" s="63">
        <v>330.30890587194358</v>
      </c>
      <c r="AO362" s="64">
        <v>1008</v>
      </c>
      <c r="AP362" s="64">
        <v>1086</v>
      </c>
      <c r="AQ362" s="64">
        <v>1060</v>
      </c>
      <c r="AR362" s="64">
        <v>1135</v>
      </c>
      <c r="AS362" s="64">
        <v>1149</v>
      </c>
      <c r="AT362" s="64">
        <v>1246</v>
      </c>
      <c r="AU362" s="64">
        <v>1214</v>
      </c>
      <c r="AV362" s="64">
        <v>1334</v>
      </c>
      <c r="AW362" s="64">
        <v>1313</v>
      </c>
      <c r="AX362" s="64">
        <v>1373</v>
      </c>
      <c r="AY362" s="64">
        <v>1284</v>
      </c>
      <c r="AZ362" s="64">
        <v>1307</v>
      </c>
      <c r="BA362" s="64">
        <v>1390</v>
      </c>
      <c r="BB362" s="64">
        <v>1288</v>
      </c>
      <c r="BC362" s="64">
        <v>1314</v>
      </c>
      <c r="BD362" s="64">
        <v>1265</v>
      </c>
      <c r="BE362" s="64">
        <v>1284</v>
      </c>
      <c r="BF362" s="64">
        <v>1204</v>
      </c>
      <c r="BG362" s="64">
        <v>1348</v>
      </c>
      <c r="BH362" s="64">
        <v>2236</v>
      </c>
      <c r="BI362" s="64">
        <v>2186</v>
      </c>
      <c r="BJ362" s="64">
        <v>2059</v>
      </c>
      <c r="BK362" s="64">
        <v>1536</v>
      </c>
      <c r="BL362" s="64">
        <v>1405</v>
      </c>
      <c r="BM362" s="64">
        <v>1244</v>
      </c>
      <c r="BN362" s="64">
        <v>1144</v>
      </c>
      <c r="BO362" s="64">
        <v>1237</v>
      </c>
      <c r="BP362" s="64">
        <v>1270</v>
      </c>
      <c r="BQ362" s="64">
        <v>1588</v>
      </c>
      <c r="BR362" s="64">
        <v>1397</v>
      </c>
      <c r="BS362" s="64">
        <v>1323</v>
      </c>
      <c r="BT362" s="64">
        <v>1116</v>
      </c>
      <c r="BU362" s="64">
        <v>1205</v>
      </c>
      <c r="BV362" s="64">
        <v>1084</v>
      </c>
      <c r="BW362" s="64">
        <v>1164</v>
      </c>
      <c r="BX362" s="64">
        <v>1113</v>
      </c>
      <c r="BY362" s="64">
        <v>1066</v>
      </c>
      <c r="BZ362" s="64">
        <v>1121</v>
      </c>
      <c r="CA362" s="64">
        <v>1100</v>
      </c>
      <c r="CB362" s="64">
        <v>1042</v>
      </c>
      <c r="CC362" s="64">
        <v>1174</v>
      </c>
      <c r="CD362" s="64">
        <v>1058</v>
      </c>
      <c r="CE362" s="64">
        <v>1073</v>
      </c>
      <c r="CF362" s="64">
        <v>1058</v>
      </c>
      <c r="CG362" s="64">
        <v>1156</v>
      </c>
      <c r="CH362" s="64">
        <v>1224</v>
      </c>
      <c r="CI362" s="64">
        <v>1296</v>
      </c>
      <c r="CJ362" s="64">
        <v>1449</v>
      </c>
      <c r="CK362" s="64">
        <v>1552</v>
      </c>
      <c r="CL362" s="64">
        <v>1665</v>
      </c>
      <c r="CM362" s="64">
        <v>1582</v>
      </c>
      <c r="CN362" s="64">
        <v>1668</v>
      </c>
      <c r="CO362" s="64">
        <v>1579</v>
      </c>
      <c r="CP362" s="64">
        <v>1591</v>
      </c>
      <c r="CQ362" s="64">
        <v>1786</v>
      </c>
      <c r="CR362" s="64">
        <v>1770</v>
      </c>
      <c r="CS362" s="64">
        <v>1691</v>
      </c>
      <c r="CT362" s="64">
        <v>1712</v>
      </c>
      <c r="CU362" s="64">
        <v>1707</v>
      </c>
      <c r="CV362" s="64">
        <v>1573</v>
      </c>
      <c r="CW362" s="64">
        <v>1591</v>
      </c>
      <c r="CX362" s="64">
        <v>1464</v>
      </c>
      <c r="CY362" s="64">
        <v>1524</v>
      </c>
      <c r="CZ362" s="64">
        <v>1451</v>
      </c>
      <c r="DA362" s="64">
        <v>1368</v>
      </c>
      <c r="DB362" s="64">
        <v>1344</v>
      </c>
      <c r="DC362" s="64">
        <v>1270</v>
      </c>
      <c r="DD362" s="64">
        <v>1322</v>
      </c>
      <c r="DE362" s="64">
        <v>1293</v>
      </c>
      <c r="DF362" s="64">
        <v>1312</v>
      </c>
      <c r="DG362" s="64">
        <v>1295</v>
      </c>
      <c r="DH362" s="64">
        <v>1362</v>
      </c>
      <c r="DI362" s="64">
        <v>1510</v>
      </c>
      <c r="DJ362" s="64">
        <v>1562</v>
      </c>
      <c r="DK362" s="64">
        <v>1224</v>
      </c>
      <c r="DL362" s="64">
        <v>1135</v>
      </c>
      <c r="DM362" s="64">
        <v>1142</v>
      </c>
      <c r="DN362" s="64">
        <v>1093</v>
      </c>
      <c r="DO362" s="64">
        <v>984</v>
      </c>
      <c r="DP362" s="64">
        <v>821</v>
      </c>
      <c r="DQ362" s="64">
        <v>776</v>
      </c>
      <c r="DR362" s="64">
        <v>828</v>
      </c>
      <c r="DS362" s="64">
        <v>712</v>
      </c>
      <c r="DT362" s="64">
        <v>706</v>
      </c>
      <c r="DU362" s="64">
        <v>606</v>
      </c>
      <c r="DV362" s="64">
        <v>519</v>
      </c>
      <c r="DW362" s="64">
        <v>480</v>
      </c>
      <c r="DX362" s="64">
        <v>370</v>
      </c>
      <c r="DY362" s="64">
        <v>352</v>
      </c>
      <c r="DZ362" s="64">
        <v>303</v>
      </c>
      <c r="EA362" s="64">
        <v>1175</v>
      </c>
      <c r="EB362" s="64">
        <f t="shared" si="95"/>
        <v>25496</v>
      </c>
      <c r="EC362" s="61">
        <v>112342</v>
      </c>
      <c r="ED362" s="64">
        <v>944</v>
      </c>
      <c r="EE362" s="64">
        <v>179</v>
      </c>
      <c r="EF362" s="64">
        <v>895</v>
      </c>
      <c r="EG362" s="63">
        <v>136</v>
      </c>
      <c r="EH362" s="64">
        <v>5357</v>
      </c>
      <c r="EI362" s="100">
        <v>0.27160367369651794</v>
      </c>
      <c r="EJ362" s="100">
        <v>-3.5307705402374268E-3</v>
      </c>
      <c r="EK362" s="61">
        <v>15415</v>
      </c>
      <c r="EL362" s="65">
        <v>617.29999999999995</v>
      </c>
      <c r="EM362" s="60">
        <v>15910</v>
      </c>
      <c r="EN362" s="65">
        <v>633.79999999999995</v>
      </c>
      <c r="EO362" s="66">
        <f>(EM362-EK362)/EK362</f>
        <v>3.2111579630230293E-2</v>
      </c>
      <c r="EP362" s="56">
        <v>25605</v>
      </c>
      <c r="EQ362" s="67">
        <v>13.861520138588132</v>
      </c>
      <c r="ER362" s="61">
        <v>209</v>
      </c>
      <c r="ES362" s="64">
        <v>53.865979379999999</v>
      </c>
      <c r="ET362" s="64">
        <v>1290</v>
      </c>
      <c r="EU362" s="64">
        <v>41.108986620000003</v>
      </c>
      <c r="EV362" s="64">
        <v>0</v>
      </c>
      <c r="EW362" s="64">
        <v>0</v>
      </c>
      <c r="EX362" s="64">
        <v>19466</v>
      </c>
      <c r="EY362" s="64">
        <v>19.45335532</v>
      </c>
      <c r="EZ362" s="64">
        <v>12757</v>
      </c>
      <c r="FA362" s="64">
        <v>18.03517403</v>
      </c>
      <c r="FB362" s="64">
        <v>33722</v>
      </c>
      <c r="FC362" s="63">
        <v>19.15173957</v>
      </c>
      <c r="FD362" s="61">
        <v>103</v>
      </c>
      <c r="FE362" s="64">
        <v>21</v>
      </c>
      <c r="FF362" s="64">
        <v>73</v>
      </c>
      <c r="FG362" s="64">
        <v>0</v>
      </c>
      <c r="FH362" s="64">
        <v>9</v>
      </c>
      <c r="FI362" s="63">
        <v>0</v>
      </c>
      <c r="FJ362" s="47">
        <v>8</v>
      </c>
      <c r="FK362" s="47">
        <v>12</v>
      </c>
      <c r="FL362" s="68">
        <f>(FJ362-FK362)/FK362</f>
        <v>-0.33333333333333331</v>
      </c>
      <c r="FM362" s="69">
        <v>4.6728269999999998</v>
      </c>
      <c r="FN362" s="62">
        <v>10.3329</v>
      </c>
      <c r="FO362" s="62">
        <v>10.178089999999999</v>
      </c>
      <c r="FP362" s="77">
        <v>2158</v>
      </c>
      <c r="FQ362" s="88">
        <v>1185</v>
      </c>
      <c r="FR362" s="88">
        <v>3343</v>
      </c>
      <c r="FS362" s="88">
        <v>2369</v>
      </c>
      <c r="FT362" s="88">
        <v>1257</v>
      </c>
      <c r="FU362" s="88">
        <v>3626</v>
      </c>
      <c r="FV362" s="73">
        <f>(FU362-FR362)/FR362</f>
        <v>8.4654501944361346E-2</v>
      </c>
      <c r="FW362" s="61">
        <v>73295</v>
      </c>
      <c r="FX362" s="70">
        <f t="shared" si="96"/>
        <v>640.15336780324208</v>
      </c>
      <c r="FY362" s="71">
        <v>13</v>
      </c>
      <c r="FZ362" s="72">
        <v>23.1</v>
      </c>
      <c r="GA362" s="73">
        <v>67.465036295720594</v>
      </c>
      <c r="GB362" s="61">
        <v>27900</v>
      </c>
      <c r="GC362" s="64">
        <v>3100</v>
      </c>
      <c r="GD362" s="64">
        <v>13400</v>
      </c>
      <c r="GE362" s="64">
        <v>3400</v>
      </c>
      <c r="GF362" s="68">
        <v>4.3222197099999997</v>
      </c>
      <c r="GG362" s="74">
        <v>1.368588718</v>
      </c>
      <c r="GH362" s="75">
        <v>457.5</v>
      </c>
      <c r="GI362" s="76">
        <v>562.79999999999995</v>
      </c>
      <c r="GJ362" s="76">
        <v>384.3</v>
      </c>
      <c r="GK362" s="68">
        <v>-31.716417910447753</v>
      </c>
      <c r="GL362" s="72">
        <v>566.5</v>
      </c>
      <c r="GM362" s="72">
        <v>615.5</v>
      </c>
      <c r="GN362" s="72">
        <v>487</v>
      </c>
      <c r="GO362" s="72">
        <v>-20.877335499593826</v>
      </c>
      <c r="GP362" s="72">
        <v>213.6</v>
      </c>
      <c r="GQ362" s="72" t="s">
        <v>211</v>
      </c>
      <c r="GR362" s="72">
        <v>216.8</v>
      </c>
      <c r="GS362" s="73" t="s">
        <v>211</v>
      </c>
      <c r="GT362" s="77">
        <v>1540</v>
      </c>
      <c r="GU362" s="72">
        <v>5.76</v>
      </c>
      <c r="GV362" s="73">
        <v>-1.1551500149819565</v>
      </c>
      <c r="GW362" s="64">
        <v>37443</v>
      </c>
      <c r="GX362" s="68">
        <f t="shared" si="97"/>
        <v>327.02452487423142</v>
      </c>
      <c r="GY362" s="64">
        <v>334</v>
      </c>
      <c r="GZ362" s="100">
        <f t="shared" si="98"/>
        <v>2.9171324762437112</v>
      </c>
      <c r="HA362" s="100">
        <f t="shared" si="99"/>
        <v>0.11545108883511926</v>
      </c>
      <c r="HB362" s="63">
        <v>2893</v>
      </c>
    </row>
    <row r="363" spans="1:210" x14ac:dyDescent="0.3">
      <c r="A363" s="47" t="s">
        <v>848</v>
      </c>
      <c r="B363" s="47" t="s">
        <v>849</v>
      </c>
      <c r="C363" s="47" t="s">
        <v>849</v>
      </c>
      <c r="D363" s="47" t="s">
        <v>848</v>
      </c>
      <c r="E363" s="47" t="s">
        <v>276</v>
      </c>
      <c r="F363" s="47" t="s">
        <v>220</v>
      </c>
      <c r="G363" s="54" t="s">
        <v>209</v>
      </c>
      <c r="H363" s="47">
        <v>52</v>
      </c>
      <c r="I363" s="101">
        <v>7.6923076923076927E-2</v>
      </c>
      <c r="J363" s="97">
        <v>5.6923076923076925</v>
      </c>
      <c r="K363" s="57">
        <v>273</v>
      </c>
      <c r="L363" s="95">
        <f t="shared" si="92"/>
        <v>2.8382508889027509</v>
      </c>
      <c r="M363" s="57">
        <v>289</v>
      </c>
      <c r="N363" s="55">
        <f t="shared" si="93"/>
        <v>3.0045952633439379</v>
      </c>
      <c r="O363" s="56">
        <v>38385</v>
      </c>
      <c r="P363" s="57">
        <v>9455</v>
      </c>
      <c r="Q363" s="57">
        <v>28930</v>
      </c>
      <c r="R363" s="57">
        <v>10487</v>
      </c>
      <c r="S363" s="57">
        <v>26297</v>
      </c>
      <c r="T363" s="57">
        <v>1601</v>
      </c>
      <c r="U363" s="57">
        <v>3240</v>
      </c>
      <c r="V363" s="57">
        <v>9642</v>
      </c>
      <c r="W363" s="57">
        <v>313</v>
      </c>
      <c r="X363" s="58">
        <v>129</v>
      </c>
      <c r="Y363" s="56">
        <v>5933</v>
      </c>
      <c r="Z363" s="58">
        <v>14.434276120367105</v>
      </c>
      <c r="AA363" s="59">
        <v>49</v>
      </c>
      <c r="AB363" s="96" t="s">
        <v>216</v>
      </c>
      <c r="AC363" s="59">
        <v>12.11</v>
      </c>
      <c r="AD363" s="98">
        <v>77000</v>
      </c>
      <c r="AE363" s="55">
        <f t="shared" si="94"/>
        <v>800.53230199821178</v>
      </c>
      <c r="AF363" s="61">
        <v>96186</v>
      </c>
      <c r="AG363" s="62">
        <v>48.51</v>
      </c>
      <c r="AH363" s="62">
        <v>79.6003968360627</v>
      </c>
      <c r="AI363" s="62">
        <v>83.549810718098996</v>
      </c>
      <c r="AJ363" s="62">
        <v>81.575103777080841</v>
      </c>
      <c r="AK363" s="62">
        <v>18.843397991286899</v>
      </c>
      <c r="AL363" s="62">
        <v>21.274770417966799</v>
      </c>
      <c r="AM363" s="62">
        <v>20.059084204626849</v>
      </c>
      <c r="AN363" s="63">
        <v>83.225169570006742</v>
      </c>
      <c r="AO363" s="64">
        <v>799</v>
      </c>
      <c r="AP363" s="64">
        <v>811</v>
      </c>
      <c r="AQ363" s="64">
        <v>949</v>
      </c>
      <c r="AR363" s="64">
        <v>927</v>
      </c>
      <c r="AS363" s="64">
        <v>1034</v>
      </c>
      <c r="AT363" s="64">
        <v>1037</v>
      </c>
      <c r="AU363" s="64">
        <v>1128</v>
      </c>
      <c r="AV363" s="64">
        <v>1099</v>
      </c>
      <c r="AW363" s="64">
        <v>1118</v>
      </c>
      <c r="AX363" s="64">
        <v>1089</v>
      </c>
      <c r="AY363" s="64">
        <v>1054</v>
      </c>
      <c r="AZ363" s="64">
        <v>1051</v>
      </c>
      <c r="BA363" s="64">
        <v>1142</v>
      </c>
      <c r="BB363" s="64">
        <v>1095</v>
      </c>
      <c r="BC363" s="64">
        <v>1024</v>
      </c>
      <c r="BD363" s="64">
        <v>1049</v>
      </c>
      <c r="BE363" s="64">
        <v>1031</v>
      </c>
      <c r="BF363" s="64">
        <v>995</v>
      </c>
      <c r="BG363" s="64">
        <v>901</v>
      </c>
      <c r="BH363" s="64">
        <v>758</v>
      </c>
      <c r="BI363" s="64">
        <v>681</v>
      </c>
      <c r="BJ363" s="64">
        <v>734</v>
      </c>
      <c r="BK363" s="64">
        <v>803</v>
      </c>
      <c r="BL363" s="64">
        <v>924</v>
      </c>
      <c r="BM363" s="64">
        <v>1012</v>
      </c>
      <c r="BN363" s="64">
        <v>958</v>
      </c>
      <c r="BO363" s="64">
        <v>892</v>
      </c>
      <c r="BP363" s="64">
        <v>1051</v>
      </c>
      <c r="BQ363" s="64">
        <v>1046</v>
      </c>
      <c r="BR363" s="64">
        <v>968</v>
      </c>
      <c r="BS363" s="64">
        <v>986</v>
      </c>
      <c r="BT363" s="64">
        <v>1000</v>
      </c>
      <c r="BU363" s="64">
        <v>1001</v>
      </c>
      <c r="BV363" s="64">
        <v>896</v>
      </c>
      <c r="BW363" s="64">
        <v>1065</v>
      </c>
      <c r="BX363" s="64">
        <v>990</v>
      </c>
      <c r="BY363" s="64">
        <v>934</v>
      </c>
      <c r="BZ363" s="64">
        <v>1032</v>
      </c>
      <c r="CA363" s="64">
        <v>997</v>
      </c>
      <c r="CB363" s="64">
        <v>1040</v>
      </c>
      <c r="CC363" s="64">
        <v>1093</v>
      </c>
      <c r="CD363" s="64">
        <v>989</v>
      </c>
      <c r="CE363" s="64">
        <v>965</v>
      </c>
      <c r="CF363" s="64">
        <v>952</v>
      </c>
      <c r="CG363" s="64">
        <v>973</v>
      </c>
      <c r="CH363" s="64">
        <v>1043</v>
      </c>
      <c r="CI363" s="64">
        <v>1093</v>
      </c>
      <c r="CJ363" s="64">
        <v>1223</v>
      </c>
      <c r="CK363" s="64">
        <v>1298</v>
      </c>
      <c r="CL363" s="64">
        <v>1358</v>
      </c>
      <c r="CM363" s="64">
        <v>1388</v>
      </c>
      <c r="CN363" s="64">
        <v>1412</v>
      </c>
      <c r="CO363" s="64">
        <v>1362</v>
      </c>
      <c r="CP363" s="64">
        <v>1559</v>
      </c>
      <c r="CQ363" s="64">
        <v>1524</v>
      </c>
      <c r="CR363" s="64">
        <v>1500</v>
      </c>
      <c r="CS363" s="64">
        <v>1525</v>
      </c>
      <c r="CT363" s="64">
        <v>1556</v>
      </c>
      <c r="CU363" s="64">
        <v>1535</v>
      </c>
      <c r="CV363" s="64">
        <v>1612</v>
      </c>
      <c r="CW363" s="64">
        <v>1421</v>
      </c>
      <c r="CX363" s="64">
        <v>1394</v>
      </c>
      <c r="CY363" s="64">
        <v>1413</v>
      </c>
      <c r="CZ363" s="64">
        <v>1337</v>
      </c>
      <c r="DA363" s="64">
        <v>1320</v>
      </c>
      <c r="DB363" s="64">
        <v>1336</v>
      </c>
      <c r="DC363" s="64">
        <v>1324</v>
      </c>
      <c r="DD363" s="64">
        <v>1309</v>
      </c>
      <c r="DE363" s="64">
        <v>1274</v>
      </c>
      <c r="DF363" s="64">
        <v>1224</v>
      </c>
      <c r="DG363" s="64">
        <v>1317</v>
      </c>
      <c r="DH363" s="64">
        <v>1361</v>
      </c>
      <c r="DI363" s="64">
        <v>1462</v>
      </c>
      <c r="DJ363" s="64">
        <v>1562</v>
      </c>
      <c r="DK363" s="64">
        <v>1177</v>
      </c>
      <c r="DL363" s="64">
        <v>1113</v>
      </c>
      <c r="DM363" s="64">
        <v>1200</v>
      </c>
      <c r="DN363" s="64">
        <v>1054</v>
      </c>
      <c r="DO363" s="64">
        <v>860</v>
      </c>
      <c r="DP363" s="64">
        <v>733</v>
      </c>
      <c r="DQ363" s="64">
        <v>693</v>
      </c>
      <c r="DR363" s="64">
        <v>716</v>
      </c>
      <c r="DS363" s="64">
        <v>616</v>
      </c>
      <c r="DT363" s="64">
        <v>636</v>
      </c>
      <c r="DU363" s="64">
        <v>520</v>
      </c>
      <c r="DV363" s="64">
        <v>514</v>
      </c>
      <c r="DW363" s="64">
        <v>361</v>
      </c>
      <c r="DX363" s="64">
        <v>370</v>
      </c>
      <c r="DY363" s="64">
        <v>310</v>
      </c>
      <c r="DZ363" s="64">
        <v>247</v>
      </c>
      <c r="EA363" s="64">
        <v>951</v>
      </c>
      <c r="EB363" s="64">
        <f t="shared" si="95"/>
        <v>24240</v>
      </c>
      <c r="EC363" s="61">
        <v>94407</v>
      </c>
      <c r="ED363" s="64">
        <v>784</v>
      </c>
      <c r="EE363" s="64">
        <v>241</v>
      </c>
      <c r="EF363" s="64">
        <v>678</v>
      </c>
      <c r="EG363" s="63">
        <v>76</v>
      </c>
      <c r="EH363" s="64">
        <v>4144</v>
      </c>
      <c r="EI363" s="100">
        <v>0.25215950608253479</v>
      </c>
      <c r="EJ363" s="100">
        <v>1.3995662331581116E-2</v>
      </c>
      <c r="EK363" s="61">
        <v>6212</v>
      </c>
      <c r="EL363" s="65">
        <v>426.5</v>
      </c>
      <c r="EM363" s="60">
        <v>6265</v>
      </c>
      <c r="EN363" s="65">
        <v>427.9</v>
      </c>
      <c r="EO363" s="66">
        <f>(EM363-EK363)/EK363</f>
        <v>8.5318737926593693E-3</v>
      </c>
      <c r="EP363" s="56">
        <v>19190</v>
      </c>
      <c r="EQ363" s="67">
        <v>17.197189661970821</v>
      </c>
      <c r="ER363" s="61">
        <v>52</v>
      </c>
      <c r="ES363" s="64">
        <v>58.426966290000003</v>
      </c>
      <c r="ET363" s="64">
        <v>831</v>
      </c>
      <c r="EU363" s="64">
        <v>42.012133470000002</v>
      </c>
      <c r="EV363" s="64">
        <v>2</v>
      </c>
      <c r="EW363" s="64">
        <v>0.62305295999999999</v>
      </c>
      <c r="EX363" s="64">
        <v>12002</v>
      </c>
      <c r="EY363" s="64">
        <v>21.263553259999998</v>
      </c>
      <c r="EZ363" s="64">
        <v>7741</v>
      </c>
      <c r="FA363" s="64">
        <v>15.99380165</v>
      </c>
      <c r="FB363" s="64">
        <v>20628</v>
      </c>
      <c r="FC363" s="63">
        <v>19.23679499</v>
      </c>
      <c r="FD363" s="61">
        <v>262</v>
      </c>
      <c r="FE363" s="64">
        <v>51</v>
      </c>
      <c r="FF363" s="64">
        <v>192</v>
      </c>
      <c r="FG363" s="64">
        <v>6</v>
      </c>
      <c r="FH363" s="64">
        <v>13</v>
      </c>
      <c r="FI363" s="63">
        <v>1</v>
      </c>
      <c r="FJ363" s="47">
        <v>13</v>
      </c>
      <c r="FK363" s="47">
        <v>7</v>
      </c>
      <c r="FL363" s="68">
        <f>(FJ363-FK363)/FK363</f>
        <v>0.8571428571428571</v>
      </c>
      <c r="FM363" s="69">
        <v>2.5108570000000001</v>
      </c>
      <c r="FN363" s="62">
        <v>6.7730839999999999</v>
      </c>
      <c r="FO363" s="62">
        <v>8.3479749999999999</v>
      </c>
      <c r="FP363" s="77">
        <v>1578</v>
      </c>
      <c r="FQ363" s="88">
        <v>925</v>
      </c>
      <c r="FR363" s="88">
        <v>2503</v>
      </c>
      <c r="FS363" s="88">
        <v>1030</v>
      </c>
      <c r="FT363" s="88">
        <v>531</v>
      </c>
      <c r="FU363" s="88">
        <v>1561</v>
      </c>
      <c r="FV363" s="73">
        <f>(FU363-FR363)/FR363</f>
        <v>-0.37634838194166997</v>
      </c>
      <c r="FW363" s="61">
        <v>42050</v>
      </c>
      <c r="FX363" s="70">
        <f t="shared" si="96"/>
        <v>437.17380907824423</v>
      </c>
      <c r="FY363" s="71">
        <v>12.5</v>
      </c>
      <c r="FZ363" s="72">
        <v>16</v>
      </c>
      <c r="GA363" s="73">
        <v>59.196893403157098</v>
      </c>
      <c r="GB363" s="61">
        <v>14900</v>
      </c>
      <c r="GC363" s="64">
        <v>2300</v>
      </c>
      <c r="GD363" s="64">
        <v>7000</v>
      </c>
      <c r="GE363" s="64">
        <v>1600</v>
      </c>
      <c r="GF363" s="68">
        <v>5.5117557100000001</v>
      </c>
      <c r="GG363" s="74">
        <v>1.6723859936000001</v>
      </c>
      <c r="GH363" s="75">
        <v>528.29999999999995</v>
      </c>
      <c r="GI363" s="76">
        <v>580.70000000000005</v>
      </c>
      <c r="GJ363" s="76">
        <v>441</v>
      </c>
      <c r="GK363" s="68">
        <v>-24.057172378164289</v>
      </c>
      <c r="GL363" s="72">
        <v>614.5</v>
      </c>
      <c r="GM363" s="72">
        <v>651.20000000000005</v>
      </c>
      <c r="GN363" s="72">
        <v>546.4</v>
      </c>
      <c r="GO363" s="72">
        <v>-16.0933660933661</v>
      </c>
      <c r="GP363" s="72">
        <v>235.5</v>
      </c>
      <c r="GQ363" s="72" t="s">
        <v>211</v>
      </c>
      <c r="GR363" s="72" t="s">
        <v>211</v>
      </c>
      <c r="GS363" s="73" t="s">
        <v>211</v>
      </c>
      <c r="GT363" s="77">
        <v>720</v>
      </c>
      <c r="GU363" s="72">
        <v>4.5795574288724969</v>
      </c>
      <c r="GV363" s="73">
        <v>-0.25824290073111072</v>
      </c>
      <c r="GW363" s="64">
        <v>27659</v>
      </c>
      <c r="GX363" s="68">
        <f t="shared" si="97"/>
        <v>287.55744079179925</v>
      </c>
      <c r="GY363" s="64">
        <v>230</v>
      </c>
      <c r="GZ363" s="100">
        <f t="shared" si="98"/>
        <v>2.3912003825920611</v>
      </c>
      <c r="HA363" s="100">
        <f t="shared" si="99"/>
        <v>9.7333897587812107E-2</v>
      </c>
      <c r="HB363" s="63">
        <v>2363</v>
      </c>
    </row>
    <row r="364" spans="1:210" x14ac:dyDescent="0.3">
      <c r="A364" s="82" t="s">
        <v>973</v>
      </c>
      <c r="B364" s="47" t="s">
        <v>974</v>
      </c>
      <c r="C364" s="82" t="s">
        <v>974</v>
      </c>
      <c r="D364" s="82" t="s">
        <v>973</v>
      </c>
      <c r="E364" s="82" t="s">
        <v>973</v>
      </c>
      <c r="F364" s="47" t="s">
        <v>911</v>
      </c>
      <c r="G364" s="54" t="s">
        <v>911</v>
      </c>
      <c r="H364" s="47">
        <v>239</v>
      </c>
      <c r="I364" s="101">
        <v>7.9497907949790794E-2</v>
      </c>
      <c r="J364" s="97">
        <v>5.02510460251046</v>
      </c>
      <c r="K364" s="57">
        <v>438</v>
      </c>
      <c r="L364" s="95">
        <f t="shared" si="92"/>
        <v>2.3827657491023828</v>
      </c>
      <c r="M364" s="57">
        <v>438</v>
      </c>
      <c r="N364" s="55">
        <f t="shared" si="93"/>
        <v>2.3827657491023828</v>
      </c>
      <c r="O364" s="56">
        <v>79892</v>
      </c>
      <c r="P364" s="57">
        <v>64712.520000000004</v>
      </c>
      <c r="Q364" s="57">
        <v>15179.479999999996</v>
      </c>
      <c r="R364" s="57">
        <v>29500</v>
      </c>
      <c r="S364" s="57">
        <v>50020</v>
      </c>
      <c r="T364" s="57">
        <v>372</v>
      </c>
      <c r="U364" s="57">
        <v>6328</v>
      </c>
      <c r="V364" s="57">
        <v>12782</v>
      </c>
      <c r="W364" s="57">
        <v>5098</v>
      </c>
      <c r="X364" s="58">
        <v>1256</v>
      </c>
      <c r="Y364" s="56">
        <v>18162.179999999997</v>
      </c>
      <c r="Z364" s="58">
        <v>23</v>
      </c>
      <c r="AA364" s="59">
        <v>47.95</v>
      </c>
      <c r="AB364" s="96" t="s">
        <v>216</v>
      </c>
      <c r="AC364" s="59">
        <v>0</v>
      </c>
      <c r="AD364" s="98">
        <v>12000</v>
      </c>
      <c r="AE364" s="55">
        <f t="shared" si="94"/>
        <v>65.281253400065282</v>
      </c>
      <c r="AF364" s="61">
        <v>183820</v>
      </c>
      <c r="AG364" s="62">
        <v>41.15</v>
      </c>
      <c r="AH364" s="62">
        <v>77.791531024154907</v>
      </c>
      <c r="AI364" s="62">
        <v>80.779883915200998</v>
      </c>
      <c r="AJ364" s="62">
        <v>79.285707469677959</v>
      </c>
      <c r="AK364" s="62">
        <v>17.545437437888399</v>
      </c>
      <c r="AL364" s="62">
        <v>19.207722679313001</v>
      </c>
      <c r="AM364" s="62">
        <v>18.376580058600702</v>
      </c>
      <c r="AN364" s="63">
        <v>429.74432994414639</v>
      </c>
      <c r="AO364" s="64">
        <v>1687</v>
      </c>
      <c r="AP364" s="64">
        <v>1836</v>
      </c>
      <c r="AQ364" s="64">
        <v>1979</v>
      </c>
      <c r="AR364" s="64">
        <v>2086</v>
      </c>
      <c r="AS364" s="64">
        <v>2078</v>
      </c>
      <c r="AT364" s="64">
        <v>2199</v>
      </c>
      <c r="AU364" s="64">
        <v>2273</v>
      </c>
      <c r="AV364" s="64">
        <v>2255</v>
      </c>
      <c r="AW364" s="64">
        <v>2263</v>
      </c>
      <c r="AX364" s="64">
        <v>2473</v>
      </c>
      <c r="AY364" s="64">
        <v>2299</v>
      </c>
      <c r="AZ364" s="64">
        <v>2485</v>
      </c>
      <c r="BA364" s="64">
        <v>2444</v>
      </c>
      <c r="BB364" s="64">
        <v>2331</v>
      </c>
      <c r="BC364" s="64">
        <v>2288</v>
      </c>
      <c r="BD364" s="64">
        <v>2266</v>
      </c>
      <c r="BE364" s="64">
        <v>2195</v>
      </c>
      <c r="BF364" s="64">
        <v>2052</v>
      </c>
      <c r="BG364" s="64">
        <v>1964</v>
      </c>
      <c r="BH364" s="64">
        <v>1901</v>
      </c>
      <c r="BI364" s="64">
        <v>1863</v>
      </c>
      <c r="BJ364" s="64">
        <v>2014</v>
      </c>
      <c r="BK364" s="64">
        <v>1901</v>
      </c>
      <c r="BL364" s="64">
        <v>2117</v>
      </c>
      <c r="BM364" s="64">
        <v>2101</v>
      </c>
      <c r="BN364" s="64">
        <v>2208</v>
      </c>
      <c r="BO364" s="64">
        <v>2286</v>
      </c>
      <c r="BP364" s="64">
        <v>2275</v>
      </c>
      <c r="BQ364" s="64">
        <v>2149</v>
      </c>
      <c r="BR364" s="64">
        <v>2213</v>
      </c>
      <c r="BS364" s="64">
        <v>2207</v>
      </c>
      <c r="BT364" s="64">
        <v>2213</v>
      </c>
      <c r="BU364" s="64">
        <v>2505</v>
      </c>
      <c r="BV364" s="64">
        <v>2526</v>
      </c>
      <c r="BW364" s="64">
        <v>2475</v>
      </c>
      <c r="BX364" s="64">
        <v>2505</v>
      </c>
      <c r="BY364" s="64">
        <v>2496</v>
      </c>
      <c r="BZ364" s="64">
        <v>2575</v>
      </c>
      <c r="CA364" s="64">
        <v>2545</v>
      </c>
      <c r="CB364" s="64">
        <v>2577</v>
      </c>
      <c r="CC364" s="64">
        <v>2448</v>
      </c>
      <c r="CD364" s="64">
        <v>2399</v>
      </c>
      <c r="CE364" s="64">
        <v>2256</v>
      </c>
      <c r="CF364" s="64">
        <v>2200</v>
      </c>
      <c r="CG364" s="64">
        <v>2394</v>
      </c>
      <c r="CH364" s="64">
        <v>2463</v>
      </c>
      <c r="CI364" s="64">
        <v>2515</v>
      </c>
      <c r="CJ364" s="64">
        <v>2666</v>
      </c>
      <c r="CK364" s="64">
        <v>2798</v>
      </c>
      <c r="CL364" s="64">
        <v>2858</v>
      </c>
      <c r="CM364" s="64">
        <v>2757</v>
      </c>
      <c r="CN364" s="64">
        <v>2882</v>
      </c>
      <c r="CO364" s="64">
        <v>2965</v>
      </c>
      <c r="CP364" s="64">
        <v>2874</v>
      </c>
      <c r="CQ364" s="64">
        <v>2768</v>
      </c>
      <c r="CR364" s="64">
        <v>2883</v>
      </c>
      <c r="CS364" s="64">
        <v>2689</v>
      </c>
      <c r="CT364" s="64">
        <v>2673</v>
      </c>
      <c r="CU364" s="64">
        <v>2613</v>
      </c>
      <c r="CV364" s="64">
        <v>2569</v>
      </c>
      <c r="CW364" s="64">
        <v>2440</v>
      </c>
      <c r="CX364" s="64">
        <v>2397</v>
      </c>
      <c r="CY364" s="64">
        <v>2209</v>
      </c>
      <c r="CZ364" s="64">
        <v>2095</v>
      </c>
      <c r="DA364" s="64">
        <v>2001</v>
      </c>
      <c r="DB364" s="64">
        <v>1838</v>
      </c>
      <c r="DC364" s="64">
        <v>1901</v>
      </c>
      <c r="DD364" s="64">
        <v>1840</v>
      </c>
      <c r="DE364" s="64">
        <v>1760</v>
      </c>
      <c r="DF364" s="64">
        <v>1748</v>
      </c>
      <c r="DG364" s="64">
        <v>1737</v>
      </c>
      <c r="DH364" s="64">
        <v>1807</v>
      </c>
      <c r="DI364" s="64">
        <v>1883</v>
      </c>
      <c r="DJ364" s="64">
        <v>1884</v>
      </c>
      <c r="DK364" s="64">
        <v>1457</v>
      </c>
      <c r="DL364" s="64">
        <v>1342</v>
      </c>
      <c r="DM364" s="64">
        <v>1255</v>
      </c>
      <c r="DN364" s="64">
        <v>1223</v>
      </c>
      <c r="DO364" s="64">
        <v>1112</v>
      </c>
      <c r="DP364" s="64">
        <v>988</v>
      </c>
      <c r="DQ364" s="64">
        <v>924</v>
      </c>
      <c r="DR364" s="64">
        <v>924</v>
      </c>
      <c r="DS364" s="64">
        <v>797</v>
      </c>
      <c r="DT364" s="64">
        <v>685</v>
      </c>
      <c r="DU364" s="64">
        <v>642</v>
      </c>
      <c r="DV364" s="64">
        <v>556</v>
      </c>
      <c r="DW364" s="64">
        <v>492</v>
      </c>
      <c r="DX364" s="64">
        <v>390</v>
      </c>
      <c r="DY364" s="64">
        <v>406</v>
      </c>
      <c r="DZ364" s="64">
        <v>290</v>
      </c>
      <c r="EA364" s="64">
        <v>1022</v>
      </c>
      <c r="EB364" s="64">
        <f t="shared" si="95"/>
        <v>30903</v>
      </c>
      <c r="EC364" s="61">
        <v>179339</v>
      </c>
      <c r="ED364" s="64">
        <v>3087</v>
      </c>
      <c r="EE364" s="64">
        <v>603</v>
      </c>
      <c r="EF364" s="64">
        <v>560</v>
      </c>
      <c r="EG364" s="63">
        <v>231</v>
      </c>
      <c r="EH364" s="64">
        <v>8740</v>
      </c>
      <c r="EI364" s="100">
        <v>0.24642480909824371</v>
      </c>
      <c r="EJ364" s="100">
        <v>3.3101767301559448E-2</v>
      </c>
      <c r="EK364" s="61">
        <v>443</v>
      </c>
      <c r="EL364" s="65">
        <v>112.18313960849856</v>
      </c>
      <c r="EM364" s="60">
        <v>427</v>
      </c>
      <c r="EN364" s="65">
        <v>108.13137835853023</v>
      </c>
      <c r="EO364" s="66" t="e" cm="1">
        <f t="array" ref="EO364">(EM361EK361)/EK364</f>
        <v>#NAME?</v>
      </c>
      <c r="EP364" s="56">
        <v>180</v>
      </c>
      <c r="EQ364" s="67">
        <v>5.3128689492325858</v>
      </c>
      <c r="ER364" s="61">
        <v>0</v>
      </c>
      <c r="ES364" s="64">
        <v>0</v>
      </c>
      <c r="ET364" s="64">
        <v>352</v>
      </c>
      <c r="EU364" s="64">
        <v>100</v>
      </c>
      <c r="EV364" s="64">
        <v>0</v>
      </c>
      <c r="EW364" s="64">
        <v>0</v>
      </c>
      <c r="EX364" s="64">
        <v>8032</v>
      </c>
      <c r="EY364" s="64">
        <v>65.309604477611941</v>
      </c>
      <c r="EZ364" s="64">
        <v>1576</v>
      </c>
      <c r="FA364" s="64">
        <v>14.339363636363636</v>
      </c>
      <c r="FB364" s="64">
        <v>9960</v>
      </c>
      <c r="FC364" s="63">
        <v>59.882989371325188</v>
      </c>
      <c r="FD364" s="61">
        <v>1405</v>
      </c>
      <c r="FE364" s="64">
        <v>325</v>
      </c>
      <c r="FF364" s="64">
        <v>995</v>
      </c>
      <c r="FG364" s="64">
        <v>45</v>
      </c>
      <c r="FH364" s="64">
        <v>40</v>
      </c>
      <c r="FI364" s="63">
        <v>205</v>
      </c>
      <c r="FJ364" s="47">
        <v>23</v>
      </c>
      <c r="FK364" s="47">
        <v>23</v>
      </c>
      <c r="FL364" s="68" t="e" cm="1">
        <f t="array" ref="FL364">(FJ361FK361)/FK364</f>
        <v>#NAME?</v>
      </c>
      <c r="FM364" s="69">
        <v>4.4751810000000001</v>
      </c>
      <c r="FN364" s="62">
        <v>10.102679999999999</v>
      </c>
      <c r="FO364" s="62">
        <v>8.8485630000000004</v>
      </c>
      <c r="FP364" s="77">
        <v>4466</v>
      </c>
      <c r="FQ364" s="88">
        <v>2392.9999999999995</v>
      </c>
      <c r="FR364" s="88">
        <v>6859</v>
      </c>
      <c r="FS364" s="88">
        <v>6659</v>
      </c>
      <c r="FT364" s="88">
        <v>3481.0000000000005</v>
      </c>
      <c r="FU364" s="88">
        <v>10140</v>
      </c>
      <c r="FV364" s="73" t="e" cm="1">
        <f t="array" ref="FV364">(FU361FR361)/FR364</f>
        <v>#NAME?</v>
      </c>
      <c r="FW364" s="61">
        <v>50277</v>
      </c>
      <c r="FX364" s="70">
        <f t="shared" si="96"/>
        <v>273.51213143292352</v>
      </c>
      <c r="FY364" s="71">
        <v>7.0869990224828898</v>
      </c>
      <c r="FZ364" s="72"/>
      <c r="GA364" s="73">
        <v>0</v>
      </c>
      <c r="GB364" s="61">
        <v>44600</v>
      </c>
      <c r="GC364" s="64">
        <v>9600</v>
      </c>
      <c r="GD364" s="64">
        <v>16400</v>
      </c>
      <c r="GE364" s="64">
        <v>5400</v>
      </c>
      <c r="GF364" s="68">
        <v>4.2676954800000004</v>
      </c>
      <c r="GG364" s="74">
        <v>0.98971489680000002</v>
      </c>
      <c r="GH364" s="75">
        <v>526.9</v>
      </c>
      <c r="GI364" s="76">
        <v>584.20000000000005</v>
      </c>
      <c r="GJ364" s="76">
        <v>472.8</v>
      </c>
      <c r="GK364" s="68">
        <v>19.068812050667599</v>
      </c>
      <c r="GL364" s="72">
        <v>602.70000000000005</v>
      </c>
      <c r="GM364" s="72">
        <v>618.20000000000005</v>
      </c>
      <c r="GN364" s="72">
        <v>577.4</v>
      </c>
      <c r="GO364" s="72">
        <v>6.5998058880621304</v>
      </c>
      <c r="GP364" s="72">
        <v>208.8</v>
      </c>
      <c r="GQ364" s="72"/>
      <c r="GR364" s="72">
        <v>218.7</v>
      </c>
      <c r="GS364" s="73"/>
      <c r="GT364" s="77">
        <v>108</v>
      </c>
      <c r="GU364" s="72">
        <v>2.5800286669851888</v>
      </c>
      <c r="GV364" s="73">
        <v>0.31707317073170732</v>
      </c>
      <c r="GW364" s="64">
        <v>64413</v>
      </c>
      <c r="GX364" s="68">
        <f t="shared" si="97"/>
        <v>350.41344793820042</v>
      </c>
      <c r="GY364" s="64">
        <v>411</v>
      </c>
      <c r="GZ364" s="100">
        <f t="shared" si="98"/>
        <v>2.2358829289522357</v>
      </c>
      <c r="HA364" s="100">
        <f t="shared" si="99"/>
        <v>0.11129163281884646</v>
      </c>
      <c r="HB364" s="63">
        <v>3693</v>
      </c>
    </row>
    <row r="365" spans="1:210" x14ac:dyDescent="0.3">
      <c r="A365" s="47" t="s">
        <v>850</v>
      </c>
      <c r="B365" s="47" t="s">
        <v>851</v>
      </c>
      <c r="C365" s="47" t="s">
        <v>851</v>
      </c>
      <c r="D365" s="47" t="s">
        <v>850</v>
      </c>
      <c r="E365" s="47" t="s">
        <v>338</v>
      </c>
      <c r="F365" s="47" t="s">
        <v>208</v>
      </c>
      <c r="G365" s="54" t="s">
        <v>209</v>
      </c>
      <c r="H365" s="47">
        <v>66</v>
      </c>
      <c r="I365" s="101">
        <v>0</v>
      </c>
      <c r="J365" s="97">
        <v>8.4696969696969688</v>
      </c>
      <c r="K365" s="57">
        <v>415</v>
      </c>
      <c r="L365" s="95">
        <f t="shared" si="92"/>
        <v>3.7133806975786965</v>
      </c>
      <c r="M365" s="57">
        <v>523</v>
      </c>
      <c r="N365" s="55">
        <f t="shared" si="93"/>
        <v>4.679754469478695</v>
      </c>
      <c r="O365" s="56">
        <v>43241</v>
      </c>
      <c r="P365" s="57">
        <v>18191</v>
      </c>
      <c r="Q365" s="57">
        <v>25050</v>
      </c>
      <c r="R365" s="57">
        <v>11412</v>
      </c>
      <c r="S365" s="57">
        <v>29499</v>
      </c>
      <c r="T365" s="57">
        <v>2330</v>
      </c>
      <c r="U365" s="57">
        <v>3309</v>
      </c>
      <c r="V365" s="57">
        <v>9851</v>
      </c>
      <c r="W365" s="57">
        <v>17</v>
      </c>
      <c r="X365" s="58">
        <v>179</v>
      </c>
      <c r="Y365" s="56">
        <v>3209</v>
      </c>
      <c r="Z365" s="58">
        <v>6.8163003541839</v>
      </c>
      <c r="AA365" s="59">
        <v>33.5</v>
      </c>
      <c r="AB365" s="96" t="s">
        <v>210</v>
      </c>
      <c r="AC365" s="59">
        <v>3.88</v>
      </c>
      <c r="AD365" s="98">
        <v>19000</v>
      </c>
      <c r="AE365" s="55">
        <f t="shared" si="94"/>
        <v>170.01020061203673</v>
      </c>
      <c r="AF365" s="61">
        <v>111758</v>
      </c>
      <c r="AG365" s="62">
        <v>44.73</v>
      </c>
      <c r="AH365" s="62">
        <v>81.864793976190995</v>
      </c>
      <c r="AI365" s="62">
        <v>84.644712467010507</v>
      </c>
      <c r="AJ365" s="62">
        <v>83.254753221600751</v>
      </c>
      <c r="AK365" s="62">
        <v>19.6113644484997</v>
      </c>
      <c r="AL365" s="62">
        <v>21.922262472760799</v>
      </c>
      <c r="AM365" s="62">
        <v>20.766813460630249</v>
      </c>
      <c r="AN365" s="63">
        <v>156.43135289786707</v>
      </c>
      <c r="AO365" s="64">
        <v>1061</v>
      </c>
      <c r="AP365" s="64">
        <v>1143</v>
      </c>
      <c r="AQ365" s="64">
        <v>1145</v>
      </c>
      <c r="AR365" s="64">
        <v>1178</v>
      </c>
      <c r="AS365" s="64">
        <v>1229</v>
      </c>
      <c r="AT365" s="64">
        <v>1277</v>
      </c>
      <c r="AU365" s="64">
        <v>1255</v>
      </c>
      <c r="AV365" s="64">
        <v>1408</v>
      </c>
      <c r="AW365" s="64">
        <v>1490</v>
      </c>
      <c r="AX365" s="64">
        <v>1434</v>
      </c>
      <c r="AY365" s="64">
        <v>1412</v>
      </c>
      <c r="AZ365" s="64">
        <v>1394</v>
      </c>
      <c r="BA365" s="64">
        <v>1343</v>
      </c>
      <c r="BB365" s="64">
        <v>1397</v>
      </c>
      <c r="BC365" s="64">
        <v>1216</v>
      </c>
      <c r="BD365" s="64">
        <v>1212</v>
      </c>
      <c r="BE365" s="64">
        <v>1259</v>
      </c>
      <c r="BF365" s="64">
        <v>1229</v>
      </c>
      <c r="BG365" s="64">
        <v>1073</v>
      </c>
      <c r="BH365" s="64">
        <v>859</v>
      </c>
      <c r="BI365" s="64">
        <v>755</v>
      </c>
      <c r="BJ365" s="64">
        <v>794</v>
      </c>
      <c r="BK365" s="64">
        <v>962</v>
      </c>
      <c r="BL365" s="64">
        <v>1182</v>
      </c>
      <c r="BM365" s="64">
        <v>1155</v>
      </c>
      <c r="BN365" s="64">
        <v>1217</v>
      </c>
      <c r="BO365" s="64">
        <v>1131</v>
      </c>
      <c r="BP365" s="64">
        <v>1081</v>
      </c>
      <c r="BQ365" s="64">
        <v>1235</v>
      </c>
      <c r="BR365" s="64">
        <v>1266</v>
      </c>
      <c r="BS365" s="64">
        <v>1318</v>
      </c>
      <c r="BT365" s="64">
        <v>1378</v>
      </c>
      <c r="BU365" s="64">
        <v>1435</v>
      </c>
      <c r="BV365" s="64">
        <v>1384</v>
      </c>
      <c r="BW365" s="64">
        <v>1299</v>
      </c>
      <c r="BX365" s="64">
        <v>1362</v>
      </c>
      <c r="BY365" s="64">
        <v>1328</v>
      </c>
      <c r="BZ365" s="64">
        <v>1436</v>
      </c>
      <c r="CA365" s="64">
        <v>1422</v>
      </c>
      <c r="CB365" s="64">
        <v>1442</v>
      </c>
      <c r="CC365" s="64">
        <v>1407</v>
      </c>
      <c r="CD365" s="64">
        <v>1419</v>
      </c>
      <c r="CE365" s="64">
        <v>1250</v>
      </c>
      <c r="CF365" s="64">
        <v>1314</v>
      </c>
      <c r="CG365" s="64">
        <v>1215</v>
      </c>
      <c r="CH365" s="64">
        <v>1374</v>
      </c>
      <c r="CI365" s="64">
        <v>1437</v>
      </c>
      <c r="CJ365" s="64">
        <v>1579</v>
      </c>
      <c r="CK365" s="64">
        <v>1623</v>
      </c>
      <c r="CL365" s="64">
        <v>1668</v>
      </c>
      <c r="CM365" s="64">
        <v>1622</v>
      </c>
      <c r="CN365" s="64">
        <v>1544</v>
      </c>
      <c r="CO365" s="64">
        <v>1617</v>
      </c>
      <c r="CP365" s="64">
        <v>1654</v>
      </c>
      <c r="CQ365" s="64">
        <v>1681</v>
      </c>
      <c r="CR365" s="64">
        <v>1688</v>
      </c>
      <c r="CS365" s="64">
        <v>1665</v>
      </c>
      <c r="CT365" s="64">
        <v>1702</v>
      </c>
      <c r="CU365" s="64">
        <v>1661</v>
      </c>
      <c r="CV365" s="64">
        <v>1523</v>
      </c>
      <c r="CW365" s="64">
        <v>1506</v>
      </c>
      <c r="CX365" s="64">
        <v>1388</v>
      </c>
      <c r="CY365" s="64">
        <v>1385</v>
      </c>
      <c r="CZ365" s="64">
        <v>1349</v>
      </c>
      <c r="DA365" s="64">
        <v>1284</v>
      </c>
      <c r="DB365" s="64">
        <v>1281</v>
      </c>
      <c r="DC365" s="64">
        <v>1226</v>
      </c>
      <c r="DD365" s="64">
        <v>1253</v>
      </c>
      <c r="DE365" s="64">
        <v>1124</v>
      </c>
      <c r="DF365" s="64">
        <v>1288</v>
      </c>
      <c r="DG365" s="64">
        <v>1308</v>
      </c>
      <c r="DH365" s="64">
        <v>1267</v>
      </c>
      <c r="DI365" s="64">
        <v>1416</v>
      </c>
      <c r="DJ365" s="64">
        <v>1382</v>
      </c>
      <c r="DK365" s="64">
        <v>1134</v>
      </c>
      <c r="DL365" s="64">
        <v>1175</v>
      </c>
      <c r="DM365" s="64">
        <v>1132</v>
      </c>
      <c r="DN365" s="64">
        <v>1013</v>
      </c>
      <c r="DO365" s="64">
        <v>813</v>
      </c>
      <c r="DP365" s="64">
        <v>769</v>
      </c>
      <c r="DQ365" s="64">
        <v>768</v>
      </c>
      <c r="DR365" s="64">
        <v>784</v>
      </c>
      <c r="DS365" s="64">
        <v>637</v>
      </c>
      <c r="DT365" s="64">
        <v>631</v>
      </c>
      <c r="DU365" s="64">
        <v>595</v>
      </c>
      <c r="DV365" s="64">
        <v>548</v>
      </c>
      <c r="DW365" s="64">
        <v>497</v>
      </c>
      <c r="DX365" s="64">
        <v>430</v>
      </c>
      <c r="DY365" s="64">
        <v>434</v>
      </c>
      <c r="DZ365" s="64">
        <v>353</v>
      </c>
      <c r="EA365" s="64">
        <v>1349</v>
      </c>
      <c r="EB365" s="64">
        <f t="shared" si="95"/>
        <v>24607</v>
      </c>
      <c r="EC365" s="61">
        <v>108227</v>
      </c>
      <c r="ED365" s="64">
        <v>1518</v>
      </c>
      <c r="EE365" s="64">
        <v>466</v>
      </c>
      <c r="EF365" s="64">
        <v>1347</v>
      </c>
      <c r="EG365" s="63">
        <v>200</v>
      </c>
      <c r="EH365" s="64">
        <v>3713</v>
      </c>
      <c r="EI365" s="100">
        <v>0.18158049881458282</v>
      </c>
      <c r="EJ365" s="100">
        <v>-1.8871456384658813E-2</v>
      </c>
      <c r="EK365" s="61">
        <v>7191</v>
      </c>
      <c r="EL365" s="65">
        <v>496.7</v>
      </c>
      <c r="EM365" s="60">
        <v>8053</v>
      </c>
      <c r="EN365" s="65">
        <v>551.1</v>
      </c>
      <c r="EO365" s="66">
        <f t="shared" ref="EO365:EO377" si="106">(EM365-EK365)/EK365</f>
        <v>0.11987206230009734</v>
      </c>
      <c r="EP365" s="56">
        <v>20419</v>
      </c>
      <c r="EQ365" s="67">
        <v>17.823536600268849</v>
      </c>
      <c r="ER365" s="61">
        <v>10</v>
      </c>
      <c r="ES365" s="64">
        <v>47.619047620000003</v>
      </c>
      <c r="ET365" s="64">
        <v>435</v>
      </c>
      <c r="EU365" s="64">
        <v>32.462686570000002</v>
      </c>
      <c r="EV365" s="64">
        <v>1</v>
      </c>
      <c r="EW365" s="64">
        <v>0.26385224299999999</v>
      </c>
      <c r="EX365" s="64">
        <v>6740</v>
      </c>
      <c r="EY365" s="64">
        <v>12.572515810000001</v>
      </c>
      <c r="EZ365" s="64">
        <v>4399</v>
      </c>
      <c r="FA365" s="64">
        <v>10.63690879</v>
      </c>
      <c r="FB365" s="64">
        <v>11585</v>
      </c>
      <c r="FC365" s="63">
        <v>11.979732179999999</v>
      </c>
      <c r="FD365" s="61">
        <v>167</v>
      </c>
      <c r="FE365" s="64">
        <v>12</v>
      </c>
      <c r="FF365" s="64">
        <v>137</v>
      </c>
      <c r="FG365" s="64">
        <v>2</v>
      </c>
      <c r="FH365" s="64">
        <v>16</v>
      </c>
      <c r="FI365" s="63">
        <v>5</v>
      </c>
      <c r="FJ365" s="47">
        <v>16</v>
      </c>
      <c r="FK365" s="47">
        <v>6</v>
      </c>
      <c r="FL365" s="68">
        <f t="shared" ref="FL365:FL377" si="107">(FJ365-FK365)/FK365</f>
        <v>1.6666666666666667</v>
      </c>
      <c r="FM365" s="69">
        <v>3.2886669999999998</v>
      </c>
      <c r="FN365" s="62">
        <v>11.079739999999999</v>
      </c>
      <c r="FO365" s="62">
        <v>8.7597889999999996</v>
      </c>
      <c r="FP365" s="77">
        <v>4496</v>
      </c>
      <c r="FQ365" s="88">
        <v>3421</v>
      </c>
      <c r="FR365" s="88">
        <v>7917</v>
      </c>
      <c r="FS365" s="88">
        <v>4433</v>
      </c>
      <c r="FT365" s="88">
        <v>3387</v>
      </c>
      <c r="FU365" s="88">
        <v>7820</v>
      </c>
      <c r="FV365" s="73">
        <f t="shared" ref="FV365:FV370" si="108">(FU365-FR365)/FR365</f>
        <v>-1.2252115700391562E-2</v>
      </c>
      <c r="FW365" s="61">
        <v>23179</v>
      </c>
      <c r="FX365" s="70">
        <f t="shared" si="96"/>
        <v>207.40349684138943</v>
      </c>
      <c r="FY365" s="71">
        <v>7.4</v>
      </c>
      <c r="FZ365" s="72">
        <v>13.6</v>
      </c>
      <c r="GA365" s="73">
        <v>64.086283506110107</v>
      </c>
      <c r="GB365" s="61">
        <v>27900</v>
      </c>
      <c r="GC365" s="64">
        <v>2100</v>
      </c>
      <c r="GD365" s="64">
        <v>13400</v>
      </c>
      <c r="GE365" s="64">
        <v>2500</v>
      </c>
      <c r="GF365" s="68">
        <v>3.2547367200000004</v>
      </c>
      <c r="GG365" s="74">
        <v>1.0195171672000001</v>
      </c>
      <c r="GH365" s="75">
        <v>512.6</v>
      </c>
      <c r="GI365" s="76">
        <v>616.9</v>
      </c>
      <c r="GJ365" s="76">
        <v>455.6</v>
      </c>
      <c r="GK365" s="68">
        <v>-26.146863349003073</v>
      </c>
      <c r="GL365" s="72">
        <v>629.4</v>
      </c>
      <c r="GM365" s="72">
        <v>684</v>
      </c>
      <c r="GN365" s="72">
        <v>562.70000000000005</v>
      </c>
      <c r="GO365" s="72">
        <v>-17.733918128654963</v>
      </c>
      <c r="GP365" s="72">
        <v>260.89999999999998</v>
      </c>
      <c r="GQ365" s="72" t="s">
        <v>211</v>
      </c>
      <c r="GR365" s="72">
        <v>262.2</v>
      </c>
      <c r="GS365" s="73" t="s">
        <v>211</v>
      </c>
      <c r="GT365" s="77">
        <v>540</v>
      </c>
      <c r="GU365" s="72">
        <v>4.1017888636936259</v>
      </c>
      <c r="GV365" s="73">
        <v>0.43220816956181379</v>
      </c>
      <c r="GW365" s="64">
        <v>32833</v>
      </c>
      <c r="GX365" s="68">
        <f t="shared" si="97"/>
        <v>293.78657456289483</v>
      </c>
      <c r="GY365" s="64">
        <v>226</v>
      </c>
      <c r="GZ365" s="100">
        <f t="shared" si="98"/>
        <v>2.0222265967537001</v>
      </c>
      <c r="HA365" s="100">
        <f t="shared" si="99"/>
        <v>9.703735508802061E-2</v>
      </c>
      <c r="HB365" s="63">
        <v>2329</v>
      </c>
    </row>
    <row r="366" spans="1:210" x14ac:dyDescent="0.3">
      <c r="A366" s="47" t="s">
        <v>852</v>
      </c>
      <c r="B366" s="47" t="s">
        <v>853</v>
      </c>
      <c r="C366" s="47" t="s">
        <v>853</v>
      </c>
      <c r="D366" s="47" t="s">
        <v>852</v>
      </c>
      <c r="E366" s="47" t="s">
        <v>233</v>
      </c>
      <c r="F366" s="47" t="s">
        <v>234</v>
      </c>
      <c r="G366" s="54" t="s">
        <v>209</v>
      </c>
      <c r="H366" s="47">
        <v>100</v>
      </c>
      <c r="I366" s="101">
        <v>0</v>
      </c>
      <c r="J366" s="97">
        <v>6.25</v>
      </c>
      <c r="K366" s="57">
        <v>472</v>
      </c>
      <c r="L366" s="95">
        <f t="shared" si="92"/>
        <v>2.662124510721819</v>
      </c>
      <c r="M366" s="57">
        <v>472</v>
      </c>
      <c r="N366" s="55">
        <f t="shared" si="93"/>
        <v>2.662124510721819</v>
      </c>
      <c r="O366" s="56">
        <v>71178</v>
      </c>
      <c r="P366" s="57">
        <v>43766</v>
      </c>
      <c r="Q366" s="57">
        <v>27412</v>
      </c>
      <c r="R366" s="57">
        <v>19327</v>
      </c>
      <c r="S366" s="57">
        <v>47187</v>
      </c>
      <c r="T366" s="57">
        <v>4664</v>
      </c>
      <c r="U366" s="57">
        <v>6327</v>
      </c>
      <c r="V366" s="57">
        <v>16046</v>
      </c>
      <c r="W366" s="57">
        <v>1755</v>
      </c>
      <c r="X366" s="58">
        <v>638</v>
      </c>
      <c r="Y366" s="56">
        <v>10494</v>
      </c>
      <c r="Z366" s="58">
        <v>13.471623292070751</v>
      </c>
      <c r="AA366" s="59">
        <v>38.9</v>
      </c>
      <c r="AB366" s="96" t="s">
        <v>210</v>
      </c>
      <c r="AC366" s="59">
        <v>5.97</v>
      </c>
      <c r="AD366" s="98">
        <v>54000</v>
      </c>
      <c r="AE366" s="55">
        <f t="shared" si="94"/>
        <v>304.56509232834372</v>
      </c>
      <c r="AF366" s="61">
        <v>177302</v>
      </c>
      <c r="AG366" s="62">
        <v>41.87</v>
      </c>
      <c r="AH366" s="62">
        <v>80.804292480367806</v>
      </c>
      <c r="AI366" s="62">
        <v>84.553536972612093</v>
      </c>
      <c r="AJ366" s="62">
        <v>82.67891472648995</v>
      </c>
      <c r="AK366" s="62">
        <v>19.773769294018901</v>
      </c>
      <c r="AL366" s="62">
        <v>22.188265181215201</v>
      </c>
      <c r="AM366" s="62">
        <v>20.981017237617053</v>
      </c>
      <c r="AN366" s="63">
        <v>171.35998954648201</v>
      </c>
      <c r="AO366" s="64">
        <v>1907</v>
      </c>
      <c r="AP366" s="64">
        <v>2018</v>
      </c>
      <c r="AQ366" s="64">
        <v>2110</v>
      </c>
      <c r="AR366" s="64">
        <v>2094</v>
      </c>
      <c r="AS366" s="64">
        <v>2339</v>
      </c>
      <c r="AT366" s="64">
        <v>2120</v>
      </c>
      <c r="AU366" s="64">
        <v>2141</v>
      </c>
      <c r="AV366" s="64">
        <v>2366</v>
      </c>
      <c r="AW366" s="64">
        <v>2283</v>
      </c>
      <c r="AX366" s="64">
        <v>2325</v>
      </c>
      <c r="AY366" s="64">
        <v>2260</v>
      </c>
      <c r="AZ366" s="64">
        <v>2084</v>
      </c>
      <c r="BA366" s="64">
        <v>2052</v>
      </c>
      <c r="BB366" s="64">
        <v>2040</v>
      </c>
      <c r="BC366" s="64">
        <v>1924</v>
      </c>
      <c r="BD366" s="64">
        <v>1821</v>
      </c>
      <c r="BE366" s="64">
        <v>1851</v>
      </c>
      <c r="BF366" s="64">
        <v>1789</v>
      </c>
      <c r="BG366" s="64">
        <v>1676</v>
      </c>
      <c r="BH366" s="64">
        <v>1324</v>
      </c>
      <c r="BI366" s="64">
        <v>1228</v>
      </c>
      <c r="BJ366" s="64">
        <v>1690</v>
      </c>
      <c r="BK366" s="64">
        <v>1975</v>
      </c>
      <c r="BL366" s="64">
        <v>2136</v>
      </c>
      <c r="BM366" s="64">
        <v>2028</v>
      </c>
      <c r="BN366" s="64">
        <v>2210</v>
      </c>
      <c r="BO366" s="64">
        <v>2248</v>
      </c>
      <c r="BP366" s="64">
        <v>2224</v>
      </c>
      <c r="BQ366" s="64">
        <v>2257</v>
      </c>
      <c r="BR366" s="64">
        <v>2454</v>
      </c>
      <c r="BS366" s="64">
        <v>2291</v>
      </c>
      <c r="BT366" s="64">
        <v>2378</v>
      </c>
      <c r="BU366" s="64">
        <v>2557</v>
      </c>
      <c r="BV366" s="64">
        <v>2424</v>
      </c>
      <c r="BW366" s="64">
        <v>2527</v>
      </c>
      <c r="BX366" s="64">
        <v>2410</v>
      </c>
      <c r="BY366" s="64">
        <v>2355</v>
      </c>
      <c r="BZ366" s="64">
        <v>2264</v>
      </c>
      <c r="CA366" s="64">
        <v>2374</v>
      </c>
      <c r="CB366" s="64">
        <v>2156</v>
      </c>
      <c r="CC366" s="64">
        <v>2139</v>
      </c>
      <c r="CD366" s="64">
        <v>2061</v>
      </c>
      <c r="CE366" s="64">
        <v>1780</v>
      </c>
      <c r="CF366" s="64">
        <v>1810</v>
      </c>
      <c r="CG366" s="64">
        <v>1871</v>
      </c>
      <c r="CH366" s="64">
        <v>1907</v>
      </c>
      <c r="CI366" s="64">
        <v>1907</v>
      </c>
      <c r="CJ366" s="64">
        <v>2093</v>
      </c>
      <c r="CK366" s="64">
        <v>2125</v>
      </c>
      <c r="CL366" s="64">
        <v>2322</v>
      </c>
      <c r="CM366" s="64">
        <v>2298</v>
      </c>
      <c r="CN366" s="64">
        <v>2520</v>
      </c>
      <c r="CO366" s="64">
        <v>2381</v>
      </c>
      <c r="CP366" s="64">
        <v>2417</v>
      </c>
      <c r="CQ366" s="64">
        <v>2536</v>
      </c>
      <c r="CR366" s="64">
        <v>2462</v>
      </c>
      <c r="CS366" s="64">
        <v>2574</v>
      </c>
      <c r="CT366" s="64">
        <v>2386</v>
      </c>
      <c r="CU366" s="64">
        <v>2356</v>
      </c>
      <c r="CV366" s="64">
        <v>2194</v>
      </c>
      <c r="CW366" s="64">
        <v>2085</v>
      </c>
      <c r="CX366" s="64">
        <v>2107</v>
      </c>
      <c r="CY366" s="64">
        <v>2080</v>
      </c>
      <c r="CZ366" s="64">
        <v>1943</v>
      </c>
      <c r="DA366" s="64">
        <v>1874</v>
      </c>
      <c r="DB366" s="64">
        <v>1820</v>
      </c>
      <c r="DC366" s="64">
        <v>1923</v>
      </c>
      <c r="DD366" s="64">
        <v>1945</v>
      </c>
      <c r="DE366" s="64">
        <v>1803</v>
      </c>
      <c r="DF366" s="64">
        <v>1884</v>
      </c>
      <c r="DG366" s="64">
        <v>1925</v>
      </c>
      <c r="DH366" s="64">
        <v>2042</v>
      </c>
      <c r="DI366" s="64">
        <v>2222</v>
      </c>
      <c r="DJ366" s="64">
        <v>2444</v>
      </c>
      <c r="DK366" s="64">
        <v>1850</v>
      </c>
      <c r="DL366" s="64">
        <v>1718</v>
      </c>
      <c r="DM366" s="64">
        <v>1698</v>
      </c>
      <c r="DN366" s="64">
        <v>1535</v>
      </c>
      <c r="DO366" s="64">
        <v>1347</v>
      </c>
      <c r="DP366" s="64">
        <v>1234</v>
      </c>
      <c r="DQ366" s="64">
        <v>1151</v>
      </c>
      <c r="DR366" s="64">
        <v>1201</v>
      </c>
      <c r="DS366" s="64">
        <v>1129</v>
      </c>
      <c r="DT366" s="64">
        <v>985</v>
      </c>
      <c r="DU366" s="64">
        <v>933</v>
      </c>
      <c r="DV366" s="64">
        <v>814</v>
      </c>
      <c r="DW366" s="64">
        <v>727</v>
      </c>
      <c r="DX366" s="64">
        <v>611</v>
      </c>
      <c r="DY366" s="64">
        <v>609</v>
      </c>
      <c r="DZ366" s="64">
        <v>543</v>
      </c>
      <c r="EA366" s="64">
        <v>2271</v>
      </c>
      <c r="EB366" s="64">
        <f t="shared" si="95"/>
        <v>38364</v>
      </c>
      <c r="EC366" s="61">
        <v>167714</v>
      </c>
      <c r="ED366" s="64">
        <v>3205</v>
      </c>
      <c r="EE366" s="64">
        <v>2282</v>
      </c>
      <c r="EF366" s="64">
        <v>3268</v>
      </c>
      <c r="EG366" s="63">
        <v>833</v>
      </c>
      <c r="EH366" s="64">
        <v>7537</v>
      </c>
      <c r="EI366" s="100">
        <v>0.21669900417327881</v>
      </c>
      <c r="EJ366" s="100">
        <v>5.1588267087936401E-3</v>
      </c>
      <c r="EK366" s="61">
        <v>6678</v>
      </c>
      <c r="EL366" s="65">
        <v>437.2</v>
      </c>
      <c r="EM366" s="60">
        <v>6897</v>
      </c>
      <c r="EN366" s="65">
        <v>449</v>
      </c>
      <c r="EO366" s="66">
        <f t="shared" si="106"/>
        <v>3.2794249775381853E-2</v>
      </c>
      <c r="EP366" s="56">
        <v>16659</v>
      </c>
      <c r="EQ366" s="67">
        <v>15.004323233778866</v>
      </c>
      <c r="ER366" s="61">
        <v>76</v>
      </c>
      <c r="ES366" s="64">
        <v>45.783132530000003</v>
      </c>
      <c r="ET366" s="64">
        <v>470</v>
      </c>
      <c r="EU366" s="64">
        <v>36.209553159999999</v>
      </c>
      <c r="EV366" s="64">
        <v>3</v>
      </c>
      <c r="EW366" s="64">
        <v>3.5294117649999999</v>
      </c>
      <c r="EX366" s="64">
        <v>10387</v>
      </c>
      <c r="EY366" s="64">
        <v>18.37398949</v>
      </c>
      <c r="EZ366" s="64">
        <v>6862</v>
      </c>
      <c r="FA366" s="64">
        <v>15.239745040000001</v>
      </c>
      <c r="FB366" s="64">
        <v>17798</v>
      </c>
      <c r="FC366" s="63">
        <v>17.261679610000002</v>
      </c>
      <c r="FD366" s="61">
        <v>681</v>
      </c>
      <c r="FE366" s="64">
        <v>132</v>
      </c>
      <c r="FF366" s="64">
        <v>484</v>
      </c>
      <c r="FG366" s="64">
        <v>20</v>
      </c>
      <c r="FH366" s="64">
        <v>45</v>
      </c>
      <c r="FI366" s="63">
        <v>14</v>
      </c>
      <c r="FJ366" s="47">
        <v>17</v>
      </c>
      <c r="FK366" s="47">
        <v>7</v>
      </c>
      <c r="FL366" s="68">
        <f t="shared" si="107"/>
        <v>1.4285714285714286</v>
      </c>
      <c r="FM366" s="69">
        <v>1.788743</v>
      </c>
      <c r="FN366" s="62">
        <v>7.4629989999999999</v>
      </c>
      <c r="FO366" s="62">
        <v>10.02425</v>
      </c>
      <c r="FP366" s="77">
        <v>6433.5859213250533</v>
      </c>
      <c r="FQ366" s="88">
        <v>3739.7626459143971</v>
      </c>
      <c r="FR366" s="88">
        <v>10173.348567239449</v>
      </c>
      <c r="FS366" s="88">
        <v>8482.4479184367046</v>
      </c>
      <c r="FT366" s="88">
        <v>5310.1276836158195</v>
      </c>
      <c r="FU366" s="88">
        <v>13792.575602052526</v>
      </c>
      <c r="FV366" s="73">
        <f t="shared" si="108"/>
        <v>0.35575572889223817</v>
      </c>
      <c r="FW366" s="61">
        <v>34809</v>
      </c>
      <c r="FX366" s="70">
        <f t="shared" si="96"/>
        <v>196.3260425714318</v>
      </c>
      <c r="FY366" s="71">
        <v>8</v>
      </c>
      <c r="FZ366" s="72">
        <v>19.2</v>
      </c>
      <c r="GA366" s="73">
        <v>57.777726724816503</v>
      </c>
      <c r="GB366" s="61">
        <v>60000</v>
      </c>
      <c r="GC366" s="64">
        <v>7800</v>
      </c>
      <c r="GD366" s="64">
        <v>24100</v>
      </c>
      <c r="GE366" s="64">
        <v>6100</v>
      </c>
      <c r="GF366" s="68">
        <v>3.6999999999999997</v>
      </c>
      <c r="GG366" s="74">
        <v>0</v>
      </c>
      <c r="GH366" s="69">
        <v>489.2</v>
      </c>
      <c r="GI366" s="68">
        <v>571.29999999999995</v>
      </c>
      <c r="GJ366" s="68">
        <v>402.7</v>
      </c>
      <c r="GK366" s="68">
        <v>-29.511640119026776</v>
      </c>
      <c r="GL366" s="72">
        <v>585.6</v>
      </c>
      <c r="GM366" s="72">
        <v>651.29999999999995</v>
      </c>
      <c r="GN366" s="72">
        <v>511.2</v>
      </c>
      <c r="GO366" s="72">
        <v>-21.510824504836474</v>
      </c>
      <c r="GP366" s="72">
        <v>230</v>
      </c>
      <c r="GQ366" s="72">
        <v>213.7</v>
      </c>
      <c r="GR366" s="72">
        <v>242.8</v>
      </c>
      <c r="GS366" s="73">
        <v>13.617220402433331</v>
      </c>
      <c r="GT366" s="77">
        <v>760</v>
      </c>
      <c r="GU366" s="72">
        <v>5.0269815994338289</v>
      </c>
      <c r="GV366" s="73">
        <v>-0.55534491312524203</v>
      </c>
      <c r="GW366" s="64">
        <v>47880</v>
      </c>
      <c r="GX366" s="68">
        <f t="shared" si="97"/>
        <v>270.04771519779814</v>
      </c>
      <c r="GY366" s="64">
        <v>248</v>
      </c>
      <c r="GZ366" s="100">
        <f t="shared" si="98"/>
        <v>1.3987433869894306</v>
      </c>
      <c r="HA366" s="100">
        <f t="shared" si="99"/>
        <v>6.8451559481093022E-2</v>
      </c>
      <c r="HB366" s="63">
        <v>3623</v>
      </c>
    </row>
    <row r="367" spans="1:210" x14ac:dyDescent="0.3">
      <c r="A367" s="47" t="s">
        <v>854</v>
      </c>
      <c r="B367" s="47" t="s">
        <v>855</v>
      </c>
      <c r="C367" s="47" t="s">
        <v>855</v>
      </c>
      <c r="D367" s="47" t="s">
        <v>854</v>
      </c>
      <c r="E367" s="47" t="s">
        <v>854</v>
      </c>
      <c r="F367" s="47" t="s">
        <v>237</v>
      </c>
      <c r="G367" s="54" t="s">
        <v>209</v>
      </c>
      <c r="H367" s="47">
        <v>128</v>
      </c>
      <c r="I367" s="101">
        <v>2.34375E-2</v>
      </c>
      <c r="J367" s="97">
        <v>5.453125</v>
      </c>
      <c r="K367" s="57">
        <v>693</v>
      </c>
      <c r="L367" s="95">
        <f t="shared" si="92"/>
        <v>2.5681124188432007</v>
      </c>
      <c r="M367" s="57">
        <v>693</v>
      </c>
      <c r="N367" s="55">
        <f t="shared" si="93"/>
        <v>2.5681124188432007</v>
      </c>
      <c r="O367" s="56">
        <v>105772</v>
      </c>
      <c r="P367" s="57">
        <v>105772</v>
      </c>
      <c r="Q367" s="57">
        <v>0</v>
      </c>
      <c r="R367" s="57">
        <v>47893</v>
      </c>
      <c r="S367" s="57">
        <v>42784</v>
      </c>
      <c r="T367" s="57">
        <v>15095</v>
      </c>
      <c r="U367" s="57">
        <v>9509</v>
      </c>
      <c r="V367" s="57">
        <v>14005</v>
      </c>
      <c r="W367" s="57">
        <v>11513</v>
      </c>
      <c r="X367" s="58">
        <v>2774</v>
      </c>
      <c r="Y367" s="56">
        <v>15260</v>
      </c>
      <c r="Z367" s="58">
        <v>13.743900359059507</v>
      </c>
      <c r="AA367" s="59">
        <v>47.3</v>
      </c>
      <c r="AB367" s="96" t="s">
        <v>216</v>
      </c>
      <c r="AC367" s="59">
        <v>9.34</v>
      </c>
      <c r="AD367" s="98">
        <v>19000</v>
      </c>
      <c r="AE367" s="55">
        <f t="shared" si="94"/>
        <v>70.410008597432622</v>
      </c>
      <c r="AF367" s="61">
        <v>269848</v>
      </c>
      <c r="AG367" s="62">
        <v>36.33</v>
      </c>
      <c r="AH367" s="62">
        <v>83.902444848860895</v>
      </c>
      <c r="AI367" s="62">
        <v>86.544919241617293</v>
      </c>
      <c r="AJ367" s="62">
        <v>85.223682045239087</v>
      </c>
      <c r="AK367" s="62">
        <v>22.184651345801399</v>
      </c>
      <c r="AL367" s="62">
        <v>23.7332203633025</v>
      </c>
      <c r="AM367" s="62">
        <v>22.95893585455195</v>
      </c>
      <c r="AN367" s="63">
        <v>12561.235604628862</v>
      </c>
      <c r="AO367" s="64">
        <v>2352</v>
      </c>
      <c r="AP367" s="64">
        <v>2571</v>
      </c>
      <c r="AQ367" s="64">
        <v>2786</v>
      </c>
      <c r="AR367" s="64">
        <v>2846</v>
      </c>
      <c r="AS367" s="64">
        <v>3079</v>
      </c>
      <c r="AT367" s="64">
        <v>2930</v>
      </c>
      <c r="AU367" s="64">
        <v>3021</v>
      </c>
      <c r="AV367" s="64">
        <v>3114</v>
      </c>
      <c r="AW367" s="64">
        <v>3285</v>
      </c>
      <c r="AX367" s="64">
        <v>3247</v>
      </c>
      <c r="AY367" s="64">
        <v>3012</v>
      </c>
      <c r="AZ367" s="64">
        <v>2909</v>
      </c>
      <c r="BA367" s="64">
        <v>2759</v>
      </c>
      <c r="BB367" s="64">
        <v>2638</v>
      </c>
      <c r="BC367" s="64">
        <v>2559</v>
      </c>
      <c r="BD367" s="64">
        <v>2495</v>
      </c>
      <c r="BE367" s="64">
        <v>2538</v>
      </c>
      <c r="BF367" s="64">
        <v>2560</v>
      </c>
      <c r="BG367" s="64">
        <v>2675</v>
      </c>
      <c r="BH367" s="64">
        <v>3115</v>
      </c>
      <c r="BI367" s="64">
        <v>3039</v>
      </c>
      <c r="BJ367" s="64">
        <v>3179</v>
      </c>
      <c r="BK367" s="64">
        <v>3808</v>
      </c>
      <c r="BL367" s="64">
        <v>4461</v>
      </c>
      <c r="BM367" s="64">
        <v>4873</v>
      </c>
      <c r="BN367" s="64">
        <v>5338</v>
      </c>
      <c r="BO367" s="64">
        <v>5702</v>
      </c>
      <c r="BP367" s="64">
        <v>5852</v>
      </c>
      <c r="BQ367" s="64">
        <v>4967</v>
      </c>
      <c r="BR367" s="64">
        <v>4637</v>
      </c>
      <c r="BS367" s="64">
        <v>5040</v>
      </c>
      <c r="BT367" s="64">
        <v>5023</v>
      </c>
      <c r="BU367" s="64">
        <v>4905</v>
      </c>
      <c r="BV367" s="64">
        <v>5255</v>
      </c>
      <c r="BW367" s="64">
        <v>5593</v>
      </c>
      <c r="BX367" s="64">
        <v>5169</v>
      </c>
      <c r="BY367" s="64">
        <v>4871</v>
      </c>
      <c r="BZ367" s="64">
        <v>5121</v>
      </c>
      <c r="CA367" s="64">
        <v>4942</v>
      </c>
      <c r="CB367" s="64">
        <v>4904</v>
      </c>
      <c r="CC367" s="64">
        <v>4782</v>
      </c>
      <c r="CD367" s="64">
        <v>4425</v>
      </c>
      <c r="CE367" s="64">
        <v>3996</v>
      </c>
      <c r="CF367" s="64">
        <v>4065</v>
      </c>
      <c r="CG367" s="64">
        <v>3795</v>
      </c>
      <c r="CH367" s="64">
        <v>3910</v>
      </c>
      <c r="CI367" s="64">
        <v>3746</v>
      </c>
      <c r="CJ367" s="64">
        <v>3758</v>
      </c>
      <c r="CK367" s="64">
        <v>3491</v>
      </c>
      <c r="CL367" s="64">
        <v>3262</v>
      </c>
      <c r="CM367" s="64">
        <v>3599</v>
      </c>
      <c r="CN367" s="64">
        <v>3449</v>
      </c>
      <c r="CO367" s="64">
        <v>3476</v>
      </c>
      <c r="CP367" s="64">
        <v>3441</v>
      </c>
      <c r="CQ367" s="64">
        <v>3237</v>
      </c>
      <c r="CR367" s="64">
        <v>3190</v>
      </c>
      <c r="CS367" s="64">
        <v>3060</v>
      </c>
      <c r="CT367" s="64">
        <v>2916</v>
      </c>
      <c r="CU367" s="64">
        <v>2686</v>
      </c>
      <c r="CV367" s="64">
        <v>2679</v>
      </c>
      <c r="CW367" s="64">
        <v>2604</v>
      </c>
      <c r="CX367" s="64">
        <v>2388</v>
      </c>
      <c r="CY367" s="64">
        <v>2337</v>
      </c>
      <c r="CZ367" s="64">
        <v>2211</v>
      </c>
      <c r="DA367" s="64">
        <v>2275</v>
      </c>
      <c r="DB367" s="64">
        <v>2174</v>
      </c>
      <c r="DC367" s="64">
        <v>2021</v>
      </c>
      <c r="DD367" s="64">
        <v>2024</v>
      </c>
      <c r="DE367" s="64">
        <v>2008</v>
      </c>
      <c r="DF367" s="64">
        <v>1833</v>
      </c>
      <c r="DG367" s="64">
        <v>1854</v>
      </c>
      <c r="DH367" s="64">
        <v>1758</v>
      </c>
      <c r="DI367" s="64">
        <v>1729</v>
      </c>
      <c r="DJ367" s="64">
        <v>1740</v>
      </c>
      <c r="DK367" s="64">
        <v>1494</v>
      </c>
      <c r="DL367" s="64">
        <v>1485</v>
      </c>
      <c r="DM367" s="64">
        <v>1289</v>
      </c>
      <c r="DN367" s="64">
        <v>1196</v>
      </c>
      <c r="DO367" s="64">
        <v>1023</v>
      </c>
      <c r="DP367" s="64">
        <v>1017</v>
      </c>
      <c r="DQ367" s="64">
        <v>947</v>
      </c>
      <c r="DR367" s="64">
        <v>1032</v>
      </c>
      <c r="DS367" s="64">
        <v>938</v>
      </c>
      <c r="DT367" s="64">
        <v>863</v>
      </c>
      <c r="DU367" s="64">
        <v>785</v>
      </c>
      <c r="DV367" s="64">
        <v>712</v>
      </c>
      <c r="DW367" s="64">
        <v>613</v>
      </c>
      <c r="DX367" s="64">
        <v>584</v>
      </c>
      <c r="DY367" s="64">
        <v>479</v>
      </c>
      <c r="DZ367" s="64">
        <v>439</v>
      </c>
      <c r="EA367" s="64">
        <v>1863</v>
      </c>
      <c r="EB367" s="64">
        <f t="shared" si="95"/>
        <v>33900</v>
      </c>
      <c r="EC367" s="61">
        <v>166450</v>
      </c>
      <c r="ED367" s="64">
        <v>39188</v>
      </c>
      <c r="EE367" s="64">
        <v>20259</v>
      </c>
      <c r="EF367" s="64">
        <v>14015</v>
      </c>
      <c r="EG367" s="63">
        <v>29936</v>
      </c>
      <c r="EH367" s="64">
        <v>12406</v>
      </c>
      <c r="EI367" s="100">
        <v>0.28038707375526428</v>
      </c>
      <c r="EJ367" s="100">
        <v>-4.829108715057373E-2</v>
      </c>
      <c r="EK367" s="61">
        <v>2832</v>
      </c>
      <c r="EL367" s="65">
        <v>596.9</v>
      </c>
      <c r="EM367" s="60">
        <v>1978</v>
      </c>
      <c r="EN367" s="65">
        <v>405.4</v>
      </c>
      <c r="EO367" s="66">
        <f t="shared" si="106"/>
        <v>-0.30155367231638419</v>
      </c>
      <c r="EP367" s="56">
        <v>4842</v>
      </c>
      <c r="EQ367" s="67">
        <v>15.398314517411354</v>
      </c>
      <c r="ER367" s="61">
        <v>20</v>
      </c>
      <c r="ES367" s="64">
        <v>47.619047620000003</v>
      </c>
      <c r="ET367" s="64">
        <v>138</v>
      </c>
      <c r="EU367" s="64">
        <v>58.47457627</v>
      </c>
      <c r="EV367" s="64">
        <v>41</v>
      </c>
      <c r="EW367" s="64">
        <v>17.903930129999999</v>
      </c>
      <c r="EX367" s="64">
        <v>2545</v>
      </c>
      <c r="EY367" s="64">
        <v>27.823330049999999</v>
      </c>
      <c r="EZ367" s="64">
        <v>3697</v>
      </c>
      <c r="FA367" s="64">
        <v>29.14925491</v>
      </c>
      <c r="FB367" s="64">
        <v>6441</v>
      </c>
      <c r="FC367" s="63">
        <v>28.835564309999999</v>
      </c>
      <c r="FD367" s="61">
        <v>1253</v>
      </c>
      <c r="FE367" s="64">
        <v>286</v>
      </c>
      <c r="FF367" s="64">
        <v>830</v>
      </c>
      <c r="FG367" s="64">
        <v>65</v>
      </c>
      <c r="FH367" s="64">
        <v>72</v>
      </c>
      <c r="FI367" s="63">
        <v>242</v>
      </c>
      <c r="FJ367" s="47">
        <v>21</v>
      </c>
      <c r="FK367" s="47">
        <v>15</v>
      </c>
      <c r="FL367" s="68">
        <f t="shared" si="107"/>
        <v>0.4</v>
      </c>
      <c r="FM367" s="69">
        <v>3.3162919999999998</v>
      </c>
      <c r="FN367" s="62">
        <v>12.21805</v>
      </c>
      <c r="FO367" s="62">
        <v>12.964270000000001</v>
      </c>
      <c r="FP367" s="77">
        <v>1060</v>
      </c>
      <c r="FQ367" s="88">
        <v>299</v>
      </c>
      <c r="FR367" s="88">
        <v>1359</v>
      </c>
      <c r="FS367" s="88">
        <v>1802</v>
      </c>
      <c r="FT367" s="88">
        <v>673</v>
      </c>
      <c r="FU367" s="88">
        <v>2475</v>
      </c>
      <c r="FV367" s="73">
        <f t="shared" si="108"/>
        <v>0.82119205298013243</v>
      </c>
      <c r="FW367" s="61">
        <v>12754</v>
      </c>
      <c r="FX367" s="70">
        <f t="shared" si="96"/>
        <v>47.263644718508196</v>
      </c>
      <c r="FY367" s="71">
        <v>9.8000000000000007</v>
      </c>
      <c r="FZ367" s="72">
        <v>25.2</v>
      </c>
      <c r="GA367" s="73">
        <v>44.042209756674801</v>
      </c>
      <c r="GB367" s="61">
        <v>487600</v>
      </c>
      <c r="GC367" s="64">
        <v>92100</v>
      </c>
      <c r="GD367" s="64">
        <v>145200</v>
      </c>
      <c r="GE367" s="64">
        <v>11800</v>
      </c>
      <c r="GF367" s="68">
        <v>5.6515967700000003</v>
      </c>
      <c r="GG367" s="74">
        <v>1.8346518455999998</v>
      </c>
      <c r="GH367" s="75">
        <v>771.6</v>
      </c>
      <c r="GI367" s="76">
        <v>770.6</v>
      </c>
      <c r="GJ367" s="76">
        <v>769.1</v>
      </c>
      <c r="GK367" s="68">
        <v>-0.19465351674020245</v>
      </c>
      <c r="GL367" s="72">
        <v>841.8</v>
      </c>
      <c r="GM367" s="72">
        <v>857.2</v>
      </c>
      <c r="GN367" s="72">
        <v>826.2</v>
      </c>
      <c r="GO367" s="72">
        <v>-3.6164255716285578</v>
      </c>
      <c r="GP367" s="72">
        <v>229</v>
      </c>
      <c r="GQ367" s="72" t="s">
        <v>211</v>
      </c>
      <c r="GR367" s="72" t="s">
        <v>211</v>
      </c>
      <c r="GS367" s="73" t="s">
        <v>211</v>
      </c>
      <c r="GT367" s="77">
        <v>90</v>
      </c>
      <c r="GU367" s="72">
        <v>3.5820492024871586</v>
      </c>
      <c r="GV367" s="73">
        <v>0.55706608297331661</v>
      </c>
      <c r="GW367" s="64">
        <v>65993</v>
      </c>
      <c r="GX367" s="68">
        <f t="shared" si="97"/>
        <v>244.55619459844061</v>
      </c>
      <c r="GY367" s="64">
        <v>430</v>
      </c>
      <c r="GZ367" s="100">
        <f t="shared" si="98"/>
        <v>1.5934896682576858</v>
      </c>
      <c r="HA367" s="100">
        <f t="shared" si="99"/>
        <v>0.17063492063492064</v>
      </c>
      <c r="HB367" s="63">
        <v>2520</v>
      </c>
    </row>
    <row r="368" spans="1:210" x14ac:dyDescent="0.3">
      <c r="A368" s="47" t="s">
        <v>880</v>
      </c>
      <c r="B368" s="47" t="s">
        <v>881</v>
      </c>
      <c r="C368" s="47" t="s">
        <v>881</v>
      </c>
      <c r="D368" s="47" t="s">
        <v>880</v>
      </c>
      <c r="E368" s="47" t="s">
        <v>880</v>
      </c>
      <c r="F368" s="47" t="s">
        <v>215</v>
      </c>
      <c r="G368" s="54" t="s">
        <v>209</v>
      </c>
      <c r="H368" s="47">
        <v>200</v>
      </c>
      <c r="I368" s="101">
        <v>0.16500000000000001</v>
      </c>
      <c r="J368" s="97">
        <v>4.8849999999999998</v>
      </c>
      <c r="K368" s="57">
        <v>256</v>
      </c>
      <c r="L368" s="95">
        <f t="shared" si="92"/>
        <v>0.77408742349839132</v>
      </c>
      <c r="M368" s="57">
        <v>279</v>
      </c>
      <c r="N368" s="55">
        <f t="shared" si="93"/>
        <v>0.84363434045332497</v>
      </c>
      <c r="O368" s="56">
        <v>136386</v>
      </c>
      <c r="P368" s="57">
        <v>131352</v>
      </c>
      <c r="Q368" s="57">
        <v>5034</v>
      </c>
      <c r="R368" s="57">
        <v>40053</v>
      </c>
      <c r="S368" s="57">
        <v>90171</v>
      </c>
      <c r="T368" s="57">
        <v>6162</v>
      </c>
      <c r="U368" s="57">
        <v>16488</v>
      </c>
      <c r="V368" s="57">
        <v>27255</v>
      </c>
      <c r="W368" s="57">
        <v>3661</v>
      </c>
      <c r="X368" s="58">
        <v>1109</v>
      </c>
      <c r="Y368" s="56">
        <v>20452</v>
      </c>
      <c r="Z368" s="58">
        <v>13.950556285890743</v>
      </c>
      <c r="AA368" s="59">
        <v>53.9</v>
      </c>
      <c r="AB368" s="96" t="s">
        <v>238</v>
      </c>
      <c r="AC368" s="59">
        <v>6.6</v>
      </c>
      <c r="AD368" s="98">
        <v>1500</v>
      </c>
      <c r="AE368" s="55">
        <f t="shared" si="94"/>
        <v>4.5356684970608869</v>
      </c>
      <c r="AF368" s="61">
        <v>330712</v>
      </c>
      <c r="AG368" s="62">
        <v>42.03</v>
      </c>
      <c r="AH368" s="62">
        <v>77.886473598198094</v>
      </c>
      <c r="AI368" s="62">
        <v>81.199469160805904</v>
      </c>
      <c r="AJ368" s="62">
        <v>79.542971379502006</v>
      </c>
      <c r="AK368" s="62">
        <v>17.808775048202602</v>
      </c>
      <c r="AL368" s="62">
        <v>19.403742012636499</v>
      </c>
      <c r="AM368" s="62">
        <v>18.606258530419552</v>
      </c>
      <c r="AN368" s="63">
        <v>1757.5068647629737</v>
      </c>
      <c r="AO368" s="64">
        <v>3301</v>
      </c>
      <c r="AP368" s="64">
        <v>3501</v>
      </c>
      <c r="AQ368" s="64">
        <v>3677</v>
      </c>
      <c r="AR368" s="64">
        <v>3812</v>
      </c>
      <c r="AS368" s="64">
        <v>3794</v>
      </c>
      <c r="AT368" s="64">
        <v>3860</v>
      </c>
      <c r="AU368" s="64">
        <v>3840</v>
      </c>
      <c r="AV368" s="64">
        <v>3898</v>
      </c>
      <c r="AW368" s="64">
        <v>4062</v>
      </c>
      <c r="AX368" s="64">
        <v>4167</v>
      </c>
      <c r="AY368" s="64">
        <v>4114</v>
      </c>
      <c r="AZ368" s="64">
        <v>4137</v>
      </c>
      <c r="BA368" s="64">
        <v>4111</v>
      </c>
      <c r="BB368" s="64">
        <v>3886</v>
      </c>
      <c r="BC368" s="64">
        <v>4055</v>
      </c>
      <c r="BD368" s="64">
        <v>3807</v>
      </c>
      <c r="BE368" s="64">
        <v>3708</v>
      </c>
      <c r="BF368" s="64">
        <v>3654</v>
      </c>
      <c r="BG368" s="64">
        <v>3480</v>
      </c>
      <c r="BH368" s="64">
        <v>3065</v>
      </c>
      <c r="BI368" s="64">
        <v>3036</v>
      </c>
      <c r="BJ368" s="64">
        <v>3214</v>
      </c>
      <c r="BK368" s="64">
        <v>3345</v>
      </c>
      <c r="BL368" s="64">
        <v>3656</v>
      </c>
      <c r="BM368" s="64">
        <v>3871</v>
      </c>
      <c r="BN368" s="64">
        <v>3779</v>
      </c>
      <c r="BO368" s="64">
        <v>3919</v>
      </c>
      <c r="BP368" s="64">
        <v>4024</v>
      </c>
      <c r="BQ368" s="64">
        <v>4302</v>
      </c>
      <c r="BR368" s="64">
        <v>4391</v>
      </c>
      <c r="BS368" s="64">
        <v>4369</v>
      </c>
      <c r="BT368" s="64">
        <v>4411</v>
      </c>
      <c r="BU368" s="64">
        <v>4437</v>
      </c>
      <c r="BV368" s="64">
        <v>4432</v>
      </c>
      <c r="BW368" s="64">
        <v>4342</v>
      </c>
      <c r="BX368" s="64">
        <v>4371</v>
      </c>
      <c r="BY368" s="64">
        <v>4381</v>
      </c>
      <c r="BZ368" s="64">
        <v>4243</v>
      </c>
      <c r="CA368" s="64">
        <v>4255</v>
      </c>
      <c r="CB368" s="64">
        <v>4234</v>
      </c>
      <c r="CC368" s="64">
        <v>4250</v>
      </c>
      <c r="CD368" s="64">
        <v>4047</v>
      </c>
      <c r="CE368" s="64">
        <v>3642</v>
      </c>
      <c r="CF368" s="64">
        <v>3651</v>
      </c>
      <c r="CG368" s="64">
        <v>3758</v>
      </c>
      <c r="CH368" s="64">
        <v>3996</v>
      </c>
      <c r="CI368" s="64">
        <v>4245</v>
      </c>
      <c r="CJ368" s="64">
        <v>4357</v>
      </c>
      <c r="CK368" s="64">
        <v>4824</v>
      </c>
      <c r="CL368" s="64">
        <v>5145</v>
      </c>
      <c r="CM368" s="64">
        <v>5071</v>
      </c>
      <c r="CN368" s="64">
        <v>5201</v>
      </c>
      <c r="CO368" s="64">
        <v>5089</v>
      </c>
      <c r="CP368" s="64">
        <v>5063</v>
      </c>
      <c r="CQ368" s="64">
        <v>5056</v>
      </c>
      <c r="CR368" s="64">
        <v>4957</v>
      </c>
      <c r="CS368" s="64">
        <v>4991</v>
      </c>
      <c r="CT368" s="64">
        <v>4638</v>
      </c>
      <c r="CU368" s="64">
        <v>4663</v>
      </c>
      <c r="CV368" s="64">
        <v>4431</v>
      </c>
      <c r="CW368" s="64">
        <v>4088</v>
      </c>
      <c r="CX368" s="64">
        <v>4047</v>
      </c>
      <c r="CY368" s="64">
        <v>4017</v>
      </c>
      <c r="CZ368" s="64">
        <v>3661</v>
      </c>
      <c r="DA368" s="64">
        <v>3463</v>
      </c>
      <c r="DB368" s="64">
        <v>3376</v>
      </c>
      <c r="DC368" s="64">
        <v>3504</v>
      </c>
      <c r="DD368" s="64">
        <v>3468</v>
      </c>
      <c r="DE368" s="64">
        <v>3392</v>
      </c>
      <c r="DF368" s="64">
        <v>3378</v>
      </c>
      <c r="DG368" s="64">
        <v>3590</v>
      </c>
      <c r="DH368" s="64">
        <v>3699</v>
      </c>
      <c r="DI368" s="64">
        <v>3863</v>
      </c>
      <c r="DJ368" s="64">
        <v>4242</v>
      </c>
      <c r="DK368" s="64">
        <v>3070</v>
      </c>
      <c r="DL368" s="64">
        <v>3021</v>
      </c>
      <c r="DM368" s="64">
        <v>2880</v>
      </c>
      <c r="DN368" s="64">
        <v>2786</v>
      </c>
      <c r="DO368" s="64">
        <v>2440</v>
      </c>
      <c r="DP368" s="64">
        <v>2015</v>
      </c>
      <c r="DQ368" s="64">
        <v>2004</v>
      </c>
      <c r="DR368" s="64">
        <v>1850</v>
      </c>
      <c r="DS368" s="64">
        <v>1687</v>
      </c>
      <c r="DT368" s="64">
        <v>1460</v>
      </c>
      <c r="DU368" s="64">
        <v>1246</v>
      </c>
      <c r="DV368" s="64">
        <v>1163</v>
      </c>
      <c r="DW368" s="64">
        <v>951</v>
      </c>
      <c r="DX368" s="64">
        <v>733</v>
      </c>
      <c r="DY368" s="64">
        <v>754</v>
      </c>
      <c r="DZ368" s="64">
        <v>610</v>
      </c>
      <c r="EA368" s="64">
        <v>2238</v>
      </c>
      <c r="EB368" s="64">
        <f t="shared" si="95"/>
        <v>63420</v>
      </c>
      <c r="EC368" s="61">
        <v>321705</v>
      </c>
      <c r="ED368" s="64">
        <v>3661</v>
      </c>
      <c r="EE368" s="64">
        <v>1745</v>
      </c>
      <c r="EF368" s="64">
        <v>2867</v>
      </c>
      <c r="EG368" s="63">
        <v>734</v>
      </c>
      <c r="EH368" s="64">
        <v>18098</v>
      </c>
      <c r="EI368" s="100">
        <v>0.29329276084899902</v>
      </c>
      <c r="EJ368" s="100">
        <v>1.018860936164856E-2</v>
      </c>
      <c r="EK368" s="61">
        <v>4135</v>
      </c>
      <c r="EL368" s="65">
        <v>604.6</v>
      </c>
      <c r="EM368" s="60">
        <v>5367</v>
      </c>
      <c r="EN368" s="65">
        <v>778.8</v>
      </c>
      <c r="EO368" s="66">
        <f t="shared" si="106"/>
        <v>0.29794437726723094</v>
      </c>
      <c r="EP368" s="56">
        <v>8331</v>
      </c>
      <c r="EQ368" s="67">
        <v>17.286384197202974</v>
      </c>
      <c r="ER368" s="61">
        <v>49</v>
      </c>
      <c r="ES368" s="64">
        <v>55.056179780000001</v>
      </c>
      <c r="ET368" s="64">
        <v>353</v>
      </c>
      <c r="EU368" s="64">
        <v>41.142191140000001</v>
      </c>
      <c r="EV368" s="64">
        <v>0</v>
      </c>
      <c r="EW368" s="64">
        <v>0</v>
      </c>
      <c r="EX368" s="64">
        <v>6462</v>
      </c>
      <c r="EY368" s="64">
        <v>23.571037749999999</v>
      </c>
      <c r="EZ368" s="64">
        <v>3763</v>
      </c>
      <c r="FA368" s="64">
        <v>19.560245349999999</v>
      </c>
      <c r="FB368" s="64">
        <v>10627</v>
      </c>
      <c r="FC368" s="63">
        <v>22.255497380000001</v>
      </c>
      <c r="FD368" s="61">
        <v>1492</v>
      </c>
      <c r="FE368" s="64">
        <v>208</v>
      </c>
      <c r="FF368" s="64">
        <v>1181</v>
      </c>
      <c r="FG368" s="64">
        <v>40</v>
      </c>
      <c r="FH368" s="64">
        <v>63</v>
      </c>
      <c r="FI368" s="63">
        <v>8</v>
      </c>
      <c r="FJ368" s="47">
        <v>31</v>
      </c>
      <c r="FK368" s="47">
        <v>41</v>
      </c>
      <c r="FL368" s="68">
        <f t="shared" si="107"/>
        <v>-0.24390243902439024</v>
      </c>
      <c r="FM368" s="69">
        <v>5.8398409999999998</v>
      </c>
      <c r="FN368" s="62">
        <v>10.310589999999999</v>
      </c>
      <c r="FO368" s="62">
        <v>11.43661</v>
      </c>
      <c r="FP368" s="77">
        <v>3563</v>
      </c>
      <c r="FQ368" s="88">
        <v>2234</v>
      </c>
      <c r="FR368" s="88">
        <v>5797</v>
      </c>
      <c r="FS368" s="88">
        <v>2693</v>
      </c>
      <c r="FT368" s="88">
        <v>1453</v>
      </c>
      <c r="FU368" s="88">
        <v>4146</v>
      </c>
      <c r="FV368" s="73">
        <f t="shared" si="108"/>
        <v>-0.28480248404347075</v>
      </c>
      <c r="FW368" s="61">
        <v>22835</v>
      </c>
      <c r="FX368" s="70">
        <f t="shared" si="96"/>
        <v>69.047993420256901</v>
      </c>
      <c r="FY368" s="71">
        <v>10.9</v>
      </c>
      <c r="FZ368" s="72">
        <v>23.9</v>
      </c>
      <c r="GA368" s="73">
        <v>72.986944657151298</v>
      </c>
      <c r="GB368" s="61">
        <v>58500</v>
      </c>
      <c r="GC368" s="64">
        <v>11000</v>
      </c>
      <c r="GD368" s="64">
        <v>27100</v>
      </c>
      <c r="GE368" s="64">
        <v>8900</v>
      </c>
      <c r="GF368" s="68">
        <v>4.3283238500000003</v>
      </c>
      <c r="GG368" s="74">
        <v>0.94471670720000001</v>
      </c>
      <c r="GH368" s="69">
        <v>486.6</v>
      </c>
      <c r="GI368" s="68">
        <v>586</v>
      </c>
      <c r="GJ368" s="68">
        <v>402.6</v>
      </c>
      <c r="GK368" s="68">
        <v>-31.296928327645045</v>
      </c>
      <c r="GL368" s="72">
        <v>583.9</v>
      </c>
      <c r="GM368" s="72">
        <v>656.2</v>
      </c>
      <c r="GN368" s="72">
        <v>516.1</v>
      </c>
      <c r="GO368" s="72">
        <v>-21.350198110332219</v>
      </c>
      <c r="GP368" s="72">
        <v>222.8</v>
      </c>
      <c r="GQ368" s="72">
        <v>229.4</v>
      </c>
      <c r="GR368" s="72">
        <v>219.4</v>
      </c>
      <c r="GS368" s="73">
        <v>-4.3591979075850045</v>
      </c>
      <c r="GT368" s="77">
        <v>420</v>
      </c>
      <c r="GU368" s="72">
        <v>5.8486345418957963</v>
      </c>
      <c r="GV368" s="73">
        <v>0.31825845703562294</v>
      </c>
      <c r="GW368" s="64">
        <v>113175</v>
      </c>
      <c r="GX368" s="68">
        <f t="shared" si="97"/>
        <v>342.21618810324389</v>
      </c>
      <c r="GY368" s="64">
        <v>1147</v>
      </c>
      <c r="GZ368" s="100">
        <f t="shared" si="98"/>
        <v>3.4682745107525581</v>
      </c>
      <c r="HA368" s="100">
        <f t="shared" si="99"/>
        <v>0.15212201591511937</v>
      </c>
      <c r="HB368" s="63">
        <v>7540</v>
      </c>
    </row>
    <row r="369" spans="1:210" x14ac:dyDescent="0.3">
      <c r="A369" s="47" t="s">
        <v>858</v>
      </c>
      <c r="B369" s="47" t="s">
        <v>859</v>
      </c>
      <c r="C369" s="47" t="s">
        <v>859</v>
      </c>
      <c r="D369" s="47" t="s">
        <v>858</v>
      </c>
      <c r="E369" s="47" t="s">
        <v>858</v>
      </c>
      <c r="F369" s="47" t="s">
        <v>255</v>
      </c>
      <c r="G369" s="54" t="s">
        <v>209</v>
      </c>
      <c r="H369" s="47">
        <v>285</v>
      </c>
      <c r="I369" s="101">
        <v>3.5087719298245615E-3</v>
      </c>
      <c r="J369" s="97">
        <v>7.0070175438596491</v>
      </c>
      <c r="K369" s="57">
        <v>1575</v>
      </c>
      <c r="L369" s="95">
        <f t="shared" si="92"/>
        <v>3.1245660324954869</v>
      </c>
      <c r="M369" s="57">
        <v>1887</v>
      </c>
      <c r="N369" s="55">
        <f t="shared" si="93"/>
        <v>3.7435276846469736</v>
      </c>
      <c r="O369" s="56">
        <v>194194</v>
      </c>
      <c r="P369" s="57">
        <v>104506</v>
      </c>
      <c r="Q369" s="57">
        <v>89688</v>
      </c>
      <c r="R369" s="57">
        <v>51845</v>
      </c>
      <c r="S369" s="57">
        <v>132246</v>
      </c>
      <c r="T369" s="57">
        <v>10103</v>
      </c>
      <c r="U369" s="57">
        <v>17451</v>
      </c>
      <c r="V369" s="57">
        <v>44752</v>
      </c>
      <c r="W369" s="57">
        <v>4501</v>
      </c>
      <c r="X369" s="58">
        <v>1295</v>
      </c>
      <c r="Y369" s="56">
        <v>21058</v>
      </c>
      <c r="Z369" s="58">
        <v>9.8775036813322625</v>
      </c>
      <c r="AA369" s="59">
        <v>34.04</v>
      </c>
      <c r="AB369" s="96" t="s">
        <v>210</v>
      </c>
      <c r="AC369" s="59">
        <v>7.31</v>
      </c>
      <c r="AD369" s="98">
        <v>19000</v>
      </c>
      <c r="AE369" s="55">
        <f t="shared" si="94"/>
        <v>37.693177534866187</v>
      </c>
      <c r="AF369" s="61">
        <v>504070</v>
      </c>
      <c r="AG369" s="62">
        <v>45.05</v>
      </c>
      <c r="AH369" s="62">
        <v>81.011821264008901</v>
      </c>
      <c r="AI369" s="62">
        <v>84.245410127391693</v>
      </c>
      <c r="AJ369" s="62">
        <v>82.62861569570029</v>
      </c>
      <c r="AK369" s="62">
        <v>19.5030712117428</v>
      </c>
      <c r="AL369" s="62">
        <v>21.904599231777599</v>
      </c>
      <c r="AM369" s="62">
        <v>20.703835221760201</v>
      </c>
      <c r="AN369" s="63">
        <v>154.84413600062422</v>
      </c>
      <c r="AO369" s="64">
        <v>4718</v>
      </c>
      <c r="AP369" s="64">
        <v>4943</v>
      </c>
      <c r="AQ369" s="64">
        <v>5268</v>
      </c>
      <c r="AR369" s="64">
        <v>5426</v>
      </c>
      <c r="AS369" s="64">
        <v>5841</v>
      </c>
      <c r="AT369" s="64">
        <v>5834</v>
      </c>
      <c r="AU369" s="64">
        <v>6004</v>
      </c>
      <c r="AV369" s="64">
        <v>6096</v>
      </c>
      <c r="AW369" s="64">
        <v>6328</v>
      </c>
      <c r="AX369" s="64">
        <v>6518</v>
      </c>
      <c r="AY369" s="64">
        <v>6593</v>
      </c>
      <c r="AZ369" s="64">
        <v>6366</v>
      </c>
      <c r="BA369" s="64">
        <v>6364</v>
      </c>
      <c r="BB369" s="64">
        <v>6225</v>
      </c>
      <c r="BC369" s="64">
        <v>6202</v>
      </c>
      <c r="BD369" s="64">
        <v>5862</v>
      </c>
      <c r="BE369" s="64">
        <v>5961</v>
      </c>
      <c r="BF369" s="64">
        <v>5725</v>
      </c>
      <c r="BG369" s="64">
        <v>5478</v>
      </c>
      <c r="BH369" s="64">
        <v>4142</v>
      </c>
      <c r="BI369" s="64">
        <v>3684</v>
      </c>
      <c r="BJ369" s="64">
        <v>4052</v>
      </c>
      <c r="BK369" s="64">
        <v>4262</v>
      </c>
      <c r="BL369" s="64">
        <v>5109</v>
      </c>
      <c r="BM369" s="64">
        <v>4973</v>
      </c>
      <c r="BN369" s="64">
        <v>4884</v>
      </c>
      <c r="BO369" s="64">
        <v>5164</v>
      </c>
      <c r="BP369" s="64">
        <v>4882</v>
      </c>
      <c r="BQ369" s="64">
        <v>5384</v>
      </c>
      <c r="BR369" s="64">
        <v>5438</v>
      </c>
      <c r="BS369" s="64">
        <v>5354</v>
      </c>
      <c r="BT369" s="64">
        <v>5940</v>
      </c>
      <c r="BU369" s="64">
        <v>5992</v>
      </c>
      <c r="BV369" s="64">
        <v>5884</v>
      </c>
      <c r="BW369" s="64">
        <v>5818</v>
      </c>
      <c r="BX369" s="64">
        <v>5881</v>
      </c>
      <c r="BY369" s="64">
        <v>5995</v>
      </c>
      <c r="BZ369" s="64">
        <v>6013</v>
      </c>
      <c r="CA369" s="64">
        <v>5876</v>
      </c>
      <c r="CB369" s="64">
        <v>6007</v>
      </c>
      <c r="CC369" s="64">
        <v>6231</v>
      </c>
      <c r="CD369" s="64">
        <v>6004</v>
      </c>
      <c r="CE369" s="64">
        <v>5566</v>
      </c>
      <c r="CF369" s="64">
        <v>5570</v>
      </c>
      <c r="CG369" s="64">
        <v>5899</v>
      </c>
      <c r="CH369" s="64">
        <v>6088</v>
      </c>
      <c r="CI369" s="64">
        <v>6515</v>
      </c>
      <c r="CJ369" s="64">
        <v>7062</v>
      </c>
      <c r="CK369" s="64">
        <v>7472</v>
      </c>
      <c r="CL369" s="64">
        <v>7343</v>
      </c>
      <c r="CM369" s="64">
        <v>7585</v>
      </c>
      <c r="CN369" s="64">
        <v>7522</v>
      </c>
      <c r="CO369" s="64">
        <v>7452</v>
      </c>
      <c r="CP369" s="64">
        <v>7849</v>
      </c>
      <c r="CQ369" s="64">
        <v>7785</v>
      </c>
      <c r="CR369" s="64">
        <v>7749</v>
      </c>
      <c r="CS369" s="64">
        <v>7675</v>
      </c>
      <c r="CT369" s="64">
        <v>7458</v>
      </c>
      <c r="CU369" s="64">
        <v>7346</v>
      </c>
      <c r="CV369" s="64">
        <v>7117</v>
      </c>
      <c r="CW369" s="64">
        <v>6837</v>
      </c>
      <c r="CX369" s="64">
        <v>6683</v>
      </c>
      <c r="CY369" s="64">
        <v>6457</v>
      </c>
      <c r="CZ369" s="64">
        <v>6095</v>
      </c>
      <c r="DA369" s="64">
        <v>5866</v>
      </c>
      <c r="DB369" s="64">
        <v>5767</v>
      </c>
      <c r="DC369" s="64">
        <v>5862</v>
      </c>
      <c r="DD369" s="64">
        <v>5845</v>
      </c>
      <c r="DE369" s="64">
        <v>5645</v>
      </c>
      <c r="DF369" s="64">
        <v>5557</v>
      </c>
      <c r="DG369" s="64">
        <v>5644</v>
      </c>
      <c r="DH369" s="64">
        <v>5903</v>
      </c>
      <c r="DI369" s="64">
        <v>6360</v>
      </c>
      <c r="DJ369" s="64">
        <v>6648</v>
      </c>
      <c r="DK369" s="64">
        <v>5136</v>
      </c>
      <c r="DL369" s="64">
        <v>5057</v>
      </c>
      <c r="DM369" s="64">
        <v>4912</v>
      </c>
      <c r="DN369" s="64">
        <v>4409</v>
      </c>
      <c r="DO369" s="64">
        <v>3958</v>
      </c>
      <c r="DP369" s="64">
        <v>3425</v>
      </c>
      <c r="DQ369" s="64">
        <v>3441</v>
      </c>
      <c r="DR369" s="64">
        <v>3230</v>
      </c>
      <c r="DS369" s="64">
        <v>3034</v>
      </c>
      <c r="DT369" s="64">
        <v>2778</v>
      </c>
      <c r="DU369" s="64">
        <v>2572</v>
      </c>
      <c r="DV369" s="64">
        <v>2394</v>
      </c>
      <c r="DW369" s="64">
        <v>2033</v>
      </c>
      <c r="DX369" s="64">
        <v>1923</v>
      </c>
      <c r="DY369" s="64">
        <v>1657</v>
      </c>
      <c r="DZ369" s="64">
        <v>1543</v>
      </c>
      <c r="EA369" s="64">
        <v>5625</v>
      </c>
      <c r="EB369" s="64">
        <f t="shared" si="95"/>
        <v>110358</v>
      </c>
      <c r="EC369" s="61">
        <v>486935</v>
      </c>
      <c r="ED369" s="64">
        <v>6612</v>
      </c>
      <c r="EE369" s="64">
        <v>3454</v>
      </c>
      <c r="EF369" s="64">
        <v>5959</v>
      </c>
      <c r="EG369" s="63">
        <v>1110</v>
      </c>
      <c r="EH369" s="64">
        <v>19227</v>
      </c>
      <c r="EI369" s="100">
        <v>0.20224195718765259</v>
      </c>
      <c r="EJ369" s="100">
        <v>-9.851410984992981E-3</v>
      </c>
      <c r="EK369" s="61">
        <v>5479</v>
      </c>
      <c r="EL369" s="65">
        <v>518.4</v>
      </c>
      <c r="EM369" s="60">
        <v>4821</v>
      </c>
      <c r="EN369" s="65">
        <v>454.5</v>
      </c>
      <c r="EO369" s="66">
        <f t="shared" si="106"/>
        <v>-0.12009490782989597</v>
      </c>
      <c r="EP369" s="56">
        <v>13173</v>
      </c>
      <c r="EQ369" s="67">
        <v>17.284452783645836</v>
      </c>
      <c r="ER369" s="61">
        <v>0</v>
      </c>
      <c r="ES369" s="64">
        <v>0</v>
      </c>
      <c r="ET369" s="64">
        <v>292</v>
      </c>
      <c r="EU369" s="64">
        <v>37.102922489999997</v>
      </c>
      <c r="EV369" s="64">
        <v>0</v>
      </c>
      <c r="EW369" s="64">
        <v>0</v>
      </c>
      <c r="EX369" s="64">
        <v>5092</v>
      </c>
      <c r="EY369" s="64">
        <v>13.145394469999999</v>
      </c>
      <c r="EZ369" s="64">
        <v>3271</v>
      </c>
      <c r="FA369" s="64">
        <v>10.686050310000001</v>
      </c>
      <c r="FB369" s="64">
        <v>8655</v>
      </c>
      <c r="FC369" s="63">
        <v>12.340838120000001</v>
      </c>
      <c r="FD369" s="61">
        <v>498</v>
      </c>
      <c r="FE369" s="64">
        <v>77</v>
      </c>
      <c r="FF369" s="64">
        <v>390</v>
      </c>
      <c r="FG369" s="64">
        <v>8</v>
      </c>
      <c r="FH369" s="64">
        <v>23</v>
      </c>
      <c r="FI369" s="63">
        <v>12</v>
      </c>
      <c r="FJ369" s="47">
        <v>55</v>
      </c>
      <c r="FK369" s="47">
        <v>36</v>
      </c>
      <c r="FL369" s="68">
        <f t="shared" si="107"/>
        <v>0.52777777777777779</v>
      </c>
      <c r="FM369" s="69">
        <v>8.4704280000000001</v>
      </c>
      <c r="FN369" s="62">
        <v>14.15189</v>
      </c>
      <c r="FO369" s="62">
        <v>12.50352</v>
      </c>
      <c r="FP369" s="77">
        <v>6715.6393675184927</v>
      </c>
      <c r="FQ369" s="88">
        <v>4322.4655052264807</v>
      </c>
      <c r="FR369" s="88">
        <v>11038.104872744974</v>
      </c>
      <c r="FS369" s="88">
        <v>6752.8235294117649</v>
      </c>
      <c r="FT369" s="88">
        <v>4613</v>
      </c>
      <c r="FU369" s="88">
        <v>11365.823529411766</v>
      </c>
      <c r="FV369" s="73">
        <f t="shared" si="108"/>
        <v>2.9689757476030747E-2</v>
      </c>
      <c r="FW369" s="61">
        <v>19080</v>
      </c>
      <c r="FX369" s="70">
        <f t="shared" si="96"/>
        <v>37.851885650802473</v>
      </c>
      <c r="FY369" s="71">
        <v>7.9</v>
      </c>
      <c r="FZ369" s="72">
        <v>17.3</v>
      </c>
      <c r="GA369" s="73">
        <v>63.8774403618742</v>
      </c>
      <c r="GB369" s="61">
        <v>115900</v>
      </c>
      <c r="GC369" s="64">
        <v>18300</v>
      </c>
      <c r="GD369" s="64">
        <v>58500</v>
      </c>
      <c r="GE369" s="64">
        <v>14100</v>
      </c>
      <c r="GF369" s="68">
        <v>3.1</v>
      </c>
      <c r="GG369" s="74">
        <v>0</v>
      </c>
      <c r="GH369" s="69">
        <v>481.2</v>
      </c>
      <c r="GI369" s="68">
        <v>601.1</v>
      </c>
      <c r="GJ369" s="68">
        <v>393.8</v>
      </c>
      <c r="GK369" s="68">
        <v>-34.48677424721344</v>
      </c>
      <c r="GL369" s="72">
        <v>604.6</v>
      </c>
      <c r="GM369" s="72">
        <v>641.70000000000005</v>
      </c>
      <c r="GN369" s="72">
        <v>546</v>
      </c>
      <c r="GO369" s="72">
        <v>-14.913510986442269</v>
      </c>
      <c r="GP369" s="72">
        <v>229.9</v>
      </c>
      <c r="GQ369" s="72">
        <v>221.7</v>
      </c>
      <c r="GR369" s="72">
        <v>233</v>
      </c>
      <c r="GS369" s="73">
        <v>5.0969778980604472</v>
      </c>
      <c r="GT369" s="77">
        <v>690</v>
      </c>
      <c r="GU369" s="72">
        <v>7.0370370370370372</v>
      </c>
      <c r="GV369" s="73">
        <v>1.008894510926281</v>
      </c>
      <c r="GW369" s="64">
        <v>144486</v>
      </c>
      <c r="GX369" s="68">
        <f t="shared" si="97"/>
        <v>286.63876048961458</v>
      </c>
      <c r="GY369" s="64">
        <v>937</v>
      </c>
      <c r="GZ369" s="100">
        <f t="shared" si="98"/>
        <v>1.8588688079036642</v>
      </c>
      <c r="HA369" s="100">
        <f t="shared" si="99"/>
        <v>8.6447089214872222E-2</v>
      </c>
      <c r="HB369" s="63">
        <v>10839</v>
      </c>
    </row>
    <row r="370" spans="1:210" x14ac:dyDescent="0.3">
      <c r="A370" s="47" t="s">
        <v>591</v>
      </c>
      <c r="B370" s="47" t="s">
        <v>592</v>
      </c>
      <c r="C370" s="47" t="s">
        <v>592</v>
      </c>
      <c r="D370" s="47" t="s">
        <v>591</v>
      </c>
      <c r="E370" s="47" t="s">
        <v>427</v>
      </c>
      <c r="F370" s="47" t="s">
        <v>208</v>
      </c>
      <c r="G370" s="54" t="s">
        <v>209</v>
      </c>
      <c r="H370" s="47">
        <v>70</v>
      </c>
      <c r="I370" s="101">
        <v>0</v>
      </c>
      <c r="J370" s="97">
        <v>8.1857142857142851</v>
      </c>
      <c r="K370" s="57">
        <v>458</v>
      </c>
      <c r="L370" s="95">
        <f t="shared" si="92"/>
        <v>3.6370855668056383</v>
      </c>
      <c r="M370" s="57">
        <v>685</v>
      </c>
      <c r="N370" s="55">
        <f t="shared" si="93"/>
        <v>5.4397458804844154</v>
      </c>
      <c r="O370" s="56">
        <v>46865</v>
      </c>
      <c r="P370" s="57">
        <v>19685</v>
      </c>
      <c r="Q370" s="57">
        <v>27180</v>
      </c>
      <c r="R370" s="57">
        <v>12837</v>
      </c>
      <c r="S370" s="57">
        <v>30849</v>
      </c>
      <c r="T370" s="57">
        <v>3179</v>
      </c>
      <c r="U370" s="57">
        <v>3085</v>
      </c>
      <c r="V370" s="57">
        <v>11411</v>
      </c>
      <c r="W370" s="57">
        <v>1291</v>
      </c>
      <c r="X370" s="58">
        <v>261</v>
      </c>
      <c r="Y370" s="56">
        <v>3308</v>
      </c>
      <c r="Z370" s="58">
        <v>6.6774186780648694</v>
      </c>
      <c r="AA370" s="59">
        <v>35.799999999999997</v>
      </c>
      <c r="AB370" s="96" t="s">
        <v>210</v>
      </c>
      <c r="AC370" s="59">
        <v>4.32</v>
      </c>
      <c r="AD370" s="98">
        <v>21000</v>
      </c>
      <c r="AE370" s="55">
        <f t="shared" si="94"/>
        <v>166.76593210244192</v>
      </c>
      <c r="AF370" s="61">
        <v>125925</v>
      </c>
      <c r="AG370" s="62">
        <v>43.71</v>
      </c>
      <c r="AH370" s="62">
        <v>81.963502335502199</v>
      </c>
      <c r="AI370" s="62">
        <v>85.154491842976</v>
      </c>
      <c r="AJ370" s="62">
        <v>83.558997089239099</v>
      </c>
      <c r="AK370" s="62">
        <v>20.607038771516599</v>
      </c>
      <c r="AL370" s="62">
        <v>22.6257219181972</v>
      </c>
      <c r="AM370" s="62">
        <v>21.6163803448569</v>
      </c>
      <c r="AN370" s="63">
        <v>190.51536808839975</v>
      </c>
      <c r="AO370" s="64">
        <v>1060</v>
      </c>
      <c r="AP370" s="64">
        <v>1151</v>
      </c>
      <c r="AQ370" s="64">
        <v>1159</v>
      </c>
      <c r="AR370" s="64">
        <v>1325</v>
      </c>
      <c r="AS370" s="64">
        <v>1346</v>
      </c>
      <c r="AT370" s="64">
        <v>1388</v>
      </c>
      <c r="AU370" s="64">
        <v>1462</v>
      </c>
      <c r="AV370" s="64">
        <v>1520</v>
      </c>
      <c r="AW370" s="64">
        <v>1658</v>
      </c>
      <c r="AX370" s="64">
        <v>1546</v>
      </c>
      <c r="AY370" s="64">
        <v>1563</v>
      </c>
      <c r="AZ370" s="64">
        <v>1608</v>
      </c>
      <c r="BA370" s="64">
        <v>1630</v>
      </c>
      <c r="BB370" s="64">
        <v>1613</v>
      </c>
      <c r="BC370" s="64">
        <v>1673</v>
      </c>
      <c r="BD370" s="64">
        <v>1553</v>
      </c>
      <c r="BE370" s="64">
        <v>1542</v>
      </c>
      <c r="BF370" s="64">
        <v>1604</v>
      </c>
      <c r="BG370" s="64">
        <v>1643</v>
      </c>
      <c r="BH370" s="64">
        <v>2294</v>
      </c>
      <c r="BI370" s="64">
        <v>2235</v>
      </c>
      <c r="BJ370" s="64">
        <v>1943</v>
      </c>
      <c r="BK370" s="64">
        <v>1656</v>
      </c>
      <c r="BL370" s="64">
        <v>1300</v>
      </c>
      <c r="BM370" s="64">
        <v>1130</v>
      </c>
      <c r="BN370" s="64">
        <v>1107</v>
      </c>
      <c r="BO370" s="64">
        <v>1105</v>
      </c>
      <c r="BP370" s="64">
        <v>1319</v>
      </c>
      <c r="BQ370" s="64">
        <v>1088</v>
      </c>
      <c r="BR370" s="64">
        <v>1294</v>
      </c>
      <c r="BS370" s="64">
        <v>1226</v>
      </c>
      <c r="BT370" s="64">
        <v>1176</v>
      </c>
      <c r="BU370" s="64">
        <v>1218</v>
      </c>
      <c r="BV370" s="64">
        <v>1222</v>
      </c>
      <c r="BW370" s="64">
        <v>1275</v>
      </c>
      <c r="BX370" s="64">
        <v>1263</v>
      </c>
      <c r="BY370" s="64">
        <v>1268</v>
      </c>
      <c r="BZ370" s="64">
        <v>1376</v>
      </c>
      <c r="CA370" s="64">
        <v>1351</v>
      </c>
      <c r="CB370" s="64">
        <v>1412</v>
      </c>
      <c r="CC370" s="64">
        <v>1486</v>
      </c>
      <c r="CD370" s="64">
        <v>1572</v>
      </c>
      <c r="CE370" s="64">
        <v>1554</v>
      </c>
      <c r="CF370" s="64">
        <v>1470</v>
      </c>
      <c r="CG370" s="64">
        <v>1460</v>
      </c>
      <c r="CH370" s="64">
        <v>1720</v>
      </c>
      <c r="CI370" s="64">
        <v>1619</v>
      </c>
      <c r="CJ370" s="64">
        <v>1817</v>
      </c>
      <c r="CK370" s="64">
        <v>1766</v>
      </c>
      <c r="CL370" s="64">
        <v>1780</v>
      </c>
      <c r="CM370" s="64">
        <v>1657</v>
      </c>
      <c r="CN370" s="64">
        <v>1683</v>
      </c>
      <c r="CO370" s="64">
        <v>1816</v>
      </c>
      <c r="CP370" s="64">
        <v>1836</v>
      </c>
      <c r="CQ370" s="64">
        <v>1838</v>
      </c>
      <c r="CR370" s="64">
        <v>1867</v>
      </c>
      <c r="CS370" s="64">
        <v>1825</v>
      </c>
      <c r="CT370" s="64">
        <v>1891</v>
      </c>
      <c r="CU370" s="64">
        <v>1653</v>
      </c>
      <c r="CV370" s="64">
        <v>1703</v>
      </c>
      <c r="CW370" s="64">
        <v>1560</v>
      </c>
      <c r="CX370" s="64">
        <v>1496</v>
      </c>
      <c r="CY370" s="64">
        <v>1513</v>
      </c>
      <c r="CZ370" s="64">
        <v>1534</v>
      </c>
      <c r="DA370" s="64">
        <v>1408</v>
      </c>
      <c r="DB370" s="64">
        <v>1380</v>
      </c>
      <c r="DC370" s="64">
        <v>1295</v>
      </c>
      <c r="DD370" s="64">
        <v>1277</v>
      </c>
      <c r="DE370" s="64">
        <v>1292</v>
      </c>
      <c r="DF370" s="64">
        <v>1377</v>
      </c>
      <c r="DG370" s="64">
        <v>1343</v>
      </c>
      <c r="DH370" s="64">
        <v>1399</v>
      </c>
      <c r="DI370" s="64">
        <v>1479</v>
      </c>
      <c r="DJ370" s="64">
        <v>1620</v>
      </c>
      <c r="DK370" s="64">
        <v>1303</v>
      </c>
      <c r="DL370" s="64">
        <v>1236</v>
      </c>
      <c r="DM370" s="64">
        <v>1165</v>
      </c>
      <c r="DN370" s="64">
        <v>1068</v>
      </c>
      <c r="DO370" s="64">
        <v>897</v>
      </c>
      <c r="DP370" s="64">
        <v>872</v>
      </c>
      <c r="DQ370" s="64">
        <v>882</v>
      </c>
      <c r="DR370" s="64">
        <v>817</v>
      </c>
      <c r="DS370" s="64">
        <v>781</v>
      </c>
      <c r="DT370" s="64">
        <v>737</v>
      </c>
      <c r="DU370" s="64">
        <v>654</v>
      </c>
      <c r="DV370" s="64">
        <v>598</v>
      </c>
      <c r="DW370" s="64">
        <v>522</v>
      </c>
      <c r="DX370" s="64">
        <v>524</v>
      </c>
      <c r="DY370" s="64">
        <v>467</v>
      </c>
      <c r="DZ370" s="64">
        <v>430</v>
      </c>
      <c r="EA370" s="64">
        <v>1684</v>
      </c>
      <c r="EB370" s="64">
        <f t="shared" si="95"/>
        <v>27099</v>
      </c>
      <c r="EC370" s="61">
        <v>120505</v>
      </c>
      <c r="ED370" s="64">
        <v>2850</v>
      </c>
      <c r="EE370" s="64">
        <v>493</v>
      </c>
      <c r="EF370" s="64">
        <v>1756</v>
      </c>
      <c r="EG370" s="63">
        <v>321</v>
      </c>
      <c r="EH370" s="64">
        <v>4176</v>
      </c>
      <c r="EI370" s="100">
        <v>0.17989638447761536</v>
      </c>
      <c r="EJ370" s="100">
        <v>-1.631888747215271E-2</v>
      </c>
      <c r="EK370" s="61">
        <v>14847</v>
      </c>
      <c r="EL370" s="65">
        <v>522.79999999999995</v>
      </c>
      <c r="EM370" s="60">
        <v>15595</v>
      </c>
      <c r="EN370" s="65">
        <v>548.5</v>
      </c>
      <c r="EO370" s="66">
        <f t="shared" si="106"/>
        <v>5.0380548258907525E-2</v>
      </c>
      <c r="EP370" s="56">
        <v>30141</v>
      </c>
      <c r="EQ370" s="67">
        <v>15.382691728632599</v>
      </c>
      <c r="ER370" s="61">
        <v>27</v>
      </c>
      <c r="ES370" s="64">
        <v>31.39534884</v>
      </c>
      <c r="ET370" s="64">
        <v>1060</v>
      </c>
      <c r="EU370" s="64">
        <v>34.259857789999998</v>
      </c>
      <c r="EV370" s="64">
        <v>0</v>
      </c>
      <c r="EW370" s="64">
        <v>0</v>
      </c>
      <c r="EX370" s="64">
        <v>15757</v>
      </c>
      <c r="EY370" s="64">
        <v>14.85598454</v>
      </c>
      <c r="EZ370" s="64">
        <v>9540</v>
      </c>
      <c r="FA370" s="64">
        <v>13.303027350000001</v>
      </c>
      <c r="FB370" s="64">
        <v>26384</v>
      </c>
      <c r="FC370" s="63">
        <v>14.55837642</v>
      </c>
      <c r="FD370" s="61">
        <v>130</v>
      </c>
      <c r="FE370" s="64">
        <v>19</v>
      </c>
      <c r="FF370" s="64">
        <v>109</v>
      </c>
      <c r="FG370" s="64">
        <v>0</v>
      </c>
      <c r="FH370" s="64">
        <v>2</v>
      </c>
      <c r="FI370" s="63">
        <v>7</v>
      </c>
      <c r="FJ370" s="47">
        <v>7</v>
      </c>
      <c r="FK370" s="47">
        <v>13</v>
      </c>
      <c r="FL370" s="68">
        <f t="shared" si="107"/>
        <v>-0.46153846153846156</v>
      </c>
      <c r="FM370" s="69">
        <v>2.8113730000000001</v>
      </c>
      <c r="FN370" s="62">
        <v>11.81127</v>
      </c>
      <c r="FO370" s="62">
        <v>9.8228349999999995</v>
      </c>
      <c r="FP370" s="77">
        <v>3109.2045754509459</v>
      </c>
      <c r="FQ370" s="88">
        <v>1672.9616724738676</v>
      </c>
      <c r="FR370" s="88">
        <v>4782.1662479248134</v>
      </c>
      <c r="FS370" s="88">
        <v>5923</v>
      </c>
      <c r="FT370" s="88">
        <v>3948</v>
      </c>
      <c r="FU370" s="88">
        <v>9871</v>
      </c>
      <c r="FV370" s="73">
        <f t="shared" si="108"/>
        <v>1.0641273197650645</v>
      </c>
      <c r="FW370" s="61">
        <v>53062</v>
      </c>
      <c r="FX370" s="70">
        <f t="shared" si="96"/>
        <v>421.37780424856066</v>
      </c>
      <c r="FY370" s="71">
        <v>5.9</v>
      </c>
      <c r="FZ370" s="72">
        <v>11.2</v>
      </c>
      <c r="GA370" s="73">
        <v>58.834417200400203</v>
      </c>
      <c r="GB370" s="61">
        <v>47200</v>
      </c>
      <c r="GC370" s="64">
        <v>10400</v>
      </c>
      <c r="GD370" s="64">
        <v>24200</v>
      </c>
      <c r="GE370" s="64">
        <v>5900</v>
      </c>
      <c r="GF370" s="68">
        <v>3.0155224500000002</v>
      </c>
      <c r="GG370" s="74">
        <v>0.94283491120000007</v>
      </c>
      <c r="GH370" s="75">
        <v>574.9</v>
      </c>
      <c r="GI370" s="76">
        <v>680.3</v>
      </c>
      <c r="GJ370" s="76">
        <v>492.8</v>
      </c>
      <c r="GK370" s="68">
        <v>-27.561369983830659</v>
      </c>
      <c r="GL370" s="72">
        <v>697.6</v>
      </c>
      <c r="GM370" s="72">
        <v>724.3</v>
      </c>
      <c r="GN370" s="72">
        <v>628.29999999999995</v>
      </c>
      <c r="GO370" s="72">
        <v>-13.254176446223942</v>
      </c>
      <c r="GP370" s="72">
        <v>254.4</v>
      </c>
      <c r="GQ370" s="72" t="s">
        <v>211</v>
      </c>
      <c r="GR370" s="72">
        <v>254.8</v>
      </c>
      <c r="GS370" s="73" t="s">
        <v>211</v>
      </c>
      <c r="GT370" s="77">
        <v>1480</v>
      </c>
      <c r="GU370" s="72">
        <v>5.1750610678143536</v>
      </c>
      <c r="GV370" s="73">
        <v>1.4263702204465032</v>
      </c>
      <c r="GW370" s="64">
        <v>38268</v>
      </c>
      <c r="GX370" s="68">
        <f t="shared" si="97"/>
        <v>303.89517569982132</v>
      </c>
      <c r="GY370" s="64">
        <v>226</v>
      </c>
      <c r="GZ370" s="100">
        <f t="shared" si="98"/>
        <v>1.794719078816756</v>
      </c>
      <c r="HA370" s="100">
        <f t="shared" si="99"/>
        <v>9.6006796941376385E-2</v>
      </c>
      <c r="HB370" s="63">
        <v>2354</v>
      </c>
    </row>
    <row r="371" spans="1:210" x14ac:dyDescent="0.3">
      <c r="A371" s="47" t="s">
        <v>868</v>
      </c>
      <c r="B371" s="47" t="s">
        <v>869</v>
      </c>
      <c r="C371" s="47" t="s">
        <v>869</v>
      </c>
      <c r="D371" s="47" t="s">
        <v>868</v>
      </c>
      <c r="E371" s="47" t="s">
        <v>868</v>
      </c>
      <c r="F371" s="47" t="s">
        <v>208</v>
      </c>
      <c r="G371" s="54" t="s">
        <v>209</v>
      </c>
      <c r="H371" s="47">
        <v>89</v>
      </c>
      <c r="I371" s="101">
        <v>0</v>
      </c>
      <c r="J371" s="97">
        <v>8.4831460674157295</v>
      </c>
      <c r="K371" s="57">
        <v>350</v>
      </c>
      <c r="L371" s="95">
        <f t="shared" si="92"/>
        <v>2.313697751746842</v>
      </c>
      <c r="M371" s="57">
        <v>461</v>
      </c>
      <c r="N371" s="55">
        <f t="shared" si="93"/>
        <v>3.0474704673008399</v>
      </c>
      <c r="O371" s="56">
        <v>58349</v>
      </c>
      <c r="P371" s="57">
        <v>52202</v>
      </c>
      <c r="Q371" s="57">
        <v>6147</v>
      </c>
      <c r="R371" s="57">
        <v>16554</v>
      </c>
      <c r="S371" s="57">
        <v>37618</v>
      </c>
      <c r="T371" s="57">
        <v>4177</v>
      </c>
      <c r="U371" s="57">
        <v>4670</v>
      </c>
      <c r="V371" s="57">
        <v>12113</v>
      </c>
      <c r="W371" s="57">
        <v>2109</v>
      </c>
      <c r="X371" s="58">
        <v>481</v>
      </c>
      <c r="Y371" s="56">
        <v>3723</v>
      </c>
      <c r="Z371" s="58">
        <v>5.9061915221668144</v>
      </c>
      <c r="AA371" s="59">
        <v>34.1</v>
      </c>
      <c r="AB371" s="96" t="s">
        <v>210</v>
      </c>
      <c r="AC371" s="59">
        <v>4.26</v>
      </c>
      <c r="AD371" s="98">
        <v>5000</v>
      </c>
      <c r="AE371" s="55">
        <f t="shared" si="94"/>
        <v>33.052825024954885</v>
      </c>
      <c r="AF371" s="61">
        <v>151273</v>
      </c>
      <c r="AG371" s="62">
        <v>42.55</v>
      </c>
      <c r="AH371" s="62">
        <v>81.711803196416994</v>
      </c>
      <c r="AI371" s="62">
        <v>84.6268913101175</v>
      </c>
      <c r="AJ371" s="62">
        <v>83.169347253267247</v>
      </c>
      <c r="AK371" s="62">
        <v>19.975226599399601</v>
      </c>
      <c r="AL371" s="62">
        <v>22.261289408382702</v>
      </c>
      <c r="AM371" s="62">
        <v>21.11825800389115</v>
      </c>
      <c r="AN371" s="63">
        <v>769.83049001611698</v>
      </c>
      <c r="AO371" s="64">
        <v>1495</v>
      </c>
      <c r="AP371" s="64">
        <v>1611</v>
      </c>
      <c r="AQ371" s="64">
        <v>1693</v>
      </c>
      <c r="AR371" s="64">
        <v>1759</v>
      </c>
      <c r="AS371" s="64">
        <v>1825</v>
      </c>
      <c r="AT371" s="64">
        <v>1802</v>
      </c>
      <c r="AU371" s="64">
        <v>1853</v>
      </c>
      <c r="AV371" s="64">
        <v>1842</v>
      </c>
      <c r="AW371" s="64">
        <v>2038</v>
      </c>
      <c r="AX371" s="64">
        <v>2019</v>
      </c>
      <c r="AY371" s="64">
        <v>2085</v>
      </c>
      <c r="AZ371" s="64">
        <v>2036</v>
      </c>
      <c r="BA371" s="64">
        <v>1981</v>
      </c>
      <c r="BB371" s="64">
        <v>2116</v>
      </c>
      <c r="BC371" s="64">
        <v>2269</v>
      </c>
      <c r="BD371" s="64">
        <v>2091</v>
      </c>
      <c r="BE371" s="64">
        <v>2153</v>
      </c>
      <c r="BF371" s="64">
        <v>2009</v>
      </c>
      <c r="BG371" s="64">
        <v>1886</v>
      </c>
      <c r="BH371" s="64">
        <v>1181</v>
      </c>
      <c r="BI371" s="64">
        <v>1070</v>
      </c>
      <c r="BJ371" s="64">
        <v>1099</v>
      </c>
      <c r="BK371" s="64">
        <v>1335</v>
      </c>
      <c r="BL371" s="64">
        <v>1456</v>
      </c>
      <c r="BM371" s="64">
        <v>1459</v>
      </c>
      <c r="BN371" s="64">
        <v>1443</v>
      </c>
      <c r="BO371" s="64">
        <v>1386</v>
      </c>
      <c r="BP371" s="64">
        <v>1409</v>
      </c>
      <c r="BQ371" s="64">
        <v>1353</v>
      </c>
      <c r="BR371" s="64">
        <v>1554</v>
      </c>
      <c r="BS371" s="64">
        <v>1553</v>
      </c>
      <c r="BT371" s="64">
        <v>1619</v>
      </c>
      <c r="BU371" s="64">
        <v>1783</v>
      </c>
      <c r="BV371" s="64">
        <v>1756</v>
      </c>
      <c r="BW371" s="64">
        <v>1915</v>
      </c>
      <c r="BX371" s="64">
        <v>1886</v>
      </c>
      <c r="BY371" s="64">
        <v>1976</v>
      </c>
      <c r="BZ371" s="64">
        <v>2018</v>
      </c>
      <c r="CA371" s="64">
        <v>2110</v>
      </c>
      <c r="CB371" s="64">
        <v>2157</v>
      </c>
      <c r="CC371" s="64">
        <v>2206</v>
      </c>
      <c r="CD371" s="64">
        <v>2161</v>
      </c>
      <c r="CE371" s="64">
        <v>2142</v>
      </c>
      <c r="CF371" s="64">
        <v>2162</v>
      </c>
      <c r="CG371" s="64">
        <v>2079</v>
      </c>
      <c r="CH371" s="64">
        <v>2239</v>
      </c>
      <c r="CI371" s="64">
        <v>2215</v>
      </c>
      <c r="CJ371" s="64">
        <v>2250</v>
      </c>
      <c r="CK371" s="64">
        <v>2239</v>
      </c>
      <c r="CL371" s="64">
        <v>2450</v>
      </c>
      <c r="CM371" s="64">
        <v>2312</v>
      </c>
      <c r="CN371" s="64">
        <v>2337</v>
      </c>
      <c r="CO371" s="64">
        <v>2312</v>
      </c>
      <c r="CP371" s="64">
        <v>2283</v>
      </c>
      <c r="CQ371" s="64">
        <v>2213</v>
      </c>
      <c r="CR371" s="64">
        <v>2406</v>
      </c>
      <c r="CS371" s="64">
        <v>2126</v>
      </c>
      <c r="CT371" s="64">
        <v>2171</v>
      </c>
      <c r="CU371" s="64">
        <v>2093</v>
      </c>
      <c r="CV371" s="64">
        <v>1985</v>
      </c>
      <c r="CW371" s="64">
        <v>1806</v>
      </c>
      <c r="CX371" s="64">
        <v>1737</v>
      </c>
      <c r="CY371" s="64">
        <v>1721</v>
      </c>
      <c r="CZ371" s="64">
        <v>1548</v>
      </c>
      <c r="DA371" s="64">
        <v>1485</v>
      </c>
      <c r="DB371" s="64">
        <v>1418</v>
      </c>
      <c r="DC371" s="64">
        <v>1439</v>
      </c>
      <c r="DD371" s="64">
        <v>1397</v>
      </c>
      <c r="DE371" s="64">
        <v>1413</v>
      </c>
      <c r="DF371" s="64">
        <v>1336</v>
      </c>
      <c r="DG371" s="64">
        <v>1325</v>
      </c>
      <c r="DH371" s="64">
        <v>1469</v>
      </c>
      <c r="DI371" s="64">
        <v>1542</v>
      </c>
      <c r="DJ371" s="64">
        <v>1667</v>
      </c>
      <c r="DK371" s="64">
        <v>1298</v>
      </c>
      <c r="DL371" s="64">
        <v>1271</v>
      </c>
      <c r="DM371" s="64">
        <v>1295</v>
      </c>
      <c r="DN371" s="64">
        <v>1186</v>
      </c>
      <c r="DO371" s="64">
        <v>972</v>
      </c>
      <c r="DP371" s="64">
        <v>833</v>
      </c>
      <c r="DQ371" s="64">
        <v>888</v>
      </c>
      <c r="DR371" s="64">
        <v>897</v>
      </c>
      <c r="DS371" s="64">
        <v>848</v>
      </c>
      <c r="DT371" s="64">
        <v>801</v>
      </c>
      <c r="DU371" s="64">
        <v>731</v>
      </c>
      <c r="DV371" s="64">
        <v>689</v>
      </c>
      <c r="DW371" s="64">
        <v>566</v>
      </c>
      <c r="DX371" s="64">
        <v>532</v>
      </c>
      <c r="DY371" s="64">
        <v>478</v>
      </c>
      <c r="DZ371" s="64">
        <v>405</v>
      </c>
      <c r="EA371" s="64">
        <v>1818</v>
      </c>
      <c r="EB371" s="64">
        <f t="shared" si="95"/>
        <v>28514</v>
      </c>
      <c r="EC371" s="61">
        <v>130286</v>
      </c>
      <c r="ED371" s="64">
        <v>14491</v>
      </c>
      <c r="EE371" s="64">
        <v>1805</v>
      </c>
      <c r="EF371" s="64">
        <v>3468</v>
      </c>
      <c r="EG371" s="63">
        <v>1223</v>
      </c>
      <c r="EH371" s="64">
        <v>5286</v>
      </c>
      <c r="EI371" s="100">
        <v>0.17238873243331909</v>
      </c>
      <c r="EJ371" s="100">
        <v>-1.6037210822105408E-2</v>
      </c>
      <c r="EK371" s="61">
        <v>1365</v>
      </c>
      <c r="EL371" s="65">
        <v>394.5</v>
      </c>
      <c r="EM371" s="60">
        <v>1413</v>
      </c>
      <c r="EN371" s="65">
        <v>406.9</v>
      </c>
      <c r="EO371" s="66">
        <f t="shared" si="106"/>
        <v>3.5164835164835165E-2</v>
      </c>
      <c r="EP371" s="56">
        <v>4598</v>
      </c>
      <c r="EQ371" s="67">
        <v>16.322328718494852</v>
      </c>
      <c r="ER371" s="61">
        <v>5</v>
      </c>
      <c r="ES371" s="64">
        <v>27.777777780000001</v>
      </c>
      <c r="ET371" s="64">
        <v>105</v>
      </c>
      <c r="EU371" s="64">
        <v>24.70588235</v>
      </c>
      <c r="EV371" s="64">
        <v>0</v>
      </c>
      <c r="EW371" s="64">
        <v>0</v>
      </c>
      <c r="EX371" s="64">
        <v>1058</v>
      </c>
      <c r="EY371" s="64">
        <v>9.9175103109999991</v>
      </c>
      <c r="EZ371" s="64">
        <v>1043</v>
      </c>
      <c r="FA371" s="64">
        <v>9.1571553990000005</v>
      </c>
      <c r="FB371" s="64">
        <v>2211</v>
      </c>
      <c r="FC371" s="63">
        <v>9.7276606979999993</v>
      </c>
      <c r="FD371" s="61">
        <v>253</v>
      </c>
      <c r="FE371" s="64">
        <v>36</v>
      </c>
      <c r="FF371" s="64">
        <v>197</v>
      </c>
      <c r="FG371" s="64">
        <v>12</v>
      </c>
      <c r="FH371" s="64">
        <v>8</v>
      </c>
      <c r="FI371" s="63">
        <v>8</v>
      </c>
      <c r="FJ371" s="47">
        <v>10</v>
      </c>
      <c r="FK371" s="47">
        <v>12</v>
      </c>
      <c r="FL371" s="68">
        <f t="shared" si="107"/>
        <v>-0.16666666666666666</v>
      </c>
      <c r="FM371" s="69">
        <v>3.2783359999999999</v>
      </c>
      <c r="FN371" s="62">
        <v>9.2593739999999993</v>
      </c>
      <c r="FO371" s="62">
        <v>9.3947029999999998</v>
      </c>
      <c r="FP371" s="77" t="s">
        <v>269</v>
      </c>
      <c r="FQ371" s="88" t="s">
        <v>269</v>
      </c>
      <c r="FR371" s="88" t="s">
        <v>269</v>
      </c>
      <c r="FS371" s="88" t="s">
        <v>269</v>
      </c>
      <c r="FT371" s="88" t="s">
        <v>269</v>
      </c>
      <c r="FU371" s="88" t="s">
        <v>269</v>
      </c>
      <c r="FV371" s="89" t="s">
        <v>269</v>
      </c>
      <c r="FW371" s="61">
        <v>4953</v>
      </c>
      <c r="FX371" s="70">
        <f t="shared" si="96"/>
        <v>32.742128469720306</v>
      </c>
      <c r="FY371" s="71">
        <v>7.1</v>
      </c>
      <c r="FZ371" s="72">
        <v>14.7</v>
      </c>
      <c r="GA371" s="73">
        <v>63.898077591345199</v>
      </c>
      <c r="GB371" s="61">
        <v>52100</v>
      </c>
      <c r="GC371" s="64">
        <v>3800</v>
      </c>
      <c r="GD371" s="64">
        <v>24400</v>
      </c>
      <c r="GE371" s="64">
        <v>2700</v>
      </c>
      <c r="GF371" s="68">
        <v>3.7387040599999999</v>
      </c>
      <c r="GG371" s="74">
        <v>0.77692471359999993</v>
      </c>
      <c r="GH371" s="69">
        <v>606.79999999999995</v>
      </c>
      <c r="GI371" s="68">
        <v>736.7</v>
      </c>
      <c r="GJ371" s="68">
        <v>486.5</v>
      </c>
      <c r="GK371" s="68">
        <v>-33.962264150943398</v>
      </c>
      <c r="GL371" s="72">
        <v>733.4</v>
      </c>
      <c r="GM371" s="72">
        <v>815.9</v>
      </c>
      <c r="GN371" s="72">
        <v>636.9</v>
      </c>
      <c r="GO371" s="72">
        <v>-21.938963108224048</v>
      </c>
      <c r="GP371" s="72">
        <v>200.9</v>
      </c>
      <c r="GQ371" s="72">
        <v>240.3</v>
      </c>
      <c r="GR371" s="72">
        <v>179.6</v>
      </c>
      <c r="GS371" s="73">
        <v>-25.260091552226388</v>
      </c>
      <c r="GT371" s="77">
        <v>150</v>
      </c>
      <c r="GU371" s="72">
        <v>4.7403576815341522</v>
      </c>
      <c r="GV371" s="73">
        <v>-1.5281629475973724</v>
      </c>
      <c r="GW371" s="64">
        <v>49595</v>
      </c>
      <c r="GX371" s="68">
        <f t="shared" si="97"/>
        <v>327.85097142252749</v>
      </c>
      <c r="GY371" s="64">
        <v>384</v>
      </c>
      <c r="GZ371" s="100">
        <f t="shared" si="98"/>
        <v>2.5384569619165349</v>
      </c>
      <c r="HA371" s="100">
        <f t="shared" si="99"/>
        <v>0.13347236704900939</v>
      </c>
      <c r="HB371" s="63">
        <v>2877</v>
      </c>
    </row>
    <row r="372" spans="1:210" x14ac:dyDescent="0.3">
      <c r="A372" s="47" t="s">
        <v>864</v>
      </c>
      <c r="B372" s="47" t="s">
        <v>865</v>
      </c>
      <c r="C372" s="47" t="s">
        <v>865</v>
      </c>
      <c r="D372" s="47" t="s">
        <v>864</v>
      </c>
      <c r="E372" s="47" t="s">
        <v>864</v>
      </c>
      <c r="F372" s="47" t="s">
        <v>215</v>
      </c>
      <c r="G372" s="54" t="s">
        <v>209</v>
      </c>
      <c r="H372" s="47">
        <v>206</v>
      </c>
      <c r="I372" s="101">
        <v>0.25242718446601942</v>
      </c>
      <c r="J372" s="97">
        <v>4.6359223300970873</v>
      </c>
      <c r="K372" s="57">
        <v>464</v>
      </c>
      <c r="L372" s="95">
        <f t="shared" si="92"/>
        <v>1.4306151645207439</v>
      </c>
      <c r="M372" s="57">
        <v>537</v>
      </c>
      <c r="N372" s="55">
        <f t="shared" si="93"/>
        <v>1.6556903951457749</v>
      </c>
      <c r="O372" s="56">
        <v>140583</v>
      </c>
      <c r="P372" s="57">
        <v>138992</v>
      </c>
      <c r="Q372" s="57">
        <v>1591</v>
      </c>
      <c r="R372" s="57">
        <v>47329</v>
      </c>
      <c r="S372" s="57">
        <v>85688</v>
      </c>
      <c r="T372" s="57">
        <v>7566</v>
      </c>
      <c r="U372" s="57">
        <v>18994</v>
      </c>
      <c r="V372" s="57">
        <v>33095</v>
      </c>
      <c r="W372" s="57">
        <v>3153</v>
      </c>
      <c r="X372" s="58">
        <v>982</v>
      </c>
      <c r="Y372" s="56">
        <v>20558</v>
      </c>
      <c r="Z372" s="58">
        <v>13.646939846861827</v>
      </c>
      <c r="AA372" s="59">
        <v>55.25</v>
      </c>
      <c r="AB372" s="96" t="s">
        <v>238</v>
      </c>
      <c r="AC372" s="59">
        <v>8.49</v>
      </c>
      <c r="AD372" s="98">
        <v>28000</v>
      </c>
      <c r="AE372" s="55">
        <f t="shared" si="94"/>
        <v>86.330225445217309</v>
      </c>
      <c r="AF372" s="61">
        <v>324336</v>
      </c>
      <c r="AG372" s="62">
        <v>44.41</v>
      </c>
      <c r="AH372" s="62">
        <v>78.183934625374405</v>
      </c>
      <c r="AI372" s="62">
        <v>82.041613009469799</v>
      </c>
      <c r="AJ372" s="62">
        <v>80.112773817422095</v>
      </c>
      <c r="AK372" s="62">
        <v>18.0495400071771</v>
      </c>
      <c r="AL372" s="62">
        <v>20.554792581040399</v>
      </c>
      <c r="AM372" s="62">
        <v>19.302166294108751</v>
      </c>
      <c r="AN372" s="63">
        <v>2015.4857632890469</v>
      </c>
      <c r="AO372" s="64">
        <v>3062</v>
      </c>
      <c r="AP372" s="64">
        <v>3273</v>
      </c>
      <c r="AQ372" s="64">
        <v>3455</v>
      </c>
      <c r="AR372" s="64">
        <v>3563</v>
      </c>
      <c r="AS372" s="64">
        <v>3796</v>
      </c>
      <c r="AT372" s="64">
        <v>3687</v>
      </c>
      <c r="AU372" s="64">
        <v>3919</v>
      </c>
      <c r="AV372" s="64">
        <v>3866</v>
      </c>
      <c r="AW372" s="64">
        <v>4257</v>
      </c>
      <c r="AX372" s="64">
        <v>3982</v>
      </c>
      <c r="AY372" s="64">
        <v>3898</v>
      </c>
      <c r="AZ372" s="64">
        <v>3899</v>
      </c>
      <c r="BA372" s="64">
        <v>3958</v>
      </c>
      <c r="BB372" s="64">
        <v>3973</v>
      </c>
      <c r="BC372" s="64">
        <v>3867</v>
      </c>
      <c r="BD372" s="64">
        <v>3688</v>
      </c>
      <c r="BE372" s="64">
        <v>3692</v>
      </c>
      <c r="BF372" s="64">
        <v>3596</v>
      </c>
      <c r="BG372" s="64">
        <v>3482</v>
      </c>
      <c r="BH372" s="64">
        <v>2786</v>
      </c>
      <c r="BI372" s="64">
        <v>2817</v>
      </c>
      <c r="BJ372" s="64">
        <v>2997</v>
      </c>
      <c r="BK372" s="64">
        <v>3195</v>
      </c>
      <c r="BL372" s="64">
        <v>3489</v>
      </c>
      <c r="BM372" s="64">
        <v>3460</v>
      </c>
      <c r="BN372" s="64">
        <v>3632</v>
      </c>
      <c r="BO372" s="64">
        <v>3602</v>
      </c>
      <c r="BP372" s="64">
        <v>3533</v>
      </c>
      <c r="BQ372" s="64">
        <v>3663</v>
      </c>
      <c r="BR372" s="64">
        <v>3895</v>
      </c>
      <c r="BS372" s="64">
        <v>3778</v>
      </c>
      <c r="BT372" s="64">
        <v>3768</v>
      </c>
      <c r="BU372" s="64">
        <v>4064</v>
      </c>
      <c r="BV372" s="64">
        <v>3763</v>
      </c>
      <c r="BW372" s="64">
        <v>3906</v>
      </c>
      <c r="BX372" s="64">
        <v>3762</v>
      </c>
      <c r="BY372" s="64">
        <v>3792</v>
      </c>
      <c r="BZ372" s="64">
        <v>3686</v>
      </c>
      <c r="CA372" s="64">
        <v>3806</v>
      </c>
      <c r="CB372" s="64">
        <v>3791</v>
      </c>
      <c r="CC372" s="64">
        <v>3902</v>
      </c>
      <c r="CD372" s="64">
        <v>3723</v>
      </c>
      <c r="CE372" s="64">
        <v>3489</v>
      </c>
      <c r="CF372" s="64">
        <v>3426</v>
      </c>
      <c r="CG372" s="64">
        <v>3765</v>
      </c>
      <c r="CH372" s="64">
        <v>3859</v>
      </c>
      <c r="CI372" s="64">
        <v>3587</v>
      </c>
      <c r="CJ372" s="64">
        <v>4095</v>
      </c>
      <c r="CK372" s="64">
        <v>4327</v>
      </c>
      <c r="CL372" s="64">
        <v>4619</v>
      </c>
      <c r="CM372" s="64">
        <v>4469</v>
      </c>
      <c r="CN372" s="64">
        <v>4581</v>
      </c>
      <c r="CO372" s="64">
        <v>4606</v>
      </c>
      <c r="CP372" s="64">
        <v>4669</v>
      </c>
      <c r="CQ372" s="64">
        <v>4608</v>
      </c>
      <c r="CR372" s="64">
        <v>4863</v>
      </c>
      <c r="CS372" s="64">
        <v>4882</v>
      </c>
      <c r="CT372" s="64">
        <v>4869</v>
      </c>
      <c r="CU372" s="64">
        <v>4788</v>
      </c>
      <c r="CV372" s="64">
        <v>4643</v>
      </c>
      <c r="CW372" s="64">
        <v>4492</v>
      </c>
      <c r="CX372" s="64">
        <v>4334</v>
      </c>
      <c r="CY372" s="64">
        <v>4325</v>
      </c>
      <c r="CZ372" s="64">
        <v>4161</v>
      </c>
      <c r="DA372" s="64">
        <v>3867</v>
      </c>
      <c r="DB372" s="64">
        <v>3834</v>
      </c>
      <c r="DC372" s="64">
        <v>3896</v>
      </c>
      <c r="DD372" s="64">
        <v>3931</v>
      </c>
      <c r="DE372" s="64">
        <v>3735</v>
      </c>
      <c r="DF372" s="64">
        <v>3802</v>
      </c>
      <c r="DG372" s="64">
        <v>3763</v>
      </c>
      <c r="DH372" s="64">
        <v>3848</v>
      </c>
      <c r="DI372" s="64">
        <v>3999</v>
      </c>
      <c r="DJ372" s="64">
        <v>4267</v>
      </c>
      <c r="DK372" s="64">
        <v>3197</v>
      </c>
      <c r="DL372" s="64">
        <v>3025</v>
      </c>
      <c r="DM372" s="64">
        <v>2999</v>
      </c>
      <c r="DN372" s="64">
        <v>2771</v>
      </c>
      <c r="DO372" s="64">
        <v>2502</v>
      </c>
      <c r="DP372" s="64">
        <v>2263</v>
      </c>
      <c r="DQ372" s="64">
        <v>2321</v>
      </c>
      <c r="DR372" s="64">
        <v>2148</v>
      </c>
      <c r="DS372" s="64">
        <v>2015</v>
      </c>
      <c r="DT372" s="64">
        <v>1713</v>
      </c>
      <c r="DU372" s="64">
        <v>1678</v>
      </c>
      <c r="DV372" s="64">
        <v>1512</v>
      </c>
      <c r="DW372" s="64">
        <v>1347</v>
      </c>
      <c r="DX372" s="64">
        <v>1133</v>
      </c>
      <c r="DY372" s="64">
        <v>1106</v>
      </c>
      <c r="DZ372" s="64">
        <v>959</v>
      </c>
      <c r="EA372" s="64">
        <v>3525</v>
      </c>
      <c r="EB372" s="64">
        <f t="shared" si="95"/>
        <v>71289</v>
      </c>
      <c r="EC372" s="61">
        <v>314571</v>
      </c>
      <c r="ED372" s="64">
        <v>5188</v>
      </c>
      <c r="EE372" s="64">
        <v>704</v>
      </c>
      <c r="EF372" s="64">
        <v>3332</v>
      </c>
      <c r="EG372" s="63">
        <v>541</v>
      </c>
      <c r="EH372" s="64">
        <v>16366</v>
      </c>
      <c r="EI372" s="100">
        <v>0.27146002650260925</v>
      </c>
      <c r="EJ372" s="100">
        <v>1.4947891235351563E-2</v>
      </c>
      <c r="EK372" s="61">
        <v>4918</v>
      </c>
      <c r="EL372" s="65">
        <v>727.8</v>
      </c>
      <c r="EM372" s="60">
        <v>4419</v>
      </c>
      <c r="EN372" s="65">
        <v>654.6</v>
      </c>
      <c r="EO372" s="66">
        <f t="shared" si="106"/>
        <v>-0.10146400976006506</v>
      </c>
      <c r="EP372" s="56">
        <v>9447</v>
      </c>
      <c r="EQ372" s="67">
        <v>18.110885318814461</v>
      </c>
      <c r="ER372" s="61">
        <v>0</v>
      </c>
      <c r="ES372" s="64">
        <v>0</v>
      </c>
      <c r="ET372" s="64">
        <v>591</v>
      </c>
      <c r="EU372" s="64">
        <v>48.166259169999996</v>
      </c>
      <c r="EV372" s="64">
        <v>24</v>
      </c>
      <c r="EW372" s="64">
        <v>10.084033610000001</v>
      </c>
      <c r="EX372" s="64">
        <v>6842</v>
      </c>
      <c r="EY372" s="64">
        <v>25.49370296</v>
      </c>
      <c r="EZ372" s="64">
        <v>4698</v>
      </c>
      <c r="FA372" s="64">
        <v>21.047444110000001</v>
      </c>
      <c r="FB372" s="64">
        <v>12155</v>
      </c>
      <c r="FC372" s="63">
        <v>24.010350819999999</v>
      </c>
      <c r="FD372" s="61">
        <v>858</v>
      </c>
      <c r="FE372" s="64">
        <v>154</v>
      </c>
      <c r="FF372" s="64">
        <v>641</v>
      </c>
      <c r="FG372" s="64">
        <v>23</v>
      </c>
      <c r="FH372" s="64">
        <v>40</v>
      </c>
      <c r="FI372" s="63">
        <v>0</v>
      </c>
      <c r="FJ372" s="47">
        <v>39</v>
      </c>
      <c r="FK372" s="47">
        <v>22</v>
      </c>
      <c r="FL372" s="68">
        <f t="shared" si="107"/>
        <v>0.77272727272727271</v>
      </c>
      <c r="FM372" s="69">
        <v>3.0034149999999999</v>
      </c>
      <c r="FN372" s="62">
        <v>15.837429999999999</v>
      </c>
      <c r="FO372" s="62">
        <v>9.4047280000000004</v>
      </c>
      <c r="FP372" s="77">
        <v>10343.000000000002</v>
      </c>
      <c r="FQ372" s="88">
        <v>5432</v>
      </c>
      <c r="FR372" s="88">
        <v>15774.999999999996</v>
      </c>
      <c r="FS372" s="88">
        <v>4206</v>
      </c>
      <c r="FT372" s="88">
        <v>2391</v>
      </c>
      <c r="FU372" s="88">
        <v>6597</v>
      </c>
      <c r="FV372" s="73">
        <f t="shared" ref="FV372:FV377" si="109">(FU372-FR372)/FR372</f>
        <v>-0.58180665610142623</v>
      </c>
      <c r="FW372" s="61">
        <v>23983</v>
      </c>
      <c r="FX372" s="70">
        <f t="shared" si="96"/>
        <v>73.944921316165946</v>
      </c>
      <c r="FY372" s="71">
        <v>9.5</v>
      </c>
      <c r="FZ372" s="72">
        <v>20.7</v>
      </c>
      <c r="GA372" s="73">
        <v>69.329772121522694</v>
      </c>
      <c r="GB372" s="61">
        <v>50100</v>
      </c>
      <c r="GC372" s="64">
        <v>13100</v>
      </c>
      <c r="GD372" s="64">
        <v>27200</v>
      </c>
      <c r="GE372" s="64">
        <v>11200</v>
      </c>
      <c r="GF372" s="68">
        <v>4.2043581799999998</v>
      </c>
      <c r="GG372" s="74">
        <v>1.0572194332</v>
      </c>
      <c r="GH372" s="69">
        <v>473.3</v>
      </c>
      <c r="GI372" s="68">
        <v>569.70000000000005</v>
      </c>
      <c r="GJ372" s="68">
        <v>404.3</v>
      </c>
      <c r="GK372" s="68">
        <v>-29.032824293487803</v>
      </c>
      <c r="GL372" s="72">
        <v>574.9</v>
      </c>
      <c r="GM372" s="72">
        <v>633</v>
      </c>
      <c r="GN372" s="72">
        <v>507.8</v>
      </c>
      <c r="GO372" s="72">
        <v>-19.778830963665083</v>
      </c>
      <c r="GP372" s="72">
        <v>225.9</v>
      </c>
      <c r="GQ372" s="72">
        <v>211.7</v>
      </c>
      <c r="GR372" s="72">
        <v>227.7</v>
      </c>
      <c r="GS372" s="73">
        <v>7.5578649031648553</v>
      </c>
      <c r="GT372" s="77">
        <v>370</v>
      </c>
      <c r="GU372" s="72">
        <v>5.0608671864314045</v>
      </c>
      <c r="GV372" s="73">
        <v>8.0626268467304252E-2</v>
      </c>
      <c r="GW372" s="64">
        <v>109171</v>
      </c>
      <c r="GX372" s="68">
        <f t="shared" si="97"/>
        <v>336.59846578856497</v>
      </c>
      <c r="GY372" s="64">
        <v>1103</v>
      </c>
      <c r="GZ372" s="100">
        <f t="shared" si="98"/>
        <v>3.4007942380740959</v>
      </c>
      <c r="HA372" s="100">
        <f t="shared" si="99"/>
        <v>0.12956654528368378</v>
      </c>
      <c r="HB372" s="63">
        <v>8513</v>
      </c>
    </row>
    <row r="373" spans="1:210" x14ac:dyDescent="0.3">
      <c r="A373" s="47" t="s">
        <v>866</v>
      </c>
      <c r="B373" s="47" t="s">
        <v>867</v>
      </c>
      <c r="C373" s="47" t="s">
        <v>867</v>
      </c>
      <c r="D373" s="47" t="s">
        <v>866</v>
      </c>
      <c r="E373" s="47" t="s">
        <v>432</v>
      </c>
      <c r="F373" s="47" t="s">
        <v>208</v>
      </c>
      <c r="G373" s="54" t="s">
        <v>209</v>
      </c>
      <c r="H373" s="47">
        <v>61</v>
      </c>
      <c r="I373" s="101">
        <v>0</v>
      </c>
      <c r="J373" s="97">
        <v>7.918032786885246</v>
      </c>
      <c r="K373" s="57">
        <v>175</v>
      </c>
      <c r="L373" s="95">
        <f t="shared" si="92"/>
        <v>1.7498600111991041</v>
      </c>
      <c r="M373" s="57">
        <v>253</v>
      </c>
      <c r="N373" s="55">
        <f t="shared" si="93"/>
        <v>2.5297976161907045</v>
      </c>
      <c r="O373" s="56">
        <v>39467</v>
      </c>
      <c r="P373" s="57">
        <v>38707</v>
      </c>
      <c r="Q373" s="57">
        <v>760</v>
      </c>
      <c r="R373" s="57">
        <v>10499</v>
      </c>
      <c r="S373" s="57">
        <v>25747</v>
      </c>
      <c r="T373" s="57">
        <v>3221</v>
      </c>
      <c r="U373" s="57">
        <v>2935</v>
      </c>
      <c r="V373" s="57">
        <v>7717</v>
      </c>
      <c r="W373" s="57">
        <v>1791</v>
      </c>
      <c r="X373" s="58">
        <v>304</v>
      </c>
      <c r="Y373" s="56">
        <v>2543</v>
      </c>
      <c r="Z373" s="58">
        <v>5.9299720998632646</v>
      </c>
      <c r="AA373" s="59">
        <v>35.9</v>
      </c>
      <c r="AB373" s="96" t="s">
        <v>210</v>
      </c>
      <c r="AC373" s="59">
        <v>6.58</v>
      </c>
      <c r="AD373" s="98">
        <v>4000</v>
      </c>
      <c r="AE373" s="55">
        <f t="shared" si="94"/>
        <v>39.996800255979522</v>
      </c>
      <c r="AF373" s="61">
        <v>100008</v>
      </c>
      <c r="AG373" s="62">
        <v>41.49</v>
      </c>
      <c r="AH373" s="62">
        <v>81.925937468887497</v>
      </c>
      <c r="AI373" s="62">
        <v>84.290580755424301</v>
      </c>
      <c r="AJ373" s="62">
        <v>83.108259112155906</v>
      </c>
      <c r="AK373" s="62">
        <v>20.293825861225201</v>
      </c>
      <c r="AL373" s="62">
        <v>22.260162449180399</v>
      </c>
      <c r="AM373" s="62">
        <v>21.2769941552028</v>
      </c>
      <c r="AN373" s="63">
        <v>1572.3687727385643</v>
      </c>
      <c r="AO373" s="64">
        <v>1179</v>
      </c>
      <c r="AP373" s="64">
        <v>1264</v>
      </c>
      <c r="AQ373" s="64">
        <v>1275</v>
      </c>
      <c r="AR373" s="64">
        <v>1294</v>
      </c>
      <c r="AS373" s="64">
        <v>1395</v>
      </c>
      <c r="AT373" s="64">
        <v>1412</v>
      </c>
      <c r="AU373" s="64">
        <v>1352</v>
      </c>
      <c r="AV373" s="64">
        <v>1431</v>
      </c>
      <c r="AW373" s="64">
        <v>1491</v>
      </c>
      <c r="AX373" s="64">
        <v>1374</v>
      </c>
      <c r="AY373" s="64">
        <v>1496</v>
      </c>
      <c r="AZ373" s="64">
        <v>1334</v>
      </c>
      <c r="BA373" s="64">
        <v>1408</v>
      </c>
      <c r="BB373" s="64">
        <v>1403</v>
      </c>
      <c r="BC373" s="64">
        <v>1291</v>
      </c>
      <c r="BD373" s="64">
        <v>1237</v>
      </c>
      <c r="BE373" s="64">
        <v>1150</v>
      </c>
      <c r="BF373" s="64">
        <v>1135</v>
      </c>
      <c r="BG373" s="64">
        <v>1041</v>
      </c>
      <c r="BH373" s="64">
        <v>754</v>
      </c>
      <c r="BI373" s="64">
        <v>596</v>
      </c>
      <c r="BJ373" s="64">
        <v>731</v>
      </c>
      <c r="BK373" s="64">
        <v>803</v>
      </c>
      <c r="BL373" s="64">
        <v>958</v>
      </c>
      <c r="BM373" s="64">
        <v>983</v>
      </c>
      <c r="BN373" s="64">
        <v>986</v>
      </c>
      <c r="BO373" s="64">
        <v>916</v>
      </c>
      <c r="BP373" s="64">
        <v>1026</v>
      </c>
      <c r="BQ373" s="64">
        <v>994</v>
      </c>
      <c r="BR373" s="64">
        <v>1064</v>
      </c>
      <c r="BS373" s="64">
        <v>971</v>
      </c>
      <c r="BT373" s="64">
        <v>1067</v>
      </c>
      <c r="BU373" s="64">
        <v>1211</v>
      </c>
      <c r="BV373" s="64">
        <v>1253</v>
      </c>
      <c r="BW373" s="64">
        <v>1228</v>
      </c>
      <c r="BX373" s="64">
        <v>1346</v>
      </c>
      <c r="BY373" s="64">
        <v>1287</v>
      </c>
      <c r="BZ373" s="64">
        <v>1425</v>
      </c>
      <c r="CA373" s="64">
        <v>1490</v>
      </c>
      <c r="CB373" s="64">
        <v>1567</v>
      </c>
      <c r="CC373" s="64">
        <v>1581</v>
      </c>
      <c r="CD373" s="64">
        <v>1632</v>
      </c>
      <c r="CE373" s="64">
        <v>1523</v>
      </c>
      <c r="CF373" s="64">
        <v>1552</v>
      </c>
      <c r="CG373" s="64">
        <v>1669</v>
      </c>
      <c r="CH373" s="64">
        <v>1657</v>
      </c>
      <c r="CI373" s="64">
        <v>1567</v>
      </c>
      <c r="CJ373" s="64">
        <v>1486</v>
      </c>
      <c r="CK373" s="64">
        <v>1439</v>
      </c>
      <c r="CL373" s="64">
        <v>1474</v>
      </c>
      <c r="CM373" s="64">
        <v>1444</v>
      </c>
      <c r="CN373" s="64">
        <v>1417</v>
      </c>
      <c r="CO373" s="64">
        <v>1396</v>
      </c>
      <c r="CP373" s="64">
        <v>1489</v>
      </c>
      <c r="CQ373" s="64">
        <v>1487</v>
      </c>
      <c r="CR373" s="64">
        <v>1434</v>
      </c>
      <c r="CS373" s="64">
        <v>1327</v>
      </c>
      <c r="CT373" s="64">
        <v>1333</v>
      </c>
      <c r="CU373" s="64">
        <v>1221</v>
      </c>
      <c r="CV373" s="64">
        <v>1221</v>
      </c>
      <c r="CW373" s="64">
        <v>1190</v>
      </c>
      <c r="CX373" s="64">
        <v>1079</v>
      </c>
      <c r="CY373" s="64">
        <v>1170</v>
      </c>
      <c r="CZ373" s="64">
        <v>1060</v>
      </c>
      <c r="DA373" s="64">
        <v>981</v>
      </c>
      <c r="DB373" s="64">
        <v>980</v>
      </c>
      <c r="DC373" s="64">
        <v>905</v>
      </c>
      <c r="DD373" s="64">
        <v>946</v>
      </c>
      <c r="DE373" s="64">
        <v>886</v>
      </c>
      <c r="DF373" s="64">
        <v>904</v>
      </c>
      <c r="DG373" s="64">
        <v>908</v>
      </c>
      <c r="DH373" s="64">
        <v>919</v>
      </c>
      <c r="DI373" s="64">
        <v>924</v>
      </c>
      <c r="DJ373" s="64">
        <v>943</v>
      </c>
      <c r="DK373" s="64">
        <v>781</v>
      </c>
      <c r="DL373" s="64">
        <v>725</v>
      </c>
      <c r="DM373" s="64">
        <v>721</v>
      </c>
      <c r="DN373" s="64">
        <v>652</v>
      </c>
      <c r="DO373" s="64">
        <v>607</v>
      </c>
      <c r="DP373" s="64">
        <v>529</v>
      </c>
      <c r="DQ373" s="64">
        <v>543</v>
      </c>
      <c r="DR373" s="64">
        <v>495</v>
      </c>
      <c r="DS373" s="64">
        <v>503</v>
      </c>
      <c r="DT373" s="64">
        <v>481</v>
      </c>
      <c r="DU373" s="64">
        <v>457</v>
      </c>
      <c r="DV373" s="64">
        <v>369</v>
      </c>
      <c r="DW373" s="64">
        <v>356</v>
      </c>
      <c r="DX373" s="64">
        <v>332</v>
      </c>
      <c r="DY373" s="64">
        <v>296</v>
      </c>
      <c r="DZ373" s="64">
        <v>304</v>
      </c>
      <c r="EA373" s="64">
        <v>1095</v>
      </c>
      <c r="EB373" s="64">
        <f t="shared" si="95"/>
        <v>17561</v>
      </c>
      <c r="EC373" s="61">
        <v>83603</v>
      </c>
      <c r="ED373" s="64">
        <v>11555</v>
      </c>
      <c r="EE373" s="64">
        <v>1394</v>
      </c>
      <c r="EF373" s="64">
        <v>2354</v>
      </c>
      <c r="EG373" s="63">
        <v>1102</v>
      </c>
      <c r="EH373" s="64">
        <v>4779</v>
      </c>
      <c r="EI373" s="100">
        <v>0.2202242910861969</v>
      </c>
      <c r="EJ373" s="100">
        <v>-2.1194636821746826E-2</v>
      </c>
      <c r="EK373" s="61">
        <v>14313</v>
      </c>
      <c r="EL373" s="65">
        <v>546.5</v>
      </c>
      <c r="EM373" s="60">
        <v>12109</v>
      </c>
      <c r="EN373" s="65">
        <v>459.1</v>
      </c>
      <c r="EO373" s="66">
        <f t="shared" si="106"/>
        <v>-0.1539858869559142</v>
      </c>
      <c r="EP373" s="56">
        <v>33421</v>
      </c>
      <c r="EQ373" s="67">
        <v>16.713592014522689</v>
      </c>
      <c r="ER373" s="61">
        <v>29</v>
      </c>
      <c r="ES373" s="64">
        <v>52.727272730000003</v>
      </c>
      <c r="ET373" s="64">
        <v>897</v>
      </c>
      <c r="EU373" s="64">
        <v>29.123376619999998</v>
      </c>
      <c r="EV373" s="64">
        <v>62</v>
      </c>
      <c r="EW373" s="64">
        <v>16.315789469999999</v>
      </c>
      <c r="EX373" s="64">
        <v>10685</v>
      </c>
      <c r="EY373" s="64">
        <v>11.594470250000001</v>
      </c>
      <c r="EZ373" s="64">
        <v>5810</v>
      </c>
      <c r="FA373" s="64">
        <v>9.0336624430000008</v>
      </c>
      <c r="FB373" s="64">
        <v>17483</v>
      </c>
      <c r="FC373" s="63">
        <v>10.927831189999999</v>
      </c>
      <c r="FD373" s="61">
        <v>0</v>
      </c>
      <c r="FE373" s="64">
        <v>0</v>
      </c>
      <c r="FF373" s="64">
        <v>0</v>
      </c>
      <c r="FG373" s="64">
        <v>0</v>
      </c>
      <c r="FH373" s="64">
        <v>0</v>
      </c>
      <c r="FI373" s="63">
        <v>1</v>
      </c>
      <c r="FJ373" s="47">
        <v>15</v>
      </c>
      <c r="FK373" s="47">
        <v>8</v>
      </c>
      <c r="FL373" s="68">
        <f t="shared" si="107"/>
        <v>0.875</v>
      </c>
      <c r="FM373" s="69">
        <v>2.5569009999999999</v>
      </c>
      <c r="FN373" s="62">
        <v>8.5677149999999997</v>
      </c>
      <c r="FO373" s="62">
        <v>9.5402620000000002</v>
      </c>
      <c r="FP373" s="77">
        <v>5587</v>
      </c>
      <c r="FQ373" s="88">
        <v>3329</v>
      </c>
      <c r="FR373" s="88">
        <v>8916</v>
      </c>
      <c r="FS373" s="88">
        <v>10202</v>
      </c>
      <c r="FT373" s="88">
        <v>7729</v>
      </c>
      <c r="FU373" s="88">
        <v>17931</v>
      </c>
      <c r="FV373" s="73">
        <f t="shared" si="109"/>
        <v>1.0111036339165544</v>
      </c>
      <c r="FW373" s="61">
        <v>39128</v>
      </c>
      <c r="FX373" s="70">
        <f t="shared" si="96"/>
        <v>391.24870010399167</v>
      </c>
      <c r="FY373" s="71">
        <v>7.3</v>
      </c>
      <c r="FZ373" s="72">
        <v>16.3</v>
      </c>
      <c r="GA373" s="73">
        <v>59.9724018014591</v>
      </c>
      <c r="GB373" s="61">
        <v>29400</v>
      </c>
      <c r="GC373" s="64">
        <v>2700</v>
      </c>
      <c r="GD373" s="64">
        <v>12500</v>
      </c>
      <c r="GE373" s="64">
        <v>2000</v>
      </c>
      <c r="GF373" s="68">
        <v>4.30434626</v>
      </c>
      <c r="GG373" s="74">
        <v>1.3393311512000001</v>
      </c>
      <c r="GH373" s="75">
        <v>608.29999999999995</v>
      </c>
      <c r="GI373" s="76">
        <v>706.3</v>
      </c>
      <c r="GJ373" s="76">
        <v>448.6</v>
      </c>
      <c r="GK373" s="68">
        <v>-36.485912501769782</v>
      </c>
      <c r="GL373" s="72">
        <v>693.1</v>
      </c>
      <c r="GM373" s="72">
        <v>772.5</v>
      </c>
      <c r="GN373" s="72">
        <v>634.79999999999995</v>
      </c>
      <c r="GO373" s="72">
        <v>-17.825242718446606</v>
      </c>
      <c r="GP373" s="72">
        <v>233</v>
      </c>
      <c r="GQ373" s="72" t="s">
        <v>211</v>
      </c>
      <c r="GR373" s="72">
        <v>210.8</v>
      </c>
      <c r="GS373" s="73" t="s">
        <v>211</v>
      </c>
      <c r="GT373" s="77">
        <v>2150</v>
      </c>
      <c r="GU373" s="72">
        <v>9.4856300663227717</v>
      </c>
      <c r="GV373" s="73">
        <v>5.7148193879750657</v>
      </c>
      <c r="GW373" s="64">
        <v>35064</v>
      </c>
      <c r="GX373" s="68">
        <f t="shared" si="97"/>
        <v>350.61195104391652</v>
      </c>
      <c r="GY373" s="64">
        <v>220</v>
      </c>
      <c r="GZ373" s="100">
        <f t="shared" si="98"/>
        <v>2.1998240140788741</v>
      </c>
      <c r="HA373" s="100">
        <f t="shared" si="99"/>
        <v>0.12304250559284116</v>
      </c>
      <c r="HB373" s="63">
        <v>1788</v>
      </c>
    </row>
    <row r="374" spans="1:210" x14ac:dyDescent="0.3">
      <c r="A374" s="47" t="s">
        <v>878</v>
      </c>
      <c r="B374" s="47" t="s">
        <v>879</v>
      </c>
      <c r="C374" s="47" t="s">
        <v>879</v>
      </c>
      <c r="D374" s="47" t="s">
        <v>878</v>
      </c>
      <c r="E374" s="47" t="s">
        <v>878</v>
      </c>
      <c r="F374" s="47" t="s">
        <v>208</v>
      </c>
      <c r="G374" s="54" t="s">
        <v>209</v>
      </c>
      <c r="H374" s="47">
        <v>99</v>
      </c>
      <c r="I374" s="101">
        <v>0</v>
      </c>
      <c r="J374" s="97">
        <v>9.2727272727272734</v>
      </c>
      <c r="K374" s="57">
        <v>341</v>
      </c>
      <c r="L374" s="95">
        <f t="shared" si="92"/>
        <v>1.9603897783782229</v>
      </c>
      <c r="M374" s="57">
        <v>414</v>
      </c>
      <c r="N374" s="55">
        <f t="shared" si="93"/>
        <v>2.3800626634855848</v>
      </c>
      <c r="O374" s="56">
        <v>60332</v>
      </c>
      <c r="P374" s="57">
        <v>49568</v>
      </c>
      <c r="Q374" s="57">
        <v>10764</v>
      </c>
      <c r="R374" s="57">
        <v>14084</v>
      </c>
      <c r="S374" s="57">
        <v>42808</v>
      </c>
      <c r="T374" s="57">
        <v>3440</v>
      </c>
      <c r="U374" s="57">
        <v>4362</v>
      </c>
      <c r="V374" s="57">
        <v>11943</v>
      </c>
      <c r="W374" s="57">
        <v>1165</v>
      </c>
      <c r="X374" s="58">
        <v>254</v>
      </c>
      <c r="Y374" s="56">
        <v>3047</v>
      </c>
      <c r="Z374" s="58">
        <v>4.6484387338056967</v>
      </c>
      <c r="AA374" s="59">
        <v>33.200000000000003</v>
      </c>
      <c r="AB374" s="96" t="s">
        <v>210</v>
      </c>
      <c r="AC374" s="59">
        <v>9.89</v>
      </c>
      <c r="AD374" s="98">
        <v>5000</v>
      </c>
      <c r="AE374" s="55">
        <f t="shared" si="94"/>
        <v>28.744718158038459</v>
      </c>
      <c r="AF374" s="61">
        <v>173945</v>
      </c>
      <c r="AG374" s="62">
        <v>41.6</v>
      </c>
      <c r="AH374" s="62">
        <v>82.039798387483003</v>
      </c>
      <c r="AI374" s="62">
        <v>85.788942194220795</v>
      </c>
      <c r="AJ374" s="62">
        <v>83.914370290851906</v>
      </c>
      <c r="AK374" s="62">
        <v>20.276084817462198</v>
      </c>
      <c r="AL374" s="62">
        <v>22.991634592543999</v>
      </c>
      <c r="AM374" s="62">
        <v>21.633859705003097</v>
      </c>
      <c r="AN374" s="63">
        <v>971.94710712399876</v>
      </c>
      <c r="AO374" s="64">
        <v>1703</v>
      </c>
      <c r="AP374" s="64">
        <v>1894</v>
      </c>
      <c r="AQ374" s="64">
        <v>1953</v>
      </c>
      <c r="AR374" s="64">
        <v>2080</v>
      </c>
      <c r="AS374" s="64">
        <v>2282</v>
      </c>
      <c r="AT374" s="64">
        <v>2249</v>
      </c>
      <c r="AU374" s="64">
        <v>2287</v>
      </c>
      <c r="AV374" s="64">
        <v>2568</v>
      </c>
      <c r="AW374" s="64">
        <v>2580</v>
      </c>
      <c r="AX374" s="64">
        <v>2696</v>
      </c>
      <c r="AY374" s="64">
        <v>2598</v>
      </c>
      <c r="AZ374" s="64">
        <v>2637</v>
      </c>
      <c r="BA374" s="64">
        <v>2531</v>
      </c>
      <c r="BB374" s="64">
        <v>2459</v>
      </c>
      <c r="BC374" s="64">
        <v>2222</v>
      </c>
      <c r="BD374" s="64">
        <v>2236</v>
      </c>
      <c r="BE374" s="64">
        <v>2218</v>
      </c>
      <c r="BF374" s="64">
        <v>2080</v>
      </c>
      <c r="BG374" s="64">
        <v>2022</v>
      </c>
      <c r="BH374" s="64">
        <v>1644</v>
      </c>
      <c r="BI374" s="64">
        <v>1385</v>
      </c>
      <c r="BJ374" s="64">
        <v>1484</v>
      </c>
      <c r="BK374" s="64">
        <v>1539</v>
      </c>
      <c r="BL374" s="64">
        <v>1585</v>
      </c>
      <c r="BM374" s="64">
        <v>1683</v>
      </c>
      <c r="BN374" s="64">
        <v>1841</v>
      </c>
      <c r="BO374" s="64">
        <v>1775</v>
      </c>
      <c r="BP374" s="64">
        <v>1568</v>
      </c>
      <c r="BQ374" s="64">
        <v>1635</v>
      </c>
      <c r="BR374" s="64">
        <v>1546</v>
      </c>
      <c r="BS374" s="64">
        <v>1760</v>
      </c>
      <c r="BT374" s="64">
        <v>1871</v>
      </c>
      <c r="BU374" s="64">
        <v>2005</v>
      </c>
      <c r="BV374" s="64">
        <v>2113</v>
      </c>
      <c r="BW374" s="64">
        <v>2211</v>
      </c>
      <c r="BX374" s="64">
        <v>2157</v>
      </c>
      <c r="BY374" s="64">
        <v>2175</v>
      </c>
      <c r="BZ374" s="64">
        <v>2306</v>
      </c>
      <c r="CA374" s="64">
        <v>2480</v>
      </c>
      <c r="CB374" s="64">
        <v>2532</v>
      </c>
      <c r="CC374" s="64">
        <v>2791</v>
      </c>
      <c r="CD374" s="64">
        <v>2637</v>
      </c>
      <c r="CE374" s="64">
        <v>2641</v>
      </c>
      <c r="CF374" s="64">
        <v>2678</v>
      </c>
      <c r="CG374" s="64">
        <v>2546</v>
      </c>
      <c r="CH374" s="64">
        <v>2601</v>
      </c>
      <c r="CI374" s="64">
        <v>2639</v>
      </c>
      <c r="CJ374" s="64">
        <v>2618</v>
      </c>
      <c r="CK374" s="64">
        <v>2719</v>
      </c>
      <c r="CL374" s="64">
        <v>2621</v>
      </c>
      <c r="CM374" s="64">
        <v>2569</v>
      </c>
      <c r="CN374" s="64">
        <v>2632</v>
      </c>
      <c r="CO374" s="64">
        <v>2421</v>
      </c>
      <c r="CP374" s="64">
        <v>2551</v>
      </c>
      <c r="CQ374" s="64">
        <v>2471</v>
      </c>
      <c r="CR374" s="64">
        <v>2541</v>
      </c>
      <c r="CS374" s="64">
        <v>2526</v>
      </c>
      <c r="CT374" s="64">
        <v>2410</v>
      </c>
      <c r="CU374" s="64">
        <v>2293</v>
      </c>
      <c r="CV374" s="64">
        <v>2194</v>
      </c>
      <c r="CW374" s="64">
        <v>2095</v>
      </c>
      <c r="CX374" s="64">
        <v>1964</v>
      </c>
      <c r="CY374" s="64">
        <v>2067</v>
      </c>
      <c r="CZ374" s="64">
        <v>1862</v>
      </c>
      <c r="DA374" s="64">
        <v>1697</v>
      </c>
      <c r="DB374" s="64">
        <v>1659</v>
      </c>
      <c r="DC374" s="64">
        <v>1619</v>
      </c>
      <c r="DD374" s="64">
        <v>1499</v>
      </c>
      <c r="DE374" s="64">
        <v>1566</v>
      </c>
      <c r="DF374" s="64">
        <v>1477</v>
      </c>
      <c r="DG374" s="64">
        <v>1547</v>
      </c>
      <c r="DH374" s="64">
        <v>1546</v>
      </c>
      <c r="DI374" s="64">
        <v>1742</v>
      </c>
      <c r="DJ374" s="64">
        <v>1866</v>
      </c>
      <c r="DK374" s="64">
        <v>1373</v>
      </c>
      <c r="DL374" s="64">
        <v>1333</v>
      </c>
      <c r="DM374" s="64">
        <v>1384</v>
      </c>
      <c r="DN374" s="64">
        <v>1220</v>
      </c>
      <c r="DO374" s="64">
        <v>1111</v>
      </c>
      <c r="DP374" s="64">
        <v>940</v>
      </c>
      <c r="DQ374" s="64">
        <v>939</v>
      </c>
      <c r="DR374" s="64">
        <v>927</v>
      </c>
      <c r="DS374" s="64">
        <v>875</v>
      </c>
      <c r="DT374" s="64">
        <v>806</v>
      </c>
      <c r="DU374" s="64">
        <v>749</v>
      </c>
      <c r="DV374" s="64">
        <v>675</v>
      </c>
      <c r="DW374" s="64">
        <v>614</v>
      </c>
      <c r="DX374" s="64">
        <v>532</v>
      </c>
      <c r="DY374" s="64">
        <v>495</v>
      </c>
      <c r="DZ374" s="64">
        <v>414</v>
      </c>
      <c r="EA374" s="64">
        <v>1663</v>
      </c>
      <c r="EB374" s="64">
        <f t="shared" si="95"/>
        <v>30571</v>
      </c>
      <c r="EC374" s="61">
        <v>153827</v>
      </c>
      <c r="ED374" s="64">
        <v>12887</v>
      </c>
      <c r="EE374" s="64">
        <v>2358</v>
      </c>
      <c r="EF374" s="64">
        <v>3585</v>
      </c>
      <c r="EG374" s="63">
        <v>1288</v>
      </c>
      <c r="EH374" s="64">
        <v>5390</v>
      </c>
      <c r="EI374" s="100">
        <v>0.14805877208709717</v>
      </c>
      <c r="EJ374" s="100">
        <v>-5.0235539674758911E-3</v>
      </c>
      <c r="EK374" s="61">
        <v>1614</v>
      </c>
      <c r="EL374" s="65">
        <v>408.3</v>
      </c>
      <c r="EM374" s="60">
        <v>1627</v>
      </c>
      <c r="EN374" s="65">
        <v>402.6</v>
      </c>
      <c r="EO374" s="66">
        <f t="shared" si="106"/>
        <v>8.0545229244113996E-3</v>
      </c>
      <c r="EP374" s="56">
        <v>3995</v>
      </c>
      <c r="EQ374" s="67">
        <v>12.445482866043614</v>
      </c>
      <c r="ER374" s="61">
        <v>3</v>
      </c>
      <c r="ES374" s="64">
        <v>42.857142860000003</v>
      </c>
      <c r="ET374" s="64">
        <v>70</v>
      </c>
      <c r="EU374" s="64">
        <v>20.05730659</v>
      </c>
      <c r="EV374" s="64">
        <v>0</v>
      </c>
      <c r="EW374" s="64">
        <v>0</v>
      </c>
      <c r="EX374" s="64">
        <v>1220</v>
      </c>
      <c r="EY374" s="64">
        <v>7.7990155339999996</v>
      </c>
      <c r="EZ374" s="64">
        <v>901</v>
      </c>
      <c r="FA374" s="64">
        <v>7.5809844340000003</v>
      </c>
      <c r="FB374" s="64">
        <v>2194</v>
      </c>
      <c r="FC374" s="63">
        <v>7.8407547710000003</v>
      </c>
      <c r="FD374" s="61">
        <v>169</v>
      </c>
      <c r="FE374" s="64">
        <v>30</v>
      </c>
      <c r="FF374" s="64">
        <v>126</v>
      </c>
      <c r="FG374" s="64">
        <v>4</v>
      </c>
      <c r="FH374" s="64">
        <v>9</v>
      </c>
      <c r="FI374" s="63">
        <v>1</v>
      </c>
      <c r="FJ374" s="47">
        <v>9</v>
      </c>
      <c r="FK374" s="47">
        <v>11</v>
      </c>
      <c r="FL374" s="68">
        <f t="shared" si="107"/>
        <v>-0.18181818181818182</v>
      </c>
      <c r="FM374" s="69">
        <v>2.290378</v>
      </c>
      <c r="FN374" s="62">
        <v>8.8166740000000008</v>
      </c>
      <c r="FO374" s="62">
        <v>9.3250609999999998</v>
      </c>
      <c r="FP374" s="77">
        <v>1491</v>
      </c>
      <c r="FQ374" s="88">
        <v>1217</v>
      </c>
      <c r="FR374" s="88">
        <v>2708</v>
      </c>
      <c r="FS374" s="88">
        <v>3107</v>
      </c>
      <c r="FT374" s="88">
        <v>2393</v>
      </c>
      <c r="FU374" s="88">
        <v>5500</v>
      </c>
      <c r="FV374" s="73">
        <f t="shared" si="109"/>
        <v>1.0310192023633677</v>
      </c>
      <c r="FW374" s="61">
        <v>4247</v>
      </c>
      <c r="FX374" s="70">
        <f t="shared" si="96"/>
        <v>24.41576360343787</v>
      </c>
      <c r="FY374" s="71">
        <v>9.6</v>
      </c>
      <c r="FZ374" s="72">
        <v>15.2</v>
      </c>
      <c r="GA374" s="73">
        <v>60.009024655297303</v>
      </c>
      <c r="GB374" s="61">
        <v>55700</v>
      </c>
      <c r="GC374" s="64">
        <v>2900</v>
      </c>
      <c r="GD374" s="64">
        <v>25900</v>
      </c>
      <c r="GE374" s="64">
        <v>4100</v>
      </c>
      <c r="GF374" s="68">
        <v>3.4274803499999997</v>
      </c>
      <c r="GG374" s="74">
        <v>0.73612676480000006</v>
      </c>
      <c r="GH374" s="75">
        <v>658.6</v>
      </c>
      <c r="GI374" s="76">
        <v>880.2</v>
      </c>
      <c r="GJ374" s="76">
        <v>517.5</v>
      </c>
      <c r="GK374" s="68">
        <v>-41.206543967280169</v>
      </c>
      <c r="GL374" s="72">
        <v>743.7</v>
      </c>
      <c r="GM374" s="72">
        <v>992.4</v>
      </c>
      <c r="GN374" s="72">
        <v>623.6</v>
      </c>
      <c r="GO374" s="72">
        <v>-37.162434502216847</v>
      </c>
      <c r="GP374" s="72">
        <v>207.6</v>
      </c>
      <c r="GQ374" s="72" t="s">
        <v>211</v>
      </c>
      <c r="GR374" s="72">
        <v>229</v>
      </c>
      <c r="GS374" s="73" t="s">
        <v>211</v>
      </c>
      <c r="GT374" s="77">
        <v>150</v>
      </c>
      <c r="GU374" s="72">
        <v>4.0139149050040137</v>
      </c>
      <c r="GV374" s="73">
        <v>-0.4639888885040036</v>
      </c>
      <c r="GW374" s="64">
        <v>56919</v>
      </c>
      <c r="GX374" s="68">
        <f t="shared" si="97"/>
        <v>327.22412256747822</v>
      </c>
      <c r="GY374" s="64">
        <v>344</v>
      </c>
      <c r="GZ374" s="100">
        <f t="shared" si="98"/>
        <v>1.9776366092730462</v>
      </c>
      <c r="HA374" s="100">
        <f t="shared" si="99"/>
        <v>0.12536443148688048</v>
      </c>
      <c r="HB374" s="63">
        <v>2744</v>
      </c>
    </row>
    <row r="375" spans="1:210" x14ac:dyDescent="0.3">
      <c r="A375" s="47" t="s">
        <v>870</v>
      </c>
      <c r="B375" s="47" t="s">
        <v>871</v>
      </c>
      <c r="C375" s="47" t="s">
        <v>871</v>
      </c>
      <c r="D375" s="47" t="s">
        <v>870</v>
      </c>
      <c r="E375" s="47" t="s">
        <v>870</v>
      </c>
      <c r="F375" s="47" t="s">
        <v>262</v>
      </c>
      <c r="G375" s="54" t="s">
        <v>209</v>
      </c>
      <c r="H375" s="47">
        <v>158</v>
      </c>
      <c r="I375" s="101">
        <v>0.20886075949367089</v>
      </c>
      <c r="J375" s="97">
        <v>3.537974683544304</v>
      </c>
      <c r="K375" s="57">
        <v>233</v>
      </c>
      <c r="L375" s="95">
        <f t="shared" si="92"/>
        <v>0.88121721437027012</v>
      </c>
      <c r="M375" s="57">
        <v>278</v>
      </c>
      <c r="N375" s="55">
        <f t="shared" si="93"/>
        <v>1.0514093802357729</v>
      </c>
      <c r="O375" s="56">
        <v>102177</v>
      </c>
      <c r="P375" s="57">
        <v>102177</v>
      </c>
      <c r="Q375" s="57">
        <v>0</v>
      </c>
      <c r="R375" s="57">
        <v>32876</v>
      </c>
      <c r="S375" s="57">
        <v>60631</v>
      </c>
      <c r="T375" s="57">
        <v>8670</v>
      </c>
      <c r="U375" s="57">
        <v>14338</v>
      </c>
      <c r="V375" s="57">
        <v>20977</v>
      </c>
      <c r="W375" s="57">
        <v>5995</v>
      </c>
      <c r="X375" s="58">
        <v>1599</v>
      </c>
      <c r="Y375" s="56">
        <v>23072</v>
      </c>
      <c r="Z375" s="58">
        <v>21.230229449523279</v>
      </c>
      <c r="AA375" s="59">
        <v>58.4</v>
      </c>
      <c r="AB375" s="96" t="s">
        <v>238</v>
      </c>
      <c r="AC375" s="59">
        <v>12.75</v>
      </c>
      <c r="AD375" s="98">
        <v>33000</v>
      </c>
      <c r="AE375" s="55">
        <f t="shared" si="94"/>
        <v>124.80758830136872</v>
      </c>
      <c r="AF375" s="61">
        <v>264407</v>
      </c>
      <c r="AG375" s="62">
        <v>37.82</v>
      </c>
      <c r="AH375" s="62">
        <v>77.174606144569694</v>
      </c>
      <c r="AI375" s="62">
        <v>81.407968675615393</v>
      </c>
      <c r="AJ375" s="62">
        <v>79.291287410092536</v>
      </c>
      <c r="AK375" s="62">
        <v>17.3982687708714</v>
      </c>
      <c r="AL375" s="62">
        <v>19.918617258281898</v>
      </c>
      <c r="AM375" s="62">
        <v>18.658443014576648</v>
      </c>
      <c r="AN375" s="63">
        <v>3807.8964233508318</v>
      </c>
      <c r="AO375" s="64">
        <v>3204</v>
      </c>
      <c r="AP375" s="64">
        <v>3397</v>
      </c>
      <c r="AQ375" s="64">
        <v>3527</v>
      </c>
      <c r="AR375" s="64">
        <v>3560</v>
      </c>
      <c r="AS375" s="64">
        <v>3648</v>
      </c>
      <c r="AT375" s="64">
        <v>3722</v>
      </c>
      <c r="AU375" s="64">
        <v>3833</v>
      </c>
      <c r="AV375" s="64">
        <v>3833</v>
      </c>
      <c r="AW375" s="64">
        <v>3808</v>
      </c>
      <c r="AX375" s="64">
        <v>3862</v>
      </c>
      <c r="AY375" s="64">
        <v>3687</v>
      </c>
      <c r="AZ375" s="64">
        <v>3427</v>
      </c>
      <c r="BA375" s="64">
        <v>3632</v>
      </c>
      <c r="BB375" s="64">
        <v>3415</v>
      </c>
      <c r="BC375" s="64">
        <v>3272</v>
      </c>
      <c r="BD375" s="64">
        <v>3233</v>
      </c>
      <c r="BE375" s="64">
        <v>3050</v>
      </c>
      <c r="BF375" s="64">
        <v>2941</v>
      </c>
      <c r="BG375" s="64">
        <v>2838</v>
      </c>
      <c r="BH375" s="64">
        <v>2596</v>
      </c>
      <c r="BI375" s="64">
        <v>2724</v>
      </c>
      <c r="BJ375" s="64">
        <v>2920</v>
      </c>
      <c r="BK375" s="64">
        <v>3057</v>
      </c>
      <c r="BL375" s="64">
        <v>3318</v>
      </c>
      <c r="BM375" s="64">
        <v>3306</v>
      </c>
      <c r="BN375" s="64">
        <v>3561</v>
      </c>
      <c r="BO375" s="64">
        <v>3548</v>
      </c>
      <c r="BP375" s="64">
        <v>3700</v>
      </c>
      <c r="BQ375" s="64">
        <v>3863</v>
      </c>
      <c r="BR375" s="64">
        <v>3906</v>
      </c>
      <c r="BS375" s="64">
        <v>3882</v>
      </c>
      <c r="BT375" s="64">
        <v>3898</v>
      </c>
      <c r="BU375" s="64">
        <v>3929</v>
      </c>
      <c r="BV375" s="64">
        <v>3766</v>
      </c>
      <c r="BW375" s="64">
        <v>3865</v>
      </c>
      <c r="BX375" s="64">
        <v>3785</v>
      </c>
      <c r="BY375" s="64">
        <v>3686</v>
      </c>
      <c r="BZ375" s="64">
        <v>3672</v>
      </c>
      <c r="CA375" s="64">
        <v>3453</v>
      </c>
      <c r="CB375" s="64">
        <v>3471</v>
      </c>
      <c r="CC375" s="64">
        <v>3501</v>
      </c>
      <c r="CD375" s="64">
        <v>3385</v>
      </c>
      <c r="CE375" s="64">
        <v>3071</v>
      </c>
      <c r="CF375" s="64">
        <v>3011</v>
      </c>
      <c r="CG375" s="64">
        <v>3160</v>
      </c>
      <c r="CH375" s="64">
        <v>3097</v>
      </c>
      <c r="CI375" s="64">
        <v>3247</v>
      </c>
      <c r="CJ375" s="64">
        <v>3487</v>
      </c>
      <c r="CK375" s="64">
        <v>3542</v>
      </c>
      <c r="CL375" s="64">
        <v>3751</v>
      </c>
      <c r="CM375" s="64">
        <v>3580</v>
      </c>
      <c r="CN375" s="64">
        <v>3487</v>
      </c>
      <c r="CO375" s="64">
        <v>3419</v>
      </c>
      <c r="CP375" s="64">
        <v>3517</v>
      </c>
      <c r="CQ375" s="64">
        <v>3534</v>
      </c>
      <c r="CR375" s="64">
        <v>3398</v>
      </c>
      <c r="CS375" s="64">
        <v>3358</v>
      </c>
      <c r="CT375" s="64">
        <v>3268</v>
      </c>
      <c r="CU375" s="64">
        <v>3242</v>
      </c>
      <c r="CV375" s="64">
        <v>3099</v>
      </c>
      <c r="CW375" s="64">
        <v>2925</v>
      </c>
      <c r="CX375" s="64">
        <v>2810</v>
      </c>
      <c r="CY375" s="64">
        <v>2748</v>
      </c>
      <c r="CZ375" s="64">
        <v>2622</v>
      </c>
      <c r="DA375" s="64">
        <v>2547</v>
      </c>
      <c r="DB375" s="64">
        <v>2381</v>
      </c>
      <c r="DC375" s="64">
        <v>2449</v>
      </c>
      <c r="DD375" s="64">
        <v>2298</v>
      </c>
      <c r="DE375" s="64">
        <v>2361</v>
      </c>
      <c r="DF375" s="64">
        <v>2296</v>
      </c>
      <c r="DG375" s="64">
        <v>2223</v>
      </c>
      <c r="DH375" s="64">
        <v>2144</v>
      </c>
      <c r="DI375" s="64">
        <v>2215</v>
      </c>
      <c r="DJ375" s="64">
        <v>2248</v>
      </c>
      <c r="DK375" s="64">
        <v>1823</v>
      </c>
      <c r="DL375" s="64">
        <v>1752</v>
      </c>
      <c r="DM375" s="64">
        <v>1911</v>
      </c>
      <c r="DN375" s="64">
        <v>1760</v>
      </c>
      <c r="DO375" s="64">
        <v>1549</v>
      </c>
      <c r="DP375" s="64">
        <v>1466</v>
      </c>
      <c r="DQ375" s="64">
        <v>1503</v>
      </c>
      <c r="DR375" s="64">
        <v>1343</v>
      </c>
      <c r="DS375" s="64">
        <v>1323</v>
      </c>
      <c r="DT375" s="64">
        <v>1231</v>
      </c>
      <c r="DU375" s="64">
        <v>1146</v>
      </c>
      <c r="DV375" s="64">
        <v>993</v>
      </c>
      <c r="DW375" s="64">
        <v>927</v>
      </c>
      <c r="DX375" s="64">
        <v>850</v>
      </c>
      <c r="DY375" s="64">
        <v>752</v>
      </c>
      <c r="DZ375" s="64">
        <v>615</v>
      </c>
      <c r="EA375" s="64">
        <v>2247</v>
      </c>
      <c r="EB375" s="64">
        <f t="shared" si="95"/>
        <v>43806</v>
      </c>
      <c r="EC375" s="61">
        <v>179841</v>
      </c>
      <c r="ED375" s="64">
        <v>47651</v>
      </c>
      <c r="EE375" s="64">
        <v>18345</v>
      </c>
      <c r="EF375" s="64">
        <v>13549</v>
      </c>
      <c r="EG375" s="63">
        <v>5021</v>
      </c>
      <c r="EH375" s="64">
        <v>22022</v>
      </c>
      <c r="EI375" s="100">
        <v>0.38922026753425598</v>
      </c>
      <c r="EJ375" s="100">
        <v>5.2965402603149414E-2</v>
      </c>
      <c r="EK375" s="61">
        <v>4460</v>
      </c>
      <c r="EL375" s="65">
        <v>728.2</v>
      </c>
      <c r="EM375" s="60">
        <v>4239</v>
      </c>
      <c r="EN375" s="65">
        <v>680.7</v>
      </c>
      <c r="EO375" s="66">
        <f t="shared" si="106"/>
        <v>-4.9551569506726456E-2</v>
      </c>
      <c r="EP375" s="56">
        <v>8742</v>
      </c>
      <c r="EQ375" s="67">
        <v>17.689194658033188</v>
      </c>
      <c r="ER375" s="61">
        <v>67</v>
      </c>
      <c r="ES375" s="64">
        <v>72.043010749999993</v>
      </c>
      <c r="ET375" s="64">
        <v>489</v>
      </c>
      <c r="EU375" s="64">
        <v>50.56876939</v>
      </c>
      <c r="EV375" s="64">
        <v>4</v>
      </c>
      <c r="EW375" s="64">
        <v>0.65789473700000001</v>
      </c>
      <c r="EX375" s="64">
        <v>8835</v>
      </c>
      <c r="EY375" s="64">
        <v>34.083018289999998</v>
      </c>
      <c r="EZ375" s="64">
        <v>5917</v>
      </c>
      <c r="FA375" s="64">
        <v>29.86875315</v>
      </c>
      <c r="FB375" s="64">
        <v>15312</v>
      </c>
      <c r="FC375" s="63">
        <v>32.303797469999999</v>
      </c>
      <c r="FD375" s="61">
        <v>1579</v>
      </c>
      <c r="FE375" s="64">
        <v>398</v>
      </c>
      <c r="FF375" s="64">
        <v>1075</v>
      </c>
      <c r="FG375" s="64">
        <v>55</v>
      </c>
      <c r="FH375" s="64">
        <v>51</v>
      </c>
      <c r="FI375" s="63">
        <v>6</v>
      </c>
      <c r="FJ375" s="47">
        <v>17</v>
      </c>
      <c r="FK375" s="47">
        <v>21</v>
      </c>
      <c r="FL375" s="68">
        <f t="shared" si="107"/>
        <v>-0.19047619047619047</v>
      </c>
      <c r="FM375" s="69">
        <v>3.6715680000000002</v>
      </c>
      <c r="FN375" s="62">
        <v>14.382770000000001</v>
      </c>
      <c r="FO375" s="62">
        <v>11.0883</v>
      </c>
      <c r="FP375" s="77">
        <v>26.008285532186108</v>
      </c>
      <c r="FQ375" s="88">
        <v>13</v>
      </c>
      <c r="FR375" s="88">
        <v>39.008285532186108</v>
      </c>
      <c r="FS375" s="88">
        <v>7.057283142389525</v>
      </c>
      <c r="FT375" s="88">
        <v>0</v>
      </c>
      <c r="FU375" s="88">
        <v>7.057283142389525</v>
      </c>
      <c r="FV375" s="73">
        <f t="shared" si="109"/>
        <v>-0.81908245783920719</v>
      </c>
      <c r="FW375" s="61">
        <v>17943</v>
      </c>
      <c r="FX375" s="70">
        <f t="shared" si="96"/>
        <v>67.861289602771492</v>
      </c>
      <c r="FY375" s="71">
        <v>14.1</v>
      </c>
      <c r="FZ375" s="72">
        <v>27.2</v>
      </c>
      <c r="GA375" s="73">
        <v>67.401068168980501</v>
      </c>
      <c r="GB375" s="61">
        <v>53900</v>
      </c>
      <c r="GC375" s="64">
        <v>15100</v>
      </c>
      <c r="GD375" s="64">
        <v>25600</v>
      </c>
      <c r="GE375" s="64">
        <v>8800</v>
      </c>
      <c r="GF375" s="68">
        <v>6.6036467999999999</v>
      </c>
      <c r="GG375" s="74">
        <v>1.4218918784000001</v>
      </c>
      <c r="GH375" s="69">
        <v>481.3</v>
      </c>
      <c r="GI375" s="68">
        <v>568.1</v>
      </c>
      <c r="GJ375" s="68">
        <v>391.3</v>
      </c>
      <c r="GK375" s="68">
        <v>-31.121281464530892</v>
      </c>
      <c r="GL375" s="72">
        <v>559.79999999999995</v>
      </c>
      <c r="GM375" s="72">
        <v>591.5</v>
      </c>
      <c r="GN375" s="72">
        <v>484.9</v>
      </c>
      <c r="GO375" s="72">
        <v>-18.021978021978025</v>
      </c>
      <c r="GP375" s="72">
        <v>204.2</v>
      </c>
      <c r="GQ375" s="72">
        <v>233.7</v>
      </c>
      <c r="GR375" s="72">
        <v>197.5</v>
      </c>
      <c r="GS375" s="73">
        <v>-15.489944373127937</v>
      </c>
      <c r="GT375" s="77">
        <v>210</v>
      </c>
      <c r="GU375" s="72">
        <v>3.5424764019988899</v>
      </c>
      <c r="GV375" s="73">
        <v>0.1951485908108723</v>
      </c>
      <c r="GW375" s="64">
        <v>86496</v>
      </c>
      <c r="GX375" s="68">
        <f t="shared" si="97"/>
        <v>327.13203508227843</v>
      </c>
      <c r="GY375" s="64">
        <v>952</v>
      </c>
      <c r="GZ375" s="100">
        <f t="shared" si="98"/>
        <v>3.6005098200879706</v>
      </c>
      <c r="HA375" s="100">
        <f t="shared" si="99"/>
        <v>0.15094339622641509</v>
      </c>
      <c r="HB375" s="63">
        <v>6307</v>
      </c>
    </row>
    <row r="376" spans="1:210" x14ac:dyDescent="0.3">
      <c r="A376" s="47" t="s">
        <v>872</v>
      </c>
      <c r="B376" s="47" t="s">
        <v>873</v>
      </c>
      <c r="C376" s="47" t="s">
        <v>873</v>
      </c>
      <c r="D376" s="47" t="s">
        <v>872</v>
      </c>
      <c r="E376" s="47" t="s">
        <v>302</v>
      </c>
      <c r="F376" s="47" t="s">
        <v>262</v>
      </c>
      <c r="G376" s="54" t="s">
        <v>209</v>
      </c>
      <c r="H376" s="47">
        <v>63</v>
      </c>
      <c r="I376" s="101">
        <v>0.12698412698412698</v>
      </c>
      <c r="J376" s="97">
        <v>5.7936507936507935</v>
      </c>
      <c r="K376" s="57">
        <v>187</v>
      </c>
      <c r="L376" s="95">
        <f t="shared" si="92"/>
        <v>1.8650575973669776</v>
      </c>
      <c r="M376" s="57">
        <v>239</v>
      </c>
      <c r="N376" s="55">
        <f t="shared" si="93"/>
        <v>2.3836832394155487</v>
      </c>
      <c r="O376" s="56">
        <v>42042</v>
      </c>
      <c r="P376" s="57">
        <v>41994</v>
      </c>
      <c r="Q376" s="57">
        <v>48</v>
      </c>
      <c r="R376" s="57">
        <v>13135</v>
      </c>
      <c r="S376" s="57">
        <v>25876</v>
      </c>
      <c r="T376" s="57">
        <v>3031</v>
      </c>
      <c r="U376" s="57">
        <v>4300</v>
      </c>
      <c r="V376" s="57">
        <v>7994</v>
      </c>
      <c r="W376" s="57">
        <v>1245</v>
      </c>
      <c r="X376" s="58">
        <v>297</v>
      </c>
      <c r="Y376" s="56">
        <v>6939</v>
      </c>
      <c r="Z376" s="58">
        <v>15.550458275785347</v>
      </c>
      <c r="AA376" s="59">
        <v>42.8</v>
      </c>
      <c r="AB376" s="96" t="s">
        <v>216</v>
      </c>
      <c r="AC376" s="59">
        <v>4.41</v>
      </c>
      <c r="AD376" s="98">
        <v>35000</v>
      </c>
      <c r="AE376" s="55">
        <f t="shared" si="94"/>
        <v>349.07495137884604</v>
      </c>
      <c r="AF376" s="61">
        <v>100265</v>
      </c>
      <c r="AG376" s="62">
        <v>39.1</v>
      </c>
      <c r="AH376" s="62">
        <v>79.068609373256706</v>
      </c>
      <c r="AI376" s="62">
        <v>83.295168867164193</v>
      </c>
      <c r="AJ376" s="62">
        <v>81.181889120210457</v>
      </c>
      <c r="AK376" s="62">
        <v>18.188252558010198</v>
      </c>
      <c r="AL376" s="62">
        <v>20.993684380660198</v>
      </c>
      <c r="AM376" s="62">
        <v>19.590968469335198</v>
      </c>
      <c r="AN376" s="63">
        <v>3012.9333918300872</v>
      </c>
      <c r="AO376" s="64">
        <v>1040</v>
      </c>
      <c r="AP376" s="64">
        <v>1108</v>
      </c>
      <c r="AQ376" s="64">
        <v>1109</v>
      </c>
      <c r="AR376" s="64">
        <v>1093</v>
      </c>
      <c r="AS376" s="64">
        <v>1116</v>
      </c>
      <c r="AT376" s="64">
        <v>1158</v>
      </c>
      <c r="AU376" s="64">
        <v>1154</v>
      </c>
      <c r="AV376" s="64">
        <v>1217</v>
      </c>
      <c r="AW376" s="64">
        <v>1204</v>
      </c>
      <c r="AX376" s="64">
        <v>1207</v>
      </c>
      <c r="AY376" s="64">
        <v>1179</v>
      </c>
      <c r="AZ376" s="64">
        <v>1206</v>
      </c>
      <c r="BA376" s="64">
        <v>1178</v>
      </c>
      <c r="BB376" s="64">
        <v>1173</v>
      </c>
      <c r="BC376" s="64">
        <v>1141</v>
      </c>
      <c r="BD376" s="64">
        <v>1094</v>
      </c>
      <c r="BE376" s="64">
        <v>1083</v>
      </c>
      <c r="BF376" s="64">
        <v>1021</v>
      </c>
      <c r="BG376" s="64">
        <v>1191</v>
      </c>
      <c r="BH376" s="64">
        <v>1477</v>
      </c>
      <c r="BI376" s="64">
        <v>1577</v>
      </c>
      <c r="BJ376" s="64">
        <v>1585</v>
      </c>
      <c r="BK376" s="64">
        <v>1586</v>
      </c>
      <c r="BL376" s="64">
        <v>1410</v>
      </c>
      <c r="BM376" s="64">
        <v>1353</v>
      </c>
      <c r="BN376" s="64">
        <v>1344</v>
      </c>
      <c r="BO376" s="64">
        <v>1558</v>
      </c>
      <c r="BP376" s="64">
        <v>1538</v>
      </c>
      <c r="BQ376" s="64">
        <v>1540</v>
      </c>
      <c r="BR376" s="64">
        <v>1575</v>
      </c>
      <c r="BS376" s="64">
        <v>1548</v>
      </c>
      <c r="BT376" s="64">
        <v>1353</v>
      </c>
      <c r="BU376" s="64">
        <v>1267</v>
      </c>
      <c r="BV376" s="64">
        <v>1177</v>
      </c>
      <c r="BW376" s="64">
        <v>1309</v>
      </c>
      <c r="BX376" s="64">
        <v>1232</v>
      </c>
      <c r="BY376" s="64">
        <v>1270</v>
      </c>
      <c r="BZ376" s="64">
        <v>1344</v>
      </c>
      <c r="CA376" s="64">
        <v>1281</v>
      </c>
      <c r="CB376" s="64">
        <v>1306</v>
      </c>
      <c r="CC376" s="64">
        <v>1266</v>
      </c>
      <c r="CD376" s="64">
        <v>1234</v>
      </c>
      <c r="CE376" s="64">
        <v>1176</v>
      </c>
      <c r="CF376" s="64">
        <v>1109</v>
      </c>
      <c r="CG376" s="64">
        <v>1168</v>
      </c>
      <c r="CH376" s="64">
        <v>1221</v>
      </c>
      <c r="CI376" s="64">
        <v>1259</v>
      </c>
      <c r="CJ376" s="64">
        <v>1258</v>
      </c>
      <c r="CK376" s="64">
        <v>1377</v>
      </c>
      <c r="CL376" s="64">
        <v>1368</v>
      </c>
      <c r="CM376" s="64">
        <v>1370</v>
      </c>
      <c r="CN376" s="64">
        <v>1467</v>
      </c>
      <c r="CO376" s="64">
        <v>1308</v>
      </c>
      <c r="CP376" s="64">
        <v>1418</v>
      </c>
      <c r="CQ376" s="64">
        <v>1356</v>
      </c>
      <c r="CR376" s="64">
        <v>1405</v>
      </c>
      <c r="CS376" s="64">
        <v>1345</v>
      </c>
      <c r="CT376" s="64">
        <v>1339</v>
      </c>
      <c r="CU376" s="64">
        <v>1287</v>
      </c>
      <c r="CV376" s="64">
        <v>1197</v>
      </c>
      <c r="CW376" s="64">
        <v>1118</v>
      </c>
      <c r="CX376" s="64">
        <v>1171</v>
      </c>
      <c r="CY376" s="64">
        <v>1060</v>
      </c>
      <c r="CZ376" s="64">
        <v>1011</v>
      </c>
      <c r="DA376" s="64">
        <v>989</v>
      </c>
      <c r="DB376" s="64">
        <v>976</v>
      </c>
      <c r="DC376" s="64">
        <v>967</v>
      </c>
      <c r="DD376" s="64">
        <v>979</v>
      </c>
      <c r="DE376" s="64">
        <v>949</v>
      </c>
      <c r="DF376" s="64">
        <v>936</v>
      </c>
      <c r="DG376" s="64">
        <v>914</v>
      </c>
      <c r="DH376" s="64">
        <v>940</v>
      </c>
      <c r="DI376" s="64">
        <v>984</v>
      </c>
      <c r="DJ376" s="64">
        <v>1051</v>
      </c>
      <c r="DK376" s="64">
        <v>773</v>
      </c>
      <c r="DL376" s="64">
        <v>796</v>
      </c>
      <c r="DM376" s="64">
        <v>721</v>
      </c>
      <c r="DN376" s="64">
        <v>709</v>
      </c>
      <c r="DO376" s="64">
        <v>643</v>
      </c>
      <c r="DP376" s="64">
        <v>556</v>
      </c>
      <c r="DQ376" s="64">
        <v>554</v>
      </c>
      <c r="DR376" s="64">
        <v>481</v>
      </c>
      <c r="DS376" s="64">
        <v>488</v>
      </c>
      <c r="DT376" s="64">
        <v>496</v>
      </c>
      <c r="DU376" s="64">
        <v>405</v>
      </c>
      <c r="DV376" s="64">
        <v>357</v>
      </c>
      <c r="DW376" s="64">
        <v>341</v>
      </c>
      <c r="DX376" s="64">
        <v>308</v>
      </c>
      <c r="DY376" s="64">
        <v>282</v>
      </c>
      <c r="DZ376" s="64">
        <v>249</v>
      </c>
      <c r="EA376" s="64">
        <v>831</v>
      </c>
      <c r="EB376" s="64">
        <f t="shared" si="95"/>
        <v>17686</v>
      </c>
      <c r="EC376" s="61">
        <v>93692</v>
      </c>
      <c r="ED376" s="64">
        <v>4432</v>
      </c>
      <c r="EE376" s="64">
        <v>480</v>
      </c>
      <c r="EF376" s="64">
        <v>1416</v>
      </c>
      <c r="EG376" s="63">
        <v>245</v>
      </c>
      <c r="EH376" s="64">
        <v>6231</v>
      </c>
      <c r="EI376" s="100">
        <v>0.3340202271938324</v>
      </c>
      <c r="EJ376" s="100">
        <v>4.1321069002151489E-2</v>
      </c>
      <c r="EK376" s="61">
        <v>5521</v>
      </c>
      <c r="EL376" s="65">
        <v>468.7</v>
      </c>
      <c r="EM376" s="60">
        <v>6932</v>
      </c>
      <c r="EN376" s="65">
        <v>583.20000000000005</v>
      </c>
      <c r="EO376" s="66">
        <f t="shared" si="106"/>
        <v>0.25556964318058323</v>
      </c>
      <c r="EP376" s="56">
        <v>15040</v>
      </c>
      <c r="EQ376" s="67">
        <v>16.927215225489864</v>
      </c>
      <c r="ER376" s="61">
        <v>53</v>
      </c>
      <c r="ES376" s="64">
        <v>55.208333330000002</v>
      </c>
      <c r="ET376" s="64">
        <v>603</v>
      </c>
      <c r="EU376" s="64">
        <v>36.790726050000004</v>
      </c>
      <c r="EV376" s="64">
        <v>0</v>
      </c>
      <c r="EW376" s="64">
        <v>0</v>
      </c>
      <c r="EX376" s="64">
        <v>7060</v>
      </c>
      <c r="EY376" s="64">
        <v>16.74056861</v>
      </c>
      <c r="EZ376" s="64">
        <v>5345</v>
      </c>
      <c r="FA376" s="64">
        <v>14.35477373</v>
      </c>
      <c r="FB376" s="64">
        <v>13061</v>
      </c>
      <c r="FC376" s="63">
        <v>16.07468124</v>
      </c>
      <c r="FD376" s="61">
        <v>365</v>
      </c>
      <c r="FE376" s="64">
        <v>56</v>
      </c>
      <c r="FF376" s="64">
        <v>283</v>
      </c>
      <c r="FG376" s="64">
        <v>6</v>
      </c>
      <c r="FH376" s="64">
        <v>20</v>
      </c>
      <c r="FI376" s="63">
        <v>12</v>
      </c>
      <c r="FJ376" s="47">
        <v>14</v>
      </c>
      <c r="FK376" s="47">
        <v>6</v>
      </c>
      <c r="FL376" s="68">
        <f t="shared" si="107"/>
        <v>1.3333333333333333</v>
      </c>
      <c r="FM376" s="69">
        <v>4.2845709999999997</v>
      </c>
      <c r="FN376" s="62">
        <v>13.56385</v>
      </c>
      <c r="FO376" s="62">
        <v>10.503729999999999</v>
      </c>
      <c r="FP376" s="77">
        <v>1816</v>
      </c>
      <c r="FQ376" s="88">
        <v>1160</v>
      </c>
      <c r="FR376" s="88">
        <v>2976</v>
      </c>
      <c r="FS376" s="88">
        <v>2356</v>
      </c>
      <c r="FT376" s="88">
        <v>1606</v>
      </c>
      <c r="FU376" s="88">
        <v>3962</v>
      </c>
      <c r="FV376" s="73">
        <f t="shared" si="109"/>
        <v>0.33131720430107525</v>
      </c>
      <c r="FW376" s="61">
        <v>29186</v>
      </c>
      <c r="FX376" s="70">
        <f t="shared" si="96"/>
        <v>291.08861516979999</v>
      </c>
      <c r="FY376" s="71">
        <v>0</v>
      </c>
      <c r="FZ376" s="72">
        <v>0</v>
      </c>
      <c r="GA376" s="73">
        <v>62.4640725752393</v>
      </c>
      <c r="GB376" s="61">
        <v>23700</v>
      </c>
      <c r="GC376" s="64">
        <v>7800</v>
      </c>
      <c r="GD376" s="64">
        <v>16300</v>
      </c>
      <c r="GE376" s="64">
        <v>5000</v>
      </c>
      <c r="GF376" s="68">
        <v>4.3425388400000005</v>
      </c>
      <c r="GG376" s="74">
        <v>1.3162997988</v>
      </c>
      <c r="GH376" s="75">
        <v>503.9</v>
      </c>
      <c r="GI376" s="76">
        <v>555.70000000000005</v>
      </c>
      <c r="GJ376" s="76">
        <v>416.9</v>
      </c>
      <c r="GK376" s="68">
        <v>-24.977505848479407</v>
      </c>
      <c r="GL376" s="72">
        <v>580.29999999999995</v>
      </c>
      <c r="GM376" s="72">
        <v>618.20000000000005</v>
      </c>
      <c r="GN376" s="72">
        <v>545.6</v>
      </c>
      <c r="GO376" s="72">
        <v>-11.743772241992884</v>
      </c>
      <c r="GP376" s="72">
        <v>178.1</v>
      </c>
      <c r="GQ376" s="72" t="s">
        <v>211</v>
      </c>
      <c r="GR376" s="72" t="s">
        <v>211</v>
      </c>
      <c r="GS376" s="73" t="s">
        <v>211</v>
      </c>
      <c r="GT376" s="77">
        <v>720</v>
      </c>
      <c r="GU376" s="72">
        <v>5.8778542554353761</v>
      </c>
      <c r="GV376" s="73">
        <v>0.38096596729930571</v>
      </c>
      <c r="GW376" s="64">
        <v>32200</v>
      </c>
      <c r="GX376" s="68">
        <f t="shared" si="97"/>
        <v>321.14895526853837</v>
      </c>
      <c r="GY376" s="64">
        <v>227</v>
      </c>
      <c r="GZ376" s="100">
        <f t="shared" si="98"/>
        <v>2.2640003989428017</v>
      </c>
      <c r="HA376" s="100">
        <f t="shared" si="99"/>
        <v>0.11149312377210216</v>
      </c>
      <c r="HB376" s="63">
        <v>2036</v>
      </c>
    </row>
    <row r="377" spans="1:210" x14ac:dyDescent="0.3">
      <c r="A377" s="47" t="s">
        <v>874</v>
      </c>
      <c r="B377" s="47" t="s">
        <v>875</v>
      </c>
      <c r="C377" s="47" t="s">
        <v>875</v>
      </c>
      <c r="D377" s="47" t="s">
        <v>874</v>
      </c>
      <c r="E377" s="47" t="s">
        <v>207</v>
      </c>
      <c r="F377" s="47" t="s">
        <v>208</v>
      </c>
      <c r="G377" s="54" t="s">
        <v>209</v>
      </c>
      <c r="H377" s="47">
        <v>65</v>
      </c>
      <c r="I377" s="101">
        <v>0</v>
      </c>
      <c r="J377" s="97">
        <v>6.2923076923076922</v>
      </c>
      <c r="K377" s="57">
        <v>140</v>
      </c>
      <c r="L377" s="95">
        <f t="shared" si="92"/>
        <v>1.264370930306068</v>
      </c>
      <c r="M377" s="57">
        <v>186</v>
      </c>
      <c r="N377" s="55">
        <f t="shared" si="93"/>
        <v>1.679807093120919</v>
      </c>
      <c r="O377" s="56">
        <v>47044</v>
      </c>
      <c r="P377" s="57">
        <v>47044</v>
      </c>
      <c r="Q377" s="57">
        <v>0</v>
      </c>
      <c r="R377" s="57">
        <v>16890</v>
      </c>
      <c r="S377" s="57">
        <v>27139</v>
      </c>
      <c r="T377" s="57">
        <v>3015</v>
      </c>
      <c r="U377" s="57">
        <v>4246</v>
      </c>
      <c r="V377" s="57">
        <v>11937</v>
      </c>
      <c r="W377" s="57">
        <v>1548</v>
      </c>
      <c r="X377" s="58">
        <v>439</v>
      </c>
      <c r="Y377" s="56">
        <v>4152</v>
      </c>
      <c r="Z377" s="58">
        <v>7.9548278939048718</v>
      </c>
      <c r="AA377" s="59">
        <v>38.6</v>
      </c>
      <c r="AB377" s="96" t="s">
        <v>210</v>
      </c>
      <c r="AC377" s="59">
        <v>5.9</v>
      </c>
      <c r="AD377" s="98">
        <v>3000</v>
      </c>
      <c r="AE377" s="55">
        <f t="shared" si="94"/>
        <v>27.093662792272887</v>
      </c>
      <c r="AF377" s="61">
        <v>110727</v>
      </c>
      <c r="AG377" s="62">
        <v>45.41</v>
      </c>
      <c r="AH377" s="62">
        <v>78.975004105629907</v>
      </c>
      <c r="AI377" s="62">
        <v>83.149684335115694</v>
      </c>
      <c r="AJ377" s="62">
        <v>81.062344220372808</v>
      </c>
      <c r="AK377" s="62">
        <v>18.3994610971607</v>
      </c>
      <c r="AL377" s="62">
        <v>21.030316069127998</v>
      </c>
      <c r="AM377" s="62">
        <v>19.714888583144351</v>
      </c>
      <c r="AN377" s="63">
        <v>3404.795070247133</v>
      </c>
      <c r="AO377" s="64">
        <v>1030</v>
      </c>
      <c r="AP377" s="64">
        <v>1075</v>
      </c>
      <c r="AQ377" s="64">
        <v>1162</v>
      </c>
      <c r="AR377" s="64">
        <v>1110</v>
      </c>
      <c r="AS377" s="64">
        <v>1179</v>
      </c>
      <c r="AT377" s="64">
        <v>1246</v>
      </c>
      <c r="AU377" s="64">
        <v>1255</v>
      </c>
      <c r="AV377" s="64">
        <v>1272</v>
      </c>
      <c r="AW377" s="64">
        <v>1297</v>
      </c>
      <c r="AX377" s="64">
        <v>1351</v>
      </c>
      <c r="AY377" s="64">
        <v>1295</v>
      </c>
      <c r="AZ377" s="64">
        <v>1345</v>
      </c>
      <c r="BA377" s="64">
        <v>1330</v>
      </c>
      <c r="BB377" s="64">
        <v>1317</v>
      </c>
      <c r="BC377" s="64">
        <v>1179</v>
      </c>
      <c r="BD377" s="64">
        <v>1136</v>
      </c>
      <c r="BE377" s="64">
        <v>1197</v>
      </c>
      <c r="BF377" s="64">
        <v>1068</v>
      </c>
      <c r="BG377" s="64">
        <v>1099</v>
      </c>
      <c r="BH377" s="64">
        <v>944</v>
      </c>
      <c r="BI377" s="64">
        <v>796</v>
      </c>
      <c r="BJ377" s="64">
        <v>865</v>
      </c>
      <c r="BK377" s="64">
        <v>973</v>
      </c>
      <c r="BL377" s="64">
        <v>1131</v>
      </c>
      <c r="BM377" s="64">
        <v>1139</v>
      </c>
      <c r="BN377" s="64">
        <v>1014</v>
      </c>
      <c r="BO377" s="64">
        <v>972</v>
      </c>
      <c r="BP377" s="64">
        <v>1162</v>
      </c>
      <c r="BQ377" s="64">
        <v>1160</v>
      </c>
      <c r="BR377" s="64">
        <v>1139</v>
      </c>
      <c r="BS377" s="64">
        <v>1269</v>
      </c>
      <c r="BT377" s="64">
        <v>1204</v>
      </c>
      <c r="BU377" s="64">
        <v>1260</v>
      </c>
      <c r="BV377" s="64">
        <v>1210</v>
      </c>
      <c r="BW377" s="64">
        <v>1336</v>
      </c>
      <c r="BX377" s="64">
        <v>1391</v>
      </c>
      <c r="BY377" s="64">
        <v>1327</v>
      </c>
      <c r="BZ377" s="64">
        <v>1414</v>
      </c>
      <c r="CA377" s="64">
        <v>1437</v>
      </c>
      <c r="CB377" s="64">
        <v>1483</v>
      </c>
      <c r="CC377" s="64">
        <v>1522</v>
      </c>
      <c r="CD377" s="64">
        <v>1434</v>
      </c>
      <c r="CE377" s="64">
        <v>1434</v>
      </c>
      <c r="CF377" s="64">
        <v>1373</v>
      </c>
      <c r="CG377" s="64">
        <v>1456</v>
      </c>
      <c r="CH377" s="64">
        <v>1420</v>
      </c>
      <c r="CI377" s="64">
        <v>1546</v>
      </c>
      <c r="CJ377" s="64">
        <v>1639</v>
      </c>
      <c r="CK377" s="64">
        <v>1588</v>
      </c>
      <c r="CL377" s="64">
        <v>1647</v>
      </c>
      <c r="CM377" s="64">
        <v>1567</v>
      </c>
      <c r="CN377" s="64">
        <v>1687</v>
      </c>
      <c r="CO377" s="64">
        <v>1672</v>
      </c>
      <c r="CP377" s="64">
        <v>1716</v>
      </c>
      <c r="CQ377" s="64">
        <v>1624</v>
      </c>
      <c r="CR377" s="64">
        <v>1713</v>
      </c>
      <c r="CS377" s="64">
        <v>1642</v>
      </c>
      <c r="CT377" s="64">
        <v>1601</v>
      </c>
      <c r="CU377" s="64">
        <v>1567</v>
      </c>
      <c r="CV377" s="64">
        <v>1547</v>
      </c>
      <c r="CW377" s="64">
        <v>1344</v>
      </c>
      <c r="CX377" s="64">
        <v>1434</v>
      </c>
      <c r="CY377" s="64">
        <v>1363</v>
      </c>
      <c r="CZ377" s="64">
        <v>1203</v>
      </c>
      <c r="DA377" s="64">
        <v>1274</v>
      </c>
      <c r="DB377" s="64">
        <v>1196</v>
      </c>
      <c r="DC377" s="64">
        <v>1204</v>
      </c>
      <c r="DD377" s="64">
        <v>1192</v>
      </c>
      <c r="DE377" s="64">
        <v>1129</v>
      </c>
      <c r="DF377" s="64">
        <v>1178</v>
      </c>
      <c r="DG377" s="64">
        <v>1225</v>
      </c>
      <c r="DH377" s="64">
        <v>1306</v>
      </c>
      <c r="DI377" s="64">
        <v>1409</v>
      </c>
      <c r="DJ377" s="64">
        <v>1558</v>
      </c>
      <c r="DK377" s="64">
        <v>1245</v>
      </c>
      <c r="DL377" s="64">
        <v>1086</v>
      </c>
      <c r="DM377" s="64">
        <v>1073</v>
      </c>
      <c r="DN377" s="64">
        <v>1015</v>
      </c>
      <c r="DO377" s="64">
        <v>830</v>
      </c>
      <c r="DP377" s="64">
        <v>773</v>
      </c>
      <c r="DQ377" s="64">
        <v>776</v>
      </c>
      <c r="DR377" s="64">
        <v>772</v>
      </c>
      <c r="DS377" s="64">
        <v>768</v>
      </c>
      <c r="DT377" s="64">
        <v>728</v>
      </c>
      <c r="DU377" s="64">
        <v>623</v>
      </c>
      <c r="DV377" s="64">
        <v>592</v>
      </c>
      <c r="DW377" s="64">
        <v>518</v>
      </c>
      <c r="DX377" s="64">
        <v>457</v>
      </c>
      <c r="DY377" s="64">
        <v>413</v>
      </c>
      <c r="DZ377" s="64">
        <v>442</v>
      </c>
      <c r="EA377" s="64">
        <v>1637</v>
      </c>
      <c r="EB377" s="64">
        <f t="shared" si="95"/>
        <v>25145</v>
      </c>
      <c r="EC377" s="61">
        <v>103844</v>
      </c>
      <c r="ED377" s="64">
        <v>3568</v>
      </c>
      <c r="EE377" s="64">
        <v>919</v>
      </c>
      <c r="EF377" s="64">
        <v>1942</v>
      </c>
      <c r="EG377" s="63">
        <v>454</v>
      </c>
      <c r="EH377" s="64">
        <v>4935</v>
      </c>
      <c r="EI377" s="100">
        <v>0.25116351246833801</v>
      </c>
      <c r="EJ377" s="100">
        <v>-1.7895817756652832E-2</v>
      </c>
      <c r="EK377" s="61">
        <v>7368</v>
      </c>
      <c r="EL377" s="65">
        <v>421.8</v>
      </c>
      <c r="EM377" s="60">
        <v>8037</v>
      </c>
      <c r="EN377" s="65">
        <v>456.4</v>
      </c>
      <c r="EO377" s="66">
        <f t="shared" si="106"/>
        <v>9.0798045602605862E-2</v>
      </c>
      <c r="EP377" s="56">
        <v>22907</v>
      </c>
      <c r="EQ377" s="67">
        <v>17.924100156494525</v>
      </c>
      <c r="ER377" s="61">
        <v>59</v>
      </c>
      <c r="ES377" s="64">
        <v>45.38461538</v>
      </c>
      <c r="ET377" s="64">
        <v>639</v>
      </c>
      <c r="EU377" s="64">
        <v>31.524420330000002</v>
      </c>
      <c r="EV377" s="64">
        <v>0</v>
      </c>
      <c r="EW377" s="64">
        <v>0</v>
      </c>
      <c r="EX377" s="64">
        <v>7623</v>
      </c>
      <c r="EY377" s="64">
        <v>11.787718999999999</v>
      </c>
      <c r="EZ377" s="64">
        <v>5097</v>
      </c>
      <c r="FA377" s="64">
        <v>10.42843113</v>
      </c>
      <c r="FB377" s="64">
        <v>13418</v>
      </c>
      <c r="FC377" s="63">
        <v>11.561161800000001</v>
      </c>
      <c r="FD377" s="61">
        <v>347</v>
      </c>
      <c r="FE377" s="64">
        <v>40</v>
      </c>
      <c r="FF377" s="64">
        <v>288</v>
      </c>
      <c r="FG377" s="64">
        <v>8</v>
      </c>
      <c r="FH377" s="64">
        <v>11</v>
      </c>
      <c r="FI377" s="63">
        <v>3</v>
      </c>
      <c r="FJ377" s="47">
        <v>15</v>
      </c>
      <c r="FK377" s="47">
        <v>13</v>
      </c>
      <c r="FL377" s="68">
        <f t="shared" si="107"/>
        <v>0.15384615384615385</v>
      </c>
      <c r="FM377" s="69">
        <v>3.0646680000000002</v>
      </c>
      <c r="FN377" s="62">
        <v>10.653169999999999</v>
      </c>
      <c r="FO377" s="62">
        <v>10.69012</v>
      </c>
      <c r="FP377" s="77">
        <v>1457</v>
      </c>
      <c r="FQ377" s="88">
        <v>648</v>
      </c>
      <c r="FR377" s="88">
        <v>2105</v>
      </c>
      <c r="FS377" s="88">
        <v>4520</v>
      </c>
      <c r="FT377" s="88">
        <v>2454</v>
      </c>
      <c r="FU377" s="88">
        <v>6974</v>
      </c>
      <c r="FV377" s="73">
        <f t="shared" si="109"/>
        <v>2.3130641330166273</v>
      </c>
      <c r="FW377" s="61">
        <v>36708</v>
      </c>
      <c r="FX377" s="70">
        <f t="shared" si="96"/>
        <v>331.51805792625106</v>
      </c>
      <c r="FY377" s="71">
        <v>7.8</v>
      </c>
      <c r="FZ377" s="72">
        <v>15</v>
      </c>
      <c r="GA377" s="73">
        <v>57.024213801842897</v>
      </c>
      <c r="GB377" s="61">
        <v>21400</v>
      </c>
      <c r="GC377" s="64">
        <v>9000</v>
      </c>
      <c r="GD377" s="64">
        <v>13400</v>
      </c>
      <c r="GE377" s="64">
        <v>4200</v>
      </c>
      <c r="GF377" s="68">
        <v>4.1110583200000006</v>
      </c>
      <c r="GG377" s="74">
        <v>1.2840480576</v>
      </c>
      <c r="GH377" s="75">
        <v>512.20000000000005</v>
      </c>
      <c r="GI377" s="76">
        <v>575.79999999999995</v>
      </c>
      <c r="GJ377" s="76">
        <v>460.3</v>
      </c>
      <c r="GK377" s="68">
        <v>-20.059048280652998</v>
      </c>
      <c r="GL377" s="72">
        <v>579</v>
      </c>
      <c r="GM377" s="72">
        <v>605.79999999999995</v>
      </c>
      <c r="GN377" s="72">
        <v>528.5</v>
      </c>
      <c r="GO377" s="72">
        <v>-12.75998679432155</v>
      </c>
      <c r="GP377" s="72">
        <v>243.5</v>
      </c>
      <c r="GQ377" s="72" t="s">
        <v>211</v>
      </c>
      <c r="GR377" s="72">
        <v>247.3</v>
      </c>
      <c r="GS377" s="73" t="s">
        <v>211</v>
      </c>
      <c r="GT377" s="77">
        <v>1320</v>
      </c>
      <c r="GU377" s="72">
        <v>7.6575878501414136</v>
      </c>
      <c r="GV377" s="73">
        <v>-4.321651874925216</v>
      </c>
      <c r="GW377" s="64">
        <v>33762</v>
      </c>
      <c r="GX377" s="68">
        <f t="shared" si="97"/>
        <v>304.91208106423903</v>
      </c>
      <c r="GY377" s="64">
        <v>250</v>
      </c>
      <c r="GZ377" s="100">
        <f t="shared" si="98"/>
        <v>2.2578052326894071</v>
      </c>
      <c r="HA377" s="100">
        <f t="shared" si="99"/>
        <v>8.2481029363246458E-2</v>
      </c>
      <c r="HB377" s="63">
        <v>3031</v>
      </c>
    </row>
    <row r="378" spans="1:210" x14ac:dyDescent="0.3">
      <c r="A378" s="47" t="s">
        <v>1018</v>
      </c>
      <c r="B378" s="47" t="s">
        <v>1019</v>
      </c>
      <c r="C378" s="47" t="s">
        <v>1019</v>
      </c>
      <c r="D378" s="83" t="s">
        <v>1018</v>
      </c>
      <c r="E378" s="83" t="s">
        <v>1018</v>
      </c>
      <c r="F378" s="47" t="s">
        <v>977</v>
      </c>
      <c r="G378" s="54" t="s">
        <v>977</v>
      </c>
      <c r="H378" s="47">
        <v>85</v>
      </c>
      <c r="I378" s="101">
        <v>7.0588235294117646E-2</v>
      </c>
      <c r="J378" s="97">
        <v>5.9411764705882355</v>
      </c>
      <c r="K378" s="57">
        <v>1000</v>
      </c>
      <c r="L378" s="95">
        <f t="shared" si="92"/>
        <v>7.3499687626327592</v>
      </c>
      <c r="M378" s="57">
        <v>261</v>
      </c>
      <c r="N378" s="55">
        <f t="shared" si="93"/>
        <v>1.9183418470471501</v>
      </c>
      <c r="O378" s="56">
        <v>57029</v>
      </c>
      <c r="P378" s="57">
        <v>38740</v>
      </c>
      <c r="Q378" s="57">
        <v>18289</v>
      </c>
      <c r="R378" s="57">
        <v>16817</v>
      </c>
      <c r="S378" s="57">
        <v>36957</v>
      </c>
      <c r="T378" s="57">
        <v>3255</v>
      </c>
      <c r="U378" s="57">
        <v>6420</v>
      </c>
      <c r="V378" s="57">
        <v>12138</v>
      </c>
      <c r="W378" s="57">
        <v>1948</v>
      </c>
      <c r="X378" s="58">
        <v>530</v>
      </c>
      <c r="Y378" s="56">
        <v>6000</v>
      </c>
      <c r="Z378" s="58">
        <v>10</v>
      </c>
      <c r="AA378" s="59">
        <v>49.9</v>
      </c>
      <c r="AB378" s="96" t="s">
        <v>216</v>
      </c>
      <c r="AC378" s="59">
        <v>0</v>
      </c>
      <c r="AD378" s="60">
        <v>11500</v>
      </c>
      <c r="AE378" s="55">
        <f t="shared" si="94"/>
        <v>84.524640770276733</v>
      </c>
      <c r="AF378" s="61">
        <v>136055</v>
      </c>
      <c r="AG378" s="62">
        <v>42.52</v>
      </c>
      <c r="AH378" s="62">
        <v>78.249286735712204</v>
      </c>
      <c r="AI378" s="62">
        <v>81.291110449070203</v>
      </c>
      <c r="AJ378" s="62">
        <v>79.77019859239121</v>
      </c>
      <c r="AK378" s="62">
        <v>18.3117795457547</v>
      </c>
      <c r="AL378" s="62">
        <v>19.912947874405599</v>
      </c>
      <c r="AM378" s="62">
        <v>19.11236371008015</v>
      </c>
      <c r="AN378" s="63">
        <v>270.07155392528279</v>
      </c>
      <c r="AO378" s="64">
        <v>1381</v>
      </c>
      <c r="AP378" s="64">
        <v>1371</v>
      </c>
      <c r="AQ378" s="64">
        <v>1484</v>
      </c>
      <c r="AR378" s="64">
        <v>1572</v>
      </c>
      <c r="AS378" s="64">
        <v>1513</v>
      </c>
      <c r="AT378" s="64">
        <v>1608</v>
      </c>
      <c r="AU378" s="64">
        <v>1584</v>
      </c>
      <c r="AV378" s="64">
        <v>1692</v>
      </c>
      <c r="AW378" s="64">
        <v>1698</v>
      </c>
      <c r="AX378" s="64">
        <v>1831</v>
      </c>
      <c r="AY378" s="64">
        <v>1776</v>
      </c>
      <c r="AZ378" s="64">
        <v>1735</v>
      </c>
      <c r="BA378" s="64">
        <v>1708</v>
      </c>
      <c r="BB378" s="64">
        <v>1693</v>
      </c>
      <c r="BC378" s="64">
        <v>1662</v>
      </c>
      <c r="BD378" s="64">
        <v>1618</v>
      </c>
      <c r="BE378" s="64">
        <v>1528</v>
      </c>
      <c r="BF378" s="64">
        <v>1459</v>
      </c>
      <c r="BG378" s="64">
        <v>1432</v>
      </c>
      <c r="BH378" s="64">
        <v>1316</v>
      </c>
      <c r="BI378" s="64">
        <v>1321</v>
      </c>
      <c r="BJ378" s="64">
        <v>1327</v>
      </c>
      <c r="BK378" s="64">
        <v>1424</v>
      </c>
      <c r="BL378" s="64">
        <v>1484</v>
      </c>
      <c r="BM378" s="64">
        <v>1487</v>
      </c>
      <c r="BN378" s="64">
        <v>1431</v>
      </c>
      <c r="BO378" s="64">
        <v>1448</v>
      </c>
      <c r="BP378" s="64">
        <v>1669</v>
      </c>
      <c r="BQ378" s="64">
        <v>1587</v>
      </c>
      <c r="BR378" s="64">
        <v>1727</v>
      </c>
      <c r="BS378" s="64">
        <v>1703</v>
      </c>
      <c r="BT378" s="64">
        <v>1741</v>
      </c>
      <c r="BU378" s="64">
        <v>1785</v>
      </c>
      <c r="BV378" s="64">
        <v>1680</v>
      </c>
      <c r="BW378" s="64">
        <v>1646</v>
      </c>
      <c r="BX378" s="64">
        <v>1828</v>
      </c>
      <c r="BY378" s="64">
        <v>1708</v>
      </c>
      <c r="BZ378" s="64">
        <v>1777</v>
      </c>
      <c r="CA378" s="64">
        <v>1711</v>
      </c>
      <c r="CB378" s="64">
        <v>1849</v>
      </c>
      <c r="CC378" s="64">
        <v>1682</v>
      </c>
      <c r="CD378" s="64">
        <v>1616</v>
      </c>
      <c r="CE378" s="64">
        <v>1411</v>
      </c>
      <c r="CF378" s="64">
        <v>1497</v>
      </c>
      <c r="CG378" s="64">
        <v>1524</v>
      </c>
      <c r="CH378" s="64">
        <v>1569</v>
      </c>
      <c r="CI378" s="64">
        <v>1684</v>
      </c>
      <c r="CJ378" s="64">
        <v>1826</v>
      </c>
      <c r="CK378" s="64">
        <v>1967</v>
      </c>
      <c r="CL378" s="64">
        <v>2043</v>
      </c>
      <c r="CM378" s="64">
        <v>1951</v>
      </c>
      <c r="CN378" s="64">
        <v>2001</v>
      </c>
      <c r="CO378" s="64">
        <v>1926</v>
      </c>
      <c r="CP378" s="64">
        <v>1926</v>
      </c>
      <c r="CQ378" s="64">
        <v>1927</v>
      </c>
      <c r="CR378" s="64">
        <v>1980</v>
      </c>
      <c r="CS378" s="64">
        <v>2016</v>
      </c>
      <c r="CT378" s="64">
        <v>1929</v>
      </c>
      <c r="CU378" s="64">
        <v>1864</v>
      </c>
      <c r="CV378" s="64">
        <v>1770</v>
      </c>
      <c r="CW378" s="64">
        <v>1699</v>
      </c>
      <c r="CX378" s="64">
        <v>1617</v>
      </c>
      <c r="CY378" s="64">
        <v>1670</v>
      </c>
      <c r="CZ378" s="64">
        <v>1591</v>
      </c>
      <c r="DA378" s="64">
        <v>1626</v>
      </c>
      <c r="DB378" s="64">
        <v>1503</v>
      </c>
      <c r="DC378" s="64">
        <v>1593</v>
      </c>
      <c r="DD378" s="64">
        <v>1546</v>
      </c>
      <c r="DE378" s="64">
        <v>1456</v>
      </c>
      <c r="DF378" s="64">
        <v>1484</v>
      </c>
      <c r="DG378" s="64">
        <v>1479</v>
      </c>
      <c r="DH378" s="64">
        <v>1573</v>
      </c>
      <c r="DI378" s="64">
        <v>1590</v>
      </c>
      <c r="DJ378" s="64">
        <v>1702</v>
      </c>
      <c r="DK378" s="64">
        <v>1288</v>
      </c>
      <c r="DL378" s="64">
        <v>1231</v>
      </c>
      <c r="DM378" s="64">
        <v>1204</v>
      </c>
      <c r="DN378" s="64">
        <v>1141</v>
      </c>
      <c r="DO378" s="64">
        <v>1028</v>
      </c>
      <c r="DP378" s="64">
        <v>898</v>
      </c>
      <c r="DQ378" s="64">
        <v>818</v>
      </c>
      <c r="DR378" s="64">
        <v>778</v>
      </c>
      <c r="DS378" s="64">
        <v>714</v>
      </c>
      <c r="DT378" s="64">
        <v>667</v>
      </c>
      <c r="DU378" s="64">
        <v>626</v>
      </c>
      <c r="DV378" s="64">
        <v>524</v>
      </c>
      <c r="DW378" s="64">
        <v>469</v>
      </c>
      <c r="DX378" s="64">
        <v>449</v>
      </c>
      <c r="DY378" s="64">
        <v>397</v>
      </c>
      <c r="DZ378" s="64">
        <v>362</v>
      </c>
      <c r="EA378" s="64">
        <v>1229</v>
      </c>
      <c r="EB378" s="64">
        <f t="shared" si="95"/>
        <v>27749</v>
      </c>
      <c r="EC378" s="61">
        <v>131820</v>
      </c>
      <c r="ED378" s="64">
        <v>2341</v>
      </c>
      <c r="EE378" s="64">
        <v>630</v>
      </c>
      <c r="EF378" s="64">
        <v>1019</v>
      </c>
      <c r="EG378" s="63">
        <v>245</v>
      </c>
      <c r="EH378" s="64">
        <v>8339</v>
      </c>
      <c r="EI378" s="100">
        <v>0.31935542821884155</v>
      </c>
      <c r="EJ378" s="100">
        <v>3.7852078676223755E-2</v>
      </c>
      <c r="EK378" s="61">
        <v>665</v>
      </c>
      <c r="EL378" s="65">
        <v>242.22335543090261</v>
      </c>
      <c r="EM378" s="60">
        <v>690</v>
      </c>
      <c r="EN378" s="65">
        <v>251.32949661251547</v>
      </c>
      <c r="EO378" s="66" t="e" cm="1">
        <f t="array" ref="EO378">(EM383EK383)/EK378</f>
        <v>#NAME?</v>
      </c>
      <c r="EP378" s="56">
        <v>3003</v>
      </c>
      <c r="EQ378" s="67">
        <v>16.472846955567746</v>
      </c>
      <c r="ER378" s="61">
        <v>0</v>
      </c>
      <c r="ES378" s="64">
        <v>0</v>
      </c>
      <c r="ET378" s="64">
        <v>129</v>
      </c>
      <c r="EU378" s="64">
        <v>47.252747252747255</v>
      </c>
      <c r="EV378" s="64">
        <v>366</v>
      </c>
      <c r="EW378" s="64">
        <v>2.9092244858786884</v>
      </c>
      <c r="EX378" s="64">
        <v>2328</v>
      </c>
      <c r="EY378" s="64">
        <v>24.502683928007578</v>
      </c>
      <c r="EZ378" s="64">
        <v>1298</v>
      </c>
      <c r="FA378" s="64">
        <v>19.521732591367122</v>
      </c>
      <c r="FB378" s="64">
        <v>4121</v>
      </c>
      <c r="FC378" s="63">
        <v>18.837277651600129</v>
      </c>
      <c r="FD378" s="61">
        <v>681</v>
      </c>
      <c r="FE378" s="64">
        <v>0</v>
      </c>
      <c r="FF378" s="64">
        <v>0</v>
      </c>
      <c r="FG378" s="64">
        <v>0</v>
      </c>
      <c r="FH378" s="64">
        <v>0</v>
      </c>
      <c r="FI378" s="63">
        <v>2</v>
      </c>
      <c r="FJ378" s="47">
        <v>13</v>
      </c>
      <c r="FK378" s="47">
        <v>19</v>
      </c>
      <c r="FL378" s="68" t="e" cm="1">
        <f t="array" ref="FL378">(FJ383FK383)/FK378</f>
        <v>#NAME?</v>
      </c>
      <c r="FM378" s="69">
        <v>4.814972</v>
      </c>
      <c r="FN378" s="62">
        <v>11.79331</v>
      </c>
      <c r="FO378" s="62">
        <v>11.64034</v>
      </c>
      <c r="FP378" s="77">
        <v>3723.9989250201561</v>
      </c>
      <c r="FQ378" s="88">
        <v>2092.9999999999995</v>
      </c>
      <c r="FR378" s="88">
        <v>5816.9989250201561</v>
      </c>
      <c r="FS378" s="88">
        <v>4380</v>
      </c>
      <c r="FT378" s="88">
        <v>2596</v>
      </c>
      <c r="FU378" s="88">
        <v>6976</v>
      </c>
      <c r="FV378" s="73" t="e" cm="1">
        <f t="array" ref="FV378">(FU383FR383)/FR378</f>
        <v>#NAME?</v>
      </c>
      <c r="FW378" s="61">
        <v>8380</v>
      </c>
      <c r="FX378" s="70">
        <f t="shared" si="96"/>
        <v>61.592738230862516</v>
      </c>
      <c r="FY378" s="71">
        <v>28.6</v>
      </c>
      <c r="FZ378" s="72">
        <v>31.456016999999999</v>
      </c>
      <c r="GA378" s="73">
        <v>26.692453</v>
      </c>
      <c r="GB378" s="61">
        <v>30400</v>
      </c>
      <c r="GC378" s="64">
        <v>7200</v>
      </c>
      <c r="GD378" s="64">
        <v>13300</v>
      </c>
      <c r="GE378" s="64">
        <v>6700</v>
      </c>
      <c r="GF378" s="68">
        <v>3.77262071</v>
      </c>
      <c r="GG378" s="74">
        <v>0.86228653560000001</v>
      </c>
      <c r="GH378" s="75">
        <v>475.5</v>
      </c>
      <c r="GI378" s="76">
        <v>559.70000000000005</v>
      </c>
      <c r="GJ378" s="76">
        <v>403.5</v>
      </c>
      <c r="GK378" s="68">
        <v>27.907807754154</v>
      </c>
      <c r="GL378" s="72">
        <v>574.9</v>
      </c>
      <c r="GM378" s="72">
        <v>602.4</v>
      </c>
      <c r="GN378" s="72">
        <v>549.5</v>
      </c>
      <c r="GO378" s="72">
        <v>8.7815405046480706</v>
      </c>
      <c r="GP378" s="72">
        <v>214.5</v>
      </c>
      <c r="GQ378" s="72"/>
      <c r="GR378" s="72">
        <v>221</v>
      </c>
      <c r="GS378" s="73"/>
      <c r="GT378" s="77">
        <v>20</v>
      </c>
      <c r="GU378" s="72">
        <v>5.1282050000000003</v>
      </c>
      <c r="GV378" s="73">
        <v>3</v>
      </c>
      <c r="GW378" s="64">
        <v>37500</v>
      </c>
      <c r="GX378" s="68">
        <f t="shared" si="97"/>
        <v>275.62382859872849</v>
      </c>
      <c r="GY378" s="64">
        <v>427</v>
      </c>
      <c r="GZ378" s="100">
        <f t="shared" si="98"/>
        <v>3.1384366616441879</v>
      </c>
      <c r="HA378" s="100">
        <f t="shared" si="99"/>
        <v>0.12927641537995763</v>
      </c>
      <c r="HB378" s="63">
        <v>3303</v>
      </c>
    </row>
    <row r="379" spans="1:210" x14ac:dyDescent="0.3">
      <c r="A379" s="47" t="s">
        <v>876</v>
      </c>
      <c r="B379" s="47" t="s">
        <v>877</v>
      </c>
      <c r="C379" s="47" t="s">
        <v>877</v>
      </c>
      <c r="D379" s="47" t="s">
        <v>876</v>
      </c>
      <c r="E379" s="47" t="s">
        <v>302</v>
      </c>
      <c r="F379" s="47" t="s">
        <v>262</v>
      </c>
      <c r="G379" s="54" t="s">
        <v>209</v>
      </c>
      <c r="H379" s="47">
        <v>78</v>
      </c>
      <c r="I379" s="101">
        <v>0</v>
      </c>
      <c r="J379" s="97">
        <v>6.4615384615384617</v>
      </c>
      <c r="K379" s="57">
        <v>395</v>
      </c>
      <c r="L379" s="95">
        <f t="shared" si="92"/>
        <v>3.013334960788502</v>
      </c>
      <c r="M379" s="57">
        <v>449</v>
      </c>
      <c r="N379" s="55">
        <f t="shared" si="93"/>
        <v>3.4252845503646516</v>
      </c>
      <c r="O379" s="56">
        <v>49466</v>
      </c>
      <c r="P379" s="57">
        <v>21363</v>
      </c>
      <c r="Q379" s="57">
        <v>28103</v>
      </c>
      <c r="R379" s="57">
        <v>12886</v>
      </c>
      <c r="S379" s="57">
        <v>34072</v>
      </c>
      <c r="T379" s="57">
        <v>2508</v>
      </c>
      <c r="U379" s="57">
        <v>3958</v>
      </c>
      <c r="V379" s="57">
        <v>12942</v>
      </c>
      <c r="W379" s="57">
        <v>1100</v>
      </c>
      <c r="X379" s="58">
        <v>301</v>
      </c>
      <c r="Y379" s="56">
        <v>7459</v>
      </c>
      <c r="Z379" s="58">
        <v>14.044053480677258</v>
      </c>
      <c r="AA379" s="59">
        <v>39.533333333333331</v>
      </c>
      <c r="AB379" s="96" t="s">
        <v>210</v>
      </c>
      <c r="AC379" s="59">
        <v>5.6</v>
      </c>
      <c r="AD379" s="98">
        <v>35000</v>
      </c>
      <c r="AE379" s="55">
        <f t="shared" si="94"/>
        <v>267.0043636141711</v>
      </c>
      <c r="AF379" s="61">
        <v>131084</v>
      </c>
      <c r="AG379" s="62">
        <v>48.37</v>
      </c>
      <c r="AH379" s="62">
        <v>80.913526583083694</v>
      </c>
      <c r="AI379" s="62">
        <v>85.149185639155107</v>
      </c>
      <c r="AJ379" s="62">
        <v>83.031356111119408</v>
      </c>
      <c r="AK379" s="62">
        <v>19.839265529576899</v>
      </c>
      <c r="AL379" s="62">
        <v>22.6763756074767</v>
      </c>
      <c r="AM379" s="62">
        <v>21.2578205685268</v>
      </c>
      <c r="AN379" s="63">
        <v>197.5519854212651</v>
      </c>
      <c r="AO379" s="64">
        <v>1083</v>
      </c>
      <c r="AP379" s="64">
        <v>1169</v>
      </c>
      <c r="AQ379" s="64">
        <v>1300</v>
      </c>
      <c r="AR379" s="64">
        <v>1363</v>
      </c>
      <c r="AS379" s="64">
        <v>1408</v>
      </c>
      <c r="AT379" s="64">
        <v>1367</v>
      </c>
      <c r="AU379" s="64">
        <v>1389</v>
      </c>
      <c r="AV379" s="64">
        <v>1582</v>
      </c>
      <c r="AW379" s="64">
        <v>1528</v>
      </c>
      <c r="AX379" s="64">
        <v>1514</v>
      </c>
      <c r="AY379" s="64">
        <v>1377</v>
      </c>
      <c r="AZ379" s="64">
        <v>1456</v>
      </c>
      <c r="BA379" s="64">
        <v>1468</v>
      </c>
      <c r="BB379" s="64">
        <v>1402</v>
      </c>
      <c r="BC379" s="64">
        <v>1488</v>
      </c>
      <c r="BD379" s="64">
        <v>1416</v>
      </c>
      <c r="BE379" s="64">
        <v>1383</v>
      </c>
      <c r="BF379" s="64">
        <v>1335</v>
      </c>
      <c r="BG379" s="64">
        <v>1286</v>
      </c>
      <c r="BH379" s="64">
        <v>953</v>
      </c>
      <c r="BI379" s="64">
        <v>875</v>
      </c>
      <c r="BJ379" s="64">
        <v>1037</v>
      </c>
      <c r="BK379" s="64">
        <v>1179</v>
      </c>
      <c r="BL379" s="64">
        <v>1212</v>
      </c>
      <c r="BM379" s="64">
        <v>1317</v>
      </c>
      <c r="BN379" s="64">
        <v>1330</v>
      </c>
      <c r="BO379" s="64">
        <v>1179</v>
      </c>
      <c r="BP379" s="64">
        <v>1188</v>
      </c>
      <c r="BQ379" s="64">
        <v>1308</v>
      </c>
      <c r="BR379" s="64">
        <v>1293</v>
      </c>
      <c r="BS379" s="64">
        <v>1379</v>
      </c>
      <c r="BT379" s="64">
        <v>1393</v>
      </c>
      <c r="BU379" s="64">
        <v>1337</v>
      </c>
      <c r="BV379" s="64">
        <v>1384</v>
      </c>
      <c r="BW379" s="64">
        <v>1373</v>
      </c>
      <c r="BX379" s="64">
        <v>1427</v>
      </c>
      <c r="BY379" s="64">
        <v>1433</v>
      </c>
      <c r="BZ379" s="64">
        <v>1426</v>
      </c>
      <c r="CA379" s="64">
        <v>1311</v>
      </c>
      <c r="CB379" s="64">
        <v>1426</v>
      </c>
      <c r="CC379" s="64">
        <v>1477</v>
      </c>
      <c r="CD379" s="64">
        <v>1523</v>
      </c>
      <c r="CE379" s="64">
        <v>1277</v>
      </c>
      <c r="CF379" s="64">
        <v>1382</v>
      </c>
      <c r="CG379" s="64">
        <v>1403</v>
      </c>
      <c r="CH379" s="64">
        <v>1446</v>
      </c>
      <c r="CI379" s="64">
        <v>1623</v>
      </c>
      <c r="CJ379" s="64">
        <v>1659</v>
      </c>
      <c r="CK379" s="64">
        <v>1853</v>
      </c>
      <c r="CL379" s="64">
        <v>1924</v>
      </c>
      <c r="CM379" s="64">
        <v>1924</v>
      </c>
      <c r="CN379" s="64">
        <v>1951</v>
      </c>
      <c r="CO379" s="64">
        <v>2019</v>
      </c>
      <c r="CP379" s="64">
        <v>2083</v>
      </c>
      <c r="CQ379" s="64">
        <v>2065</v>
      </c>
      <c r="CR379" s="64">
        <v>2055</v>
      </c>
      <c r="CS379" s="64">
        <v>2102</v>
      </c>
      <c r="CT379" s="64">
        <v>2073</v>
      </c>
      <c r="CU379" s="64">
        <v>2063</v>
      </c>
      <c r="CV379" s="64">
        <v>1890</v>
      </c>
      <c r="CW379" s="64">
        <v>1880</v>
      </c>
      <c r="CX379" s="64">
        <v>1766</v>
      </c>
      <c r="CY379" s="64">
        <v>1869</v>
      </c>
      <c r="CZ379" s="64">
        <v>1711</v>
      </c>
      <c r="DA379" s="64">
        <v>1750</v>
      </c>
      <c r="DB379" s="64">
        <v>1709</v>
      </c>
      <c r="DC379" s="64">
        <v>1808</v>
      </c>
      <c r="DD379" s="64">
        <v>1742</v>
      </c>
      <c r="DE379" s="64">
        <v>1655</v>
      </c>
      <c r="DF379" s="64">
        <v>1719</v>
      </c>
      <c r="DG379" s="64">
        <v>1794</v>
      </c>
      <c r="DH379" s="64">
        <v>1810</v>
      </c>
      <c r="DI379" s="64">
        <v>1892</v>
      </c>
      <c r="DJ379" s="64">
        <v>2053</v>
      </c>
      <c r="DK379" s="64">
        <v>1554</v>
      </c>
      <c r="DL379" s="64">
        <v>1521</v>
      </c>
      <c r="DM379" s="64">
        <v>1529</v>
      </c>
      <c r="DN379" s="64">
        <v>1323</v>
      </c>
      <c r="DO379" s="64">
        <v>1160</v>
      </c>
      <c r="DP379" s="64">
        <v>1026</v>
      </c>
      <c r="DQ379" s="64">
        <v>1030</v>
      </c>
      <c r="DR379" s="64">
        <v>1006</v>
      </c>
      <c r="DS379" s="64">
        <v>923</v>
      </c>
      <c r="DT379" s="64">
        <v>801</v>
      </c>
      <c r="DU379" s="64">
        <v>698</v>
      </c>
      <c r="DV379" s="64">
        <v>668</v>
      </c>
      <c r="DW379" s="64">
        <v>571</v>
      </c>
      <c r="DX379" s="64">
        <v>524</v>
      </c>
      <c r="DY379" s="64">
        <v>491</v>
      </c>
      <c r="DZ379" s="64">
        <v>442</v>
      </c>
      <c r="EA379" s="64">
        <v>1793</v>
      </c>
      <c r="EB379" s="64">
        <f t="shared" si="95"/>
        <v>33242</v>
      </c>
      <c r="EC379" s="61">
        <v>128296</v>
      </c>
      <c r="ED379" s="64">
        <v>1265</v>
      </c>
      <c r="EE379" s="64">
        <v>255</v>
      </c>
      <c r="EF379" s="64">
        <v>1078</v>
      </c>
      <c r="EG379" s="63">
        <v>190</v>
      </c>
      <c r="EH379" s="64">
        <v>5864</v>
      </c>
      <c r="EI379" s="100">
        <v>0.26480841636657715</v>
      </c>
      <c r="EJ379" s="100">
        <v>2.5431811809539795E-2</v>
      </c>
      <c r="EK379" s="61">
        <v>5521</v>
      </c>
      <c r="EL379" s="65">
        <v>468.7</v>
      </c>
      <c r="EM379" s="60">
        <v>6932</v>
      </c>
      <c r="EN379" s="65">
        <v>583.20000000000005</v>
      </c>
      <c r="EO379" s="66">
        <f>(EM379-EK379)/EK379</f>
        <v>0.25556964318058323</v>
      </c>
      <c r="EP379" s="56">
        <v>15040</v>
      </c>
      <c r="EQ379" s="67">
        <v>16.927215225489864</v>
      </c>
      <c r="ER379" s="61">
        <v>53</v>
      </c>
      <c r="ES379" s="64">
        <v>55.208333330000002</v>
      </c>
      <c r="ET379" s="64">
        <v>603</v>
      </c>
      <c r="EU379" s="64">
        <v>36.790726050000004</v>
      </c>
      <c r="EV379" s="64">
        <v>0</v>
      </c>
      <c r="EW379" s="64">
        <v>0</v>
      </c>
      <c r="EX379" s="64">
        <v>7060</v>
      </c>
      <c r="EY379" s="64">
        <v>16.74056861</v>
      </c>
      <c r="EZ379" s="64">
        <v>5345</v>
      </c>
      <c r="FA379" s="64">
        <v>14.35477373</v>
      </c>
      <c r="FB379" s="64">
        <v>13061</v>
      </c>
      <c r="FC379" s="63">
        <v>16.07468124</v>
      </c>
      <c r="FD379" s="61">
        <v>251</v>
      </c>
      <c r="FE379" s="64">
        <v>53</v>
      </c>
      <c r="FF379" s="64">
        <v>180</v>
      </c>
      <c r="FG379" s="64">
        <v>8</v>
      </c>
      <c r="FH379" s="64">
        <v>10</v>
      </c>
      <c r="FI379" s="63">
        <v>4</v>
      </c>
      <c r="FJ379" s="47">
        <v>17</v>
      </c>
      <c r="FK379" s="47">
        <v>13</v>
      </c>
      <c r="FL379" s="68">
        <f>(FJ379-FK379)/FK379</f>
        <v>0.30769230769230771</v>
      </c>
      <c r="FM379" s="69">
        <v>3.0787909999999998</v>
      </c>
      <c r="FN379" s="62">
        <v>11.48033</v>
      </c>
      <c r="FO379" s="62">
        <v>7.6837530000000003</v>
      </c>
      <c r="FP379" s="77">
        <v>1816</v>
      </c>
      <c r="FQ379" s="88">
        <v>1160</v>
      </c>
      <c r="FR379" s="88">
        <v>2976</v>
      </c>
      <c r="FS379" s="88">
        <v>2356</v>
      </c>
      <c r="FT379" s="88">
        <v>1606</v>
      </c>
      <c r="FU379" s="88">
        <v>3962</v>
      </c>
      <c r="FV379" s="73">
        <f>(FU379-FR379)/FR379</f>
        <v>0.33131720430107525</v>
      </c>
      <c r="FW379" s="61">
        <v>29186</v>
      </c>
      <c r="FX379" s="70">
        <f t="shared" si="96"/>
        <v>222.65112446980561</v>
      </c>
      <c r="FY379" s="71">
        <v>0</v>
      </c>
      <c r="FZ379" s="72">
        <v>0</v>
      </c>
      <c r="GA379" s="73">
        <v>65.545563092716193</v>
      </c>
      <c r="GB379" s="61">
        <v>30600</v>
      </c>
      <c r="GC379" s="64">
        <v>4000</v>
      </c>
      <c r="GD379" s="64">
        <v>14700</v>
      </c>
      <c r="GE379" s="64">
        <v>2700</v>
      </c>
      <c r="GF379" s="68">
        <v>3.4505131100000002</v>
      </c>
      <c r="GG379" s="74">
        <v>0.91693194320000004</v>
      </c>
      <c r="GH379" s="69">
        <v>440.2</v>
      </c>
      <c r="GI379" s="68">
        <v>541.29999999999995</v>
      </c>
      <c r="GJ379" s="68">
        <v>342.7</v>
      </c>
      <c r="GK379" s="68">
        <v>-36.689451320894136</v>
      </c>
      <c r="GL379" s="72">
        <v>550.9</v>
      </c>
      <c r="GM379" s="72">
        <v>589.9</v>
      </c>
      <c r="GN379" s="72">
        <v>497.1</v>
      </c>
      <c r="GO379" s="72">
        <v>-15.731479911849458</v>
      </c>
      <c r="GP379" s="72">
        <v>223.8</v>
      </c>
      <c r="GQ379" s="72">
        <v>207.8</v>
      </c>
      <c r="GR379" s="72">
        <v>233.7</v>
      </c>
      <c r="GS379" s="73">
        <v>12.463907603464859</v>
      </c>
      <c r="GT379" s="77">
        <v>720</v>
      </c>
      <c r="GU379" s="72">
        <v>5.8778542554353761</v>
      </c>
      <c r="GV379" s="73">
        <v>0.38096596729930571</v>
      </c>
      <c r="GW379" s="64">
        <v>36807</v>
      </c>
      <c r="GX379" s="68">
        <f t="shared" si="97"/>
        <v>280.78941747276554</v>
      </c>
      <c r="GY379" s="64">
        <v>308</v>
      </c>
      <c r="GZ379" s="100">
        <f t="shared" si="98"/>
        <v>2.349638399804705</v>
      </c>
      <c r="HA379" s="100">
        <f t="shared" si="99"/>
        <v>9.9805573558003888E-2</v>
      </c>
      <c r="HB379" s="63">
        <v>3086</v>
      </c>
    </row>
    <row r="380" spans="1:210" x14ac:dyDescent="0.3">
      <c r="A380" s="47" t="s">
        <v>320</v>
      </c>
      <c r="B380" s="47" t="s">
        <v>321</v>
      </c>
      <c r="C380" s="47" t="s">
        <v>229</v>
      </c>
      <c r="D380" s="47" t="s">
        <v>230</v>
      </c>
      <c r="E380" s="47" t="s">
        <v>230</v>
      </c>
      <c r="F380" s="47" t="s">
        <v>208</v>
      </c>
      <c r="G380" s="54" t="s">
        <v>209</v>
      </c>
      <c r="H380" s="47">
        <v>107</v>
      </c>
      <c r="I380" s="101">
        <v>0</v>
      </c>
      <c r="J380" s="97">
        <v>7.8971962616822431</v>
      </c>
      <c r="K380" s="57">
        <v>452</v>
      </c>
      <c r="L380" s="95">
        <f t="shared" si="92"/>
        <v>2.5937062455528266</v>
      </c>
      <c r="M380" s="57">
        <v>549</v>
      </c>
      <c r="N380" s="55">
        <f t="shared" si="93"/>
        <v>3.1503201964789866</v>
      </c>
      <c r="O380" s="56">
        <v>67861</v>
      </c>
      <c r="P380" s="57">
        <v>54788</v>
      </c>
      <c r="Q380" s="57">
        <v>13073</v>
      </c>
      <c r="R380" s="57">
        <v>18138</v>
      </c>
      <c r="S380" s="57">
        <v>44266</v>
      </c>
      <c r="T380" s="57">
        <v>5457</v>
      </c>
      <c r="U380" s="57">
        <v>5786</v>
      </c>
      <c r="V380" s="57">
        <v>13741</v>
      </c>
      <c r="W380" s="57">
        <v>189</v>
      </c>
      <c r="X380" s="58">
        <v>634</v>
      </c>
      <c r="Y380" s="56">
        <v>5183</v>
      </c>
      <c r="Z380" s="58">
        <v>7.0280792575420348</v>
      </c>
      <c r="AA380" s="59">
        <v>35.1</v>
      </c>
      <c r="AB380" s="96" t="s">
        <v>210</v>
      </c>
      <c r="AC380" s="59">
        <v>18.52</v>
      </c>
      <c r="AD380" s="98">
        <v>30000</v>
      </c>
      <c r="AE380" s="55">
        <f t="shared" si="94"/>
        <v>172.14864461633806</v>
      </c>
      <c r="AF380" s="61">
        <v>174268</v>
      </c>
      <c r="AG380" s="62">
        <v>41.5</v>
      </c>
      <c r="AH380" s="62">
        <v>81.932406804000195</v>
      </c>
      <c r="AI380" s="62">
        <v>85.263509181229907</v>
      </c>
      <c r="AJ380" s="62">
        <v>83.597957992615051</v>
      </c>
      <c r="AK380" s="62">
        <v>20.418735064937799</v>
      </c>
      <c r="AL380" s="62">
        <v>22.746854048109601</v>
      </c>
      <c r="AM380" s="62">
        <v>21.582794556523702</v>
      </c>
      <c r="AN380" s="63">
        <v>537</v>
      </c>
      <c r="AO380" s="64">
        <v>2037</v>
      </c>
      <c r="AP380" s="64">
        <v>2141</v>
      </c>
      <c r="AQ380" s="64">
        <v>2077</v>
      </c>
      <c r="AR380" s="64">
        <v>2227</v>
      </c>
      <c r="AS380" s="64">
        <v>2339</v>
      </c>
      <c r="AT380" s="64">
        <v>2257</v>
      </c>
      <c r="AU380" s="64">
        <v>2381</v>
      </c>
      <c r="AV380" s="64">
        <v>2420</v>
      </c>
      <c r="AW380" s="64">
        <v>2478</v>
      </c>
      <c r="AX380" s="64">
        <v>2278</v>
      </c>
      <c r="AY380" s="64">
        <v>2457</v>
      </c>
      <c r="AZ380" s="64">
        <v>2323</v>
      </c>
      <c r="BA380" s="64">
        <v>2359</v>
      </c>
      <c r="BB380" s="64">
        <v>2380</v>
      </c>
      <c r="BC380" s="64">
        <v>2321</v>
      </c>
      <c r="BD380" s="64">
        <v>2238</v>
      </c>
      <c r="BE380" s="64">
        <v>2203</v>
      </c>
      <c r="BF380" s="64">
        <v>2160</v>
      </c>
      <c r="BG380" s="64">
        <v>2113</v>
      </c>
      <c r="BH380" s="64">
        <v>1604</v>
      </c>
      <c r="BI380" s="64">
        <v>1362</v>
      </c>
      <c r="BJ380" s="64">
        <v>1562</v>
      </c>
      <c r="BK380" s="64">
        <v>1661</v>
      </c>
      <c r="BL380" s="64">
        <v>1800</v>
      </c>
      <c r="BM380" s="64">
        <v>1804</v>
      </c>
      <c r="BN380" s="64">
        <v>1870</v>
      </c>
      <c r="BO380" s="64">
        <v>1787</v>
      </c>
      <c r="BP380" s="64">
        <v>1734</v>
      </c>
      <c r="BQ380" s="64">
        <v>1784</v>
      </c>
      <c r="BR380" s="64">
        <v>1921</v>
      </c>
      <c r="BS380" s="64">
        <v>1912</v>
      </c>
      <c r="BT380" s="64">
        <v>2038</v>
      </c>
      <c r="BU380" s="64">
        <v>1755</v>
      </c>
      <c r="BV380" s="64">
        <v>2040</v>
      </c>
      <c r="BW380" s="64">
        <v>2111</v>
      </c>
      <c r="BX380" s="64">
        <v>2162</v>
      </c>
      <c r="BY380" s="64">
        <v>2228</v>
      </c>
      <c r="BZ380" s="64">
        <v>2382</v>
      </c>
      <c r="CA380" s="64">
        <v>2495</v>
      </c>
      <c r="CB380" s="64">
        <v>2246</v>
      </c>
      <c r="CC380" s="64">
        <v>2435</v>
      </c>
      <c r="CD380" s="64">
        <v>2346</v>
      </c>
      <c r="CE380" s="64">
        <v>2262</v>
      </c>
      <c r="CF380" s="64">
        <v>2371</v>
      </c>
      <c r="CG380" s="64">
        <v>2341</v>
      </c>
      <c r="CH380" s="64">
        <v>2494</v>
      </c>
      <c r="CI380" s="64">
        <v>2499</v>
      </c>
      <c r="CJ380" s="64">
        <v>2527</v>
      </c>
      <c r="CK380" s="64">
        <v>2622</v>
      </c>
      <c r="CL380" s="64">
        <v>2637</v>
      </c>
      <c r="CM380" s="64">
        <v>2533</v>
      </c>
      <c r="CN380" s="64">
        <v>2631</v>
      </c>
      <c r="CO380" s="64">
        <v>2521</v>
      </c>
      <c r="CP380" s="64">
        <v>2500</v>
      </c>
      <c r="CQ380" s="64">
        <v>2540</v>
      </c>
      <c r="CR380" s="64">
        <v>2521</v>
      </c>
      <c r="CS380" s="64">
        <v>2291</v>
      </c>
      <c r="CT380" s="64">
        <v>2292</v>
      </c>
      <c r="CU380" s="64">
        <v>2133</v>
      </c>
      <c r="CV380" s="64">
        <v>2031</v>
      </c>
      <c r="CW380" s="64">
        <v>1985</v>
      </c>
      <c r="CX380" s="64">
        <v>1953</v>
      </c>
      <c r="CY380" s="64">
        <v>1870</v>
      </c>
      <c r="CZ380" s="64">
        <v>1805</v>
      </c>
      <c r="DA380" s="64">
        <v>1773</v>
      </c>
      <c r="DB380" s="64">
        <v>1742</v>
      </c>
      <c r="DC380" s="64">
        <v>1784</v>
      </c>
      <c r="DD380" s="64">
        <v>1673</v>
      </c>
      <c r="DE380" s="64">
        <v>1579</v>
      </c>
      <c r="DF380" s="64">
        <v>1680</v>
      </c>
      <c r="DG380" s="64">
        <v>1712</v>
      </c>
      <c r="DH380" s="64">
        <v>1764</v>
      </c>
      <c r="DI380" s="64">
        <v>1949</v>
      </c>
      <c r="DJ380" s="64">
        <v>1536</v>
      </c>
      <c r="DK380" s="64">
        <v>1521</v>
      </c>
      <c r="DL380" s="64">
        <v>1589</v>
      </c>
      <c r="DM380" s="64">
        <v>1472</v>
      </c>
      <c r="DN380" s="64">
        <v>1311</v>
      </c>
      <c r="DO380" s="64">
        <v>985</v>
      </c>
      <c r="DP380" s="64">
        <v>1097</v>
      </c>
      <c r="DQ380" s="64">
        <v>1079</v>
      </c>
      <c r="DR380" s="64">
        <v>1008</v>
      </c>
      <c r="DS380" s="64">
        <v>945</v>
      </c>
      <c r="DT380" s="64">
        <v>886</v>
      </c>
      <c r="DU380" s="64">
        <v>826</v>
      </c>
      <c r="DV380" s="64">
        <v>746</v>
      </c>
      <c r="DW380" s="64">
        <v>672</v>
      </c>
      <c r="DX380" s="64">
        <v>645</v>
      </c>
      <c r="DY380" s="64">
        <v>507</v>
      </c>
      <c r="DZ380" s="64">
        <v>474</v>
      </c>
      <c r="EA380" s="64">
        <v>1726</v>
      </c>
      <c r="EB380" s="64">
        <f t="shared" si="95"/>
        <v>32908</v>
      </c>
      <c r="EC380" s="61">
        <v>141609</v>
      </c>
      <c r="ED380" s="64">
        <v>20899</v>
      </c>
      <c r="EE380" s="64">
        <v>6024</v>
      </c>
      <c r="EF380" s="64">
        <v>4923</v>
      </c>
      <c r="EG380" s="63">
        <v>813</v>
      </c>
      <c r="EH380" s="64">
        <v>9035</v>
      </c>
      <c r="EI380" s="100">
        <v>0.24579374492168427</v>
      </c>
      <c r="EJ380" s="100">
        <v>-1.6563162207603455E-2</v>
      </c>
      <c r="EK380" s="61">
        <v>5986</v>
      </c>
      <c r="EL380" s="65">
        <v>481.5</v>
      </c>
      <c r="EM380" s="60">
        <v>7046</v>
      </c>
      <c r="EN380" s="65">
        <v>560.4</v>
      </c>
      <c r="EO380" s="66">
        <f>(EM380-EK380)/EK380</f>
        <v>0.17707985299031073</v>
      </c>
      <c r="EP380" s="56">
        <v>13357</v>
      </c>
      <c r="EQ380" s="67">
        <v>13.955991139716639</v>
      </c>
      <c r="ER380" s="61">
        <v>34</v>
      </c>
      <c r="ES380" s="64">
        <v>43.589743589999998</v>
      </c>
      <c r="ET380" s="64">
        <v>448</v>
      </c>
      <c r="EU380" s="64">
        <v>29.649238910000001</v>
      </c>
      <c r="EV380" s="64">
        <v>0</v>
      </c>
      <c r="EW380" s="64">
        <v>0</v>
      </c>
      <c r="EX380" s="64">
        <v>5354</v>
      </c>
      <c r="EY380" s="64">
        <v>11.920028500000001</v>
      </c>
      <c r="EZ380" s="64">
        <v>3064</v>
      </c>
      <c r="FA380" s="64">
        <v>7.6578940790000001</v>
      </c>
      <c r="FB380" s="64">
        <v>8900</v>
      </c>
      <c r="FC380" s="63">
        <v>10.26267844</v>
      </c>
      <c r="FD380" s="78">
        <v>729</v>
      </c>
      <c r="FE380" s="79">
        <v>94</v>
      </c>
      <c r="FF380" s="79">
        <v>578</v>
      </c>
      <c r="FG380" s="79">
        <v>19</v>
      </c>
      <c r="FH380" s="79">
        <v>38</v>
      </c>
      <c r="FI380" s="80">
        <v>5</v>
      </c>
      <c r="FJ380" s="47">
        <v>57</v>
      </c>
      <c r="FK380" s="47">
        <v>51</v>
      </c>
      <c r="FL380" s="68">
        <f>(FJ380-FK380)/FK380</f>
        <v>0.11764705882352941</v>
      </c>
      <c r="FM380" s="69">
        <v>13.765219999999999</v>
      </c>
      <c r="FN380" s="62">
        <v>28.70262</v>
      </c>
      <c r="FO380" s="62">
        <v>21.727689999999999</v>
      </c>
      <c r="FP380" s="77">
        <v>5365</v>
      </c>
      <c r="FQ380" s="88">
        <v>3090.0000000000005</v>
      </c>
      <c r="FR380" s="88">
        <v>8455</v>
      </c>
      <c r="FS380" s="88">
        <v>13373.831732890772</v>
      </c>
      <c r="FT380" s="88">
        <v>7562.5361462141536</v>
      </c>
      <c r="FU380" s="88">
        <v>20936.367879104924</v>
      </c>
      <c r="FV380" s="73">
        <f>(FU380-FR380)/FR380</f>
        <v>1.4762114582028296</v>
      </c>
      <c r="FW380" s="61">
        <v>17509</v>
      </c>
      <c r="FX380" s="70">
        <f t="shared" si="96"/>
        <v>100.47168728624877</v>
      </c>
      <c r="FY380" s="71">
        <v>7.3</v>
      </c>
      <c r="FZ380" s="72">
        <v>16.8</v>
      </c>
      <c r="GA380" s="73">
        <v>63.1</v>
      </c>
      <c r="GB380" s="61">
        <v>54700</v>
      </c>
      <c r="GC380" s="64">
        <v>5000</v>
      </c>
      <c r="GD380" s="64">
        <v>24600</v>
      </c>
      <c r="GE380" s="64">
        <v>3000</v>
      </c>
      <c r="GF380" s="68">
        <v>4.2852591099999993</v>
      </c>
      <c r="GG380" s="74">
        <v>1.0525707248</v>
      </c>
      <c r="GH380" s="69">
        <v>555.5</v>
      </c>
      <c r="GI380" s="68">
        <v>652.9</v>
      </c>
      <c r="GJ380" s="68">
        <v>444.7</v>
      </c>
      <c r="GK380" s="68">
        <v>-31.888497472813597</v>
      </c>
      <c r="GL380" s="72">
        <v>689.9</v>
      </c>
      <c r="GM380" s="72">
        <v>707.5</v>
      </c>
      <c r="GN380" s="72">
        <v>632.29999999999995</v>
      </c>
      <c r="GO380" s="72">
        <v>-10.628975265017674</v>
      </c>
      <c r="GP380" s="72">
        <v>229.8</v>
      </c>
      <c r="GQ380" s="72">
        <v>229</v>
      </c>
      <c r="GR380" s="72">
        <v>229.9</v>
      </c>
      <c r="GS380" s="73">
        <v>0.39301310043668369</v>
      </c>
      <c r="GT380" s="77">
        <v>870</v>
      </c>
      <c r="GU380" s="72">
        <v>7.0282904811799787</v>
      </c>
      <c r="GV380" s="73">
        <v>-3.2047159250788799</v>
      </c>
      <c r="GW380" s="64">
        <v>56235</v>
      </c>
      <c r="GX380" s="68">
        <f t="shared" si="97"/>
        <v>322.69263433332566</v>
      </c>
      <c r="GY380" s="64">
        <v>419</v>
      </c>
      <c r="GZ380" s="100">
        <f t="shared" si="98"/>
        <v>2.4043427364748551</v>
      </c>
      <c r="HA380" s="100">
        <f t="shared" si="99"/>
        <v>0.18474426807760141</v>
      </c>
      <c r="HB380" s="63">
        <v>2268</v>
      </c>
    </row>
    <row r="381" spans="1:210" x14ac:dyDescent="0.3">
      <c r="A381" s="47" t="s">
        <v>689</v>
      </c>
      <c r="B381" s="47" t="s">
        <v>690</v>
      </c>
      <c r="C381" s="47" t="s">
        <v>690</v>
      </c>
      <c r="D381" s="47" t="s">
        <v>689</v>
      </c>
      <c r="E381" s="47" t="s">
        <v>453</v>
      </c>
      <c r="F381" s="47" t="s">
        <v>215</v>
      </c>
      <c r="G381" s="54" t="s">
        <v>209</v>
      </c>
      <c r="H381" s="47">
        <v>69</v>
      </c>
      <c r="I381" s="101">
        <v>0.14492753623188406</v>
      </c>
      <c r="J381" s="97">
        <v>5.5797101449275361</v>
      </c>
      <c r="K381" s="57">
        <v>194</v>
      </c>
      <c r="L381" s="95">
        <f t="shared" si="92"/>
        <v>1.7157968284291616</v>
      </c>
      <c r="M381" s="57">
        <v>201</v>
      </c>
      <c r="N381" s="55">
        <f t="shared" si="93"/>
        <v>1.777707023269389</v>
      </c>
      <c r="O381" s="56">
        <v>47281</v>
      </c>
      <c r="P381" s="57">
        <v>34048</v>
      </c>
      <c r="Q381" s="57">
        <v>13233</v>
      </c>
      <c r="R381" s="57">
        <v>14172</v>
      </c>
      <c r="S381" s="57">
        <v>30678</v>
      </c>
      <c r="T381" s="57">
        <v>2431</v>
      </c>
      <c r="U381" s="57">
        <v>4302</v>
      </c>
      <c r="V381" s="57">
        <v>14248</v>
      </c>
      <c r="W381" s="57">
        <v>891</v>
      </c>
      <c r="X381" s="58">
        <v>223</v>
      </c>
      <c r="Y381" s="56">
        <v>5996</v>
      </c>
      <c r="Z381" s="58">
        <v>12.11339224549212</v>
      </c>
      <c r="AA381" s="59">
        <v>39.6</v>
      </c>
      <c r="AB381" s="96" t="s">
        <v>210</v>
      </c>
      <c r="AC381" s="59">
        <v>1.96</v>
      </c>
      <c r="AD381" s="98">
        <v>6500</v>
      </c>
      <c r="AE381" s="55">
        <f t="shared" si="94"/>
        <v>57.488038065925515</v>
      </c>
      <c r="AF381" s="61">
        <v>113067</v>
      </c>
      <c r="AG381" s="62">
        <v>50.07</v>
      </c>
      <c r="AH381" s="62">
        <v>78.263269688950601</v>
      </c>
      <c r="AI381" s="62">
        <v>82.353598919954806</v>
      </c>
      <c r="AJ381" s="62">
        <v>80.308434304452703</v>
      </c>
      <c r="AK381" s="62">
        <v>18.468249383953101</v>
      </c>
      <c r="AL381" s="62">
        <v>20.9777821421802</v>
      </c>
      <c r="AM381" s="62">
        <v>19.723015763066648</v>
      </c>
      <c r="AN381" s="63">
        <v>400.71249117094294</v>
      </c>
      <c r="AO381" s="64">
        <v>866</v>
      </c>
      <c r="AP381" s="64">
        <v>911</v>
      </c>
      <c r="AQ381" s="64">
        <v>974</v>
      </c>
      <c r="AR381" s="64">
        <v>1012</v>
      </c>
      <c r="AS381" s="64">
        <v>1061</v>
      </c>
      <c r="AT381" s="64">
        <v>1123</v>
      </c>
      <c r="AU381" s="64">
        <v>1064</v>
      </c>
      <c r="AV381" s="64">
        <v>1153</v>
      </c>
      <c r="AW381" s="64">
        <v>1120</v>
      </c>
      <c r="AX381" s="64">
        <v>1187</v>
      </c>
      <c r="AY381" s="64">
        <v>1256</v>
      </c>
      <c r="AZ381" s="64">
        <v>1133</v>
      </c>
      <c r="BA381" s="64">
        <v>1258</v>
      </c>
      <c r="BB381" s="64">
        <v>1260</v>
      </c>
      <c r="BC381" s="64">
        <v>1216</v>
      </c>
      <c r="BD381" s="64">
        <v>1244</v>
      </c>
      <c r="BE381" s="64">
        <v>1190</v>
      </c>
      <c r="BF381" s="64">
        <v>1175</v>
      </c>
      <c r="BG381" s="64">
        <v>1030</v>
      </c>
      <c r="BH381" s="64">
        <v>910</v>
      </c>
      <c r="BI381" s="64">
        <v>803</v>
      </c>
      <c r="BJ381" s="64">
        <v>891</v>
      </c>
      <c r="BK381" s="64">
        <v>979</v>
      </c>
      <c r="BL381" s="64">
        <v>1078</v>
      </c>
      <c r="BM381" s="64">
        <v>1111</v>
      </c>
      <c r="BN381" s="64">
        <v>1109</v>
      </c>
      <c r="BO381" s="64">
        <v>1156</v>
      </c>
      <c r="BP381" s="64">
        <v>1188</v>
      </c>
      <c r="BQ381" s="64">
        <v>1219</v>
      </c>
      <c r="BR381" s="64">
        <v>1194</v>
      </c>
      <c r="BS381" s="64">
        <v>1182</v>
      </c>
      <c r="BT381" s="64">
        <v>1097</v>
      </c>
      <c r="BU381" s="64">
        <v>1149</v>
      </c>
      <c r="BV381" s="64">
        <v>1150</v>
      </c>
      <c r="BW381" s="64">
        <v>1083</v>
      </c>
      <c r="BX381" s="64">
        <v>1190</v>
      </c>
      <c r="BY381" s="64">
        <v>1075</v>
      </c>
      <c r="BZ381" s="64">
        <v>1136</v>
      </c>
      <c r="CA381" s="64">
        <v>1092</v>
      </c>
      <c r="CB381" s="64">
        <v>1235</v>
      </c>
      <c r="CC381" s="64">
        <v>1267</v>
      </c>
      <c r="CD381" s="64">
        <v>1128</v>
      </c>
      <c r="CE381" s="64">
        <v>1068</v>
      </c>
      <c r="CF381" s="64">
        <v>979</v>
      </c>
      <c r="CG381" s="64">
        <v>1049</v>
      </c>
      <c r="CH381" s="64">
        <v>1131</v>
      </c>
      <c r="CI381" s="64">
        <v>1247</v>
      </c>
      <c r="CJ381" s="64">
        <v>1311</v>
      </c>
      <c r="CK381" s="64">
        <v>1455</v>
      </c>
      <c r="CL381" s="64">
        <v>1528</v>
      </c>
      <c r="CM381" s="64">
        <v>1552</v>
      </c>
      <c r="CN381" s="64">
        <v>1595</v>
      </c>
      <c r="CO381" s="64">
        <v>1596</v>
      </c>
      <c r="CP381" s="64">
        <v>1753</v>
      </c>
      <c r="CQ381" s="64">
        <v>1727</v>
      </c>
      <c r="CR381" s="64">
        <v>1763</v>
      </c>
      <c r="CS381" s="64">
        <v>1749</v>
      </c>
      <c r="CT381" s="64">
        <v>1745</v>
      </c>
      <c r="CU381" s="64">
        <v>1743</v>
      </c>
      <c r="CV381" s="64">
        <v>1761</v>
      </c>
      <c r="CW381" s="64">
        <v>1775</v>
      </c>
      <c r="CX381" s="64">
        <v>1586</v>
      </c>
      <c r="CY381" s="64">
        <v>1648</v>
      </c>
      <c r="CZ381" s="64">
        <v>1596</v>
      </c>
      <c r="DA381" s="64">
        <v>1524</v>
      </c>
      <c r="DB381" s="64">
        <v>1570</v>
      </c>
      <c r="DC381" s="64">
        <v>1596</v>
      </c>
      <c r="DD381" s="64">
        <v>1615</v>
      </c>
      <c r="DE381" s="64">
        <v>1535</v>
      </c>
      <c r="DF381" s="64">
        <v>1559</v>
      </c>
      <c r="DG381" s="64">
        <v>1588</v>
      </c>
      <c r="DH381" s="64">
        <v>1741</v>
      </c>
      <c r="DI381" s="64">
        <v>1778</v>
      </c>
      <c r="DJ381" s="64">
        <v>1981</v>
      </c>
      <c r="DK381" s="64">
        <v>1463</v>
      </c>
      <c r="DL381" s="64">
        <v>1353</v>
      </c>
      <c r="DM381" s="64">
        <v>1420</v>
      </c>
      <c r="DN381" s="64">
        <v>1295</v>
      </c>
      <c r="DO381" s="64">
        <v>1202</v>
      </c>
      <c r="DP381" s="64">
        <v>1071</v>
      </c>
      <c r="DQ381" s="64">
        <v>1088</v>
      </c>
      <c r="DR381" s="64">
        <v>993</v>
      </c>
      <c r="DS381" s="64">
        <v>894</v>
      </c>
      <c r="DT381" s="64">
        <v>843</v>
      </c>
      <c r="DU381" s="64">
        <v>783</v>
      </c>
      <c r="DV381" s="64">
        <v>658</v>
      </c>
      <c r="DW381" s="64">
        <v>621</v>
      </c>
      <c r="DX381" s="64">
        <v>476</v>
      </c>
      <c r="DY381" s="64">
        <v>450</v>
      </c>
      <c r="DZ381" s="64">
        <v>439</v>
      </c>
      <c r="EA381" s="64">
        <v>1519</v>
      </c>
      <c r="EB381" s="64">
        <f t="shared" si="95"/>
        <v>31531</v>
      </c>
      <c r="EC381" s="61">
        <v>111076</v>
      </c>
      <c r="ED381" s="64">
        <v>1042</v>
      </c>
      <c r="EE381" s="64">
        <v>136</v>
      </c>
      <c r="EF381" s="64">
        <v>696</v>
      </c>
      <c r="EG381" s="63">
        <v>117</v>
      </c>
      <c r="EH381" s="64">
        <v>4830</v>
      </c>
      <c r="EI381" s="100">
        <v>0.27266314625740051</v>
      </c>
      <c r="EJ381" s="100">
        <v>3.1051039695739746E-3</v>
      </c>
      <c r="EK381" s="61">
        <v>15415</v>
      </c>
      <c r="EL381" s="65">
        <v>617.29999999999995</v>
      </c>
      <c r="EM381" s="60">
        <v>15910</v>
      </c>
      <c r="EN381" s="65">
        <v>633.79999999999995</v>
      </c>
      <c r="EO381" s="66">
        <f>(EM381-EK381)/EK381</f>
        <v>3.2111579630230293E-2</v>
      </c>
      <c r="EP381" s="56">
        <v>25605</v>
      </c>
      <c r="EQ381" s="67">
        <v>13.861520138588132</v>
      </c>
      <c r="ER381" s="61">
        <v>209</v>
      </c>
      <c r="ES381" s="64">
        <v>53.865979379999999</v>
      </c>
      <c r="ET381" s="64">
        <v>1290</v>
      </c>
      <c r="EU381" s="64">
        <v>41.108986620000003</v>
      </c>
      <c r="EV381" s="64">
        <v>0</v>
      </c>
      <c r="EW381" s="64">
        <v>0</v>
      </c>
      <c r="EX381" s="64">
        <v>19466</v>
      </c>
      <c r="EY381" s="64">
        <v>19.45335532</v>
      </c>
      <c r="EZ381" s="64">
        <v>12757</v>
      </c>
      <c r="FA381" s="64">
        <v>18.03517403</v>
      </c>
      <c r="FB381" s="64">
        <v>33722</v>
      </c>
      <c r="FC381" s="63">
        <v>19.15173957</v>
      </c>
      <c r="FD381" s="61">
        <v>166</v>
      </c>
      <c r="FE381" s="64">
        <v>17</v>
      </c>
      <c r="FF381" s="64">
        <v>139</v>
      </c>
      <c r="FG381" s="64">
        <v>4</v>
      </c>
      <c r="FH381" s="64">
        <v>6</v>
      </c>
      <c r="FI381" s="63">
        <v>5</v>
      </c>
      <c r="FJ381" s="47">
        <v>9</v>
      </c>
      <c r="FK381" s="47">
        <v>19</v>
      </c>
      <c r="FL381" s="68">
        <f>(FJ381-FK381)/FK381</f>
        <v>-0.52631578947368418</v>
      </c>
      <c r="FM381" s="69">
        <v>3.6071659999999999</v>
      </c>
      <c r="FN381" s="62">
        <v>8.8870780000000007</v>
      </c>
      <c r="FO381" s="62">
        <v>10.236129999999999</v>
      </c>
      <c r="FP381" s="77">
        <v>2158</v>
      </c>
      <c r="FQ381" s="88">
        <v>1185</v>
      </c>
      <c r="FR381" s="88">
        <v>3343</v>
      </c>
      <c r="FS381" s="88">
        <v>2369</v>
      </c>
      <c r="FT381" s="88">
        <v>1257</v>
      </c>
      <c r="FU381" s="88">
        <v>3626</v>
      </c>
      <c r="FV381" s="73">
        <f>(FU381-FR381)/FR381</f>
        <v>8.4654501944361346E-2</v>
      </c>
      <c r="FW381" s="61">
        <v>73295</v>
      </c>
      <c r="FX381" s="70">
        <f t="shared" si="96"/>
        <v>648.24396154492467</v>
      </c>
      <c r="FY381" s="71">
        <v>0</v>
      </c>
      <c r="FZ381" s="72">
        <v>0</v>
      </c>
      <c r="GA381" s="73">
        <v>62.666702374786396</v>
      </c>
      <c r="GB381" s="61">
        <v>17100</v>
      </c>
      <c r="GC381" s="64">
        <v>2300</v>
      </c>
      <c r="GD381" s="64">
        <v>9500</v>
      </c>
      <c r="GE381" s="64">
        <v>2100</v>
      </c>
      <c r="GF381" s="68">
        <v>3.6845583500000001</v>
      </c>
      <c r="GG381" s="74">
        <v>1.2065587912</v>
      </c>
      <c r="GH381" s="75">
        <v>463.9</v>
      </c>
      <c r="GI381" s="76">
        <v>556.4</v>
      </c>
      <c r="GJ381" s="76">
        <v>370.7</v>
      </c>
      <c r="GK381" s="68">
        <v>-33.375269590222864</v>
      </c>
      <c r="GL381" s="72">
        <v>584.70000000000005</v>
      </c>
      <c r="GM381" s="72">
        <v>585.20000000000005</v>
      </c>
      <c r="GN381" s="72">
        <v>580.5</v>
      </c>
      <c r="GO381" s="72">
        <v>-0.80314422419686338</v>
      </c>
      <c r="GP381" s="72">
        <v>177</v>
      </c>
      <c r="GQ381" s="72" t="s">
        <v>211</v>
      </c>
      <c r="GR381" s="72">
        <v>197.6</v>
      </c>
      <c r="GS381" s="73" t="s">
        <v>211</v>
      </c>
      <c r="GT381" s="77">
        <v>1540</v>
      </c>
      <c r="GU381" s="72">
        <v>5.76</v>
      </c>
      <c r="GV381" s="73">
        <v>-1.1551500149819565</v>
      </c>
      <c r="GW381" s="64">
        <v>35034</v>
      </c>
      <c r="GX381" s="68">
        <f t="shared" si="97"/>
        <v>309.85168086178993</v>
      </c>
      <c r="GY381" s="64">
        <v>423</v>
      </c>
      <c r="GZ381" s="100">
        <f t="shared" si="98"/>
        <v>3.7411446310594605</v>
      </c>
      <c r="HA381" s="100">
        <f t="shared" si="99"/>
        <v>0.11945778028805422</v>
      </c>
      <c r="HB381" s="63">
        <v>3541</v>
      </c>
    </row>
    <row r="382" spans="1:210" x14ac:dyDescent="0.3">
      <c r="A382" s="47" t="s">
        <v>882</v>
      </c>
      <c r="B382" s="47" t="s">
        <v>883</v>
      </c>
      <c r="C382" s="47" t="s">
        <v>883</v>
      </c>
      <c r="D382" s="47" t="s">
        <v>882</v>
      </c>
      <c r="E382" s="47" t="s">
        <v>302</v>
      </c>
      <c r="F382" s="47" t="s">
        <v>262</v>
      </c>
      <c r="G382" s="54" t="s">
        <v>209</v>
      </c>
      <c r="H382" s="47">
        <v>65</v>
      </c>
      <c r="I382" s="101">
        <v>6.1538461538461542E-2</v>
      </c>
      <c r="J382" s="97">
        <v>5.3538461538461535</v>
      </c>
      <c r="K382" s="57">
        <v>210</v>
      </c>
      <c r="L382" s="95">
        <f t="shared" si="92"/>
        <v>2.0763503692937442</v>
      </c>
      <c r="M382" s="57">
        <v>234</v>
      </c>
      <c r="N382" s="55">
        <f t="shared" si="93"/>
        <v>2.3136475543558865</v>
      </c>
      <c r="O382" s="56">
        <v>42985</v>
      </c>
      <c r="P382" s="57">
        <v>33739</v>
      </c>
      <c r="Q382" s="57">
        <v>9246</v>
      </c>
      <c r="R382" s="57">
        <v>12890</v>
      </c>
      <c r="S382" s="57">
        <v>27870</v>
      </c>
      <c r="T382" s="57">
        <v>2225</v>
      </c>
      <c r="U382" s="57">
        <v>4251</v>
      </c>
      <c r="V382" s="57">
        <v>10691</v>
      </c>
      <c r="W382" s="57">
        <v>1022</v>
      </c>
      <c r="X382" s="58">
        <v>307</v>
      </c>
      <c r="Y382" s="56">
        <v>7123</v>
      </c>
      <c r="Z382" s="58">
        <v>15.197566622252168</v>
      </c>
      <c r="AA382" s="59">
        <v>41.1</v>
      </c>
      <c r="AB382" s="96" t="s">
        <v>216</v>
      </c>
      <c r="AC382" s="59">
        <v>5.07</v>
      </c>
      <c r="AD382" s="98">
        <v>35000</v>
      </c>
      <c r="AE382" s="55">
        <f t="shared" si="94"/>
        <v>346.05839488229071</v>
      </c>
      <c r="AF382" s="61">
        <v>101139</v>
      </c>
      <c r="AG382" s="62">
        <v>46.96</v>
      </c>
      <c r="AH382" s="62">
        <v>79.128014465958699</v>
      </c>
      <c r="AI382" s="62">
        <v>83.657549548924905</v>
      </c>
      <c r="AJ382" s="62">
        <v>81.392782007441809</v>
      </c>
      <c r="AK382" s="62">
        <v>18.546413433847601</v>
      </c>
      <c r="AL382" s="62">
        <v>21.204176953070299</v>
      </c>
      <c r="AM382" s="62">
        <v>19.87529519345895</v>
      </c>
      <c r="AN382" s="63">
        <v>517.58972957537162</v>
      </c>
      <c r="AO382" s="64">
        <v>842</v>
      </c>
      <c r="AP382" s="64">
        <v>971</v>
      </c>
      <c r="AQ382" s="64">
        <v>1026</v>
      </c>
      <c r="AR382" s="64">
        <v>1097</v>
      </c>
      <c r="AS382" s="64">
        <v>1141</v>
      </c>
      <c r="AT382" s="64">
        <v>1102</v>
      </c>
      <c r="AU382" s="64">
        <v>1158</v>
      </c>
      <c r="AV382" s="64">
        <v>1185</v>
      </c>
      <c r="AW382" s="64">
        <v>1162</v>
      </c>
      <c r="AX382" s="64">
        <v>1164</v>
      </c>
      <c r="AY382" s="64">
        <v>1138</v>
      </c>
      <c r="AZ382" s="64">
        <v>1118</v>
      </c>
      <c r="BA382" s="64">
        <v>1084</v>
      </c>
      <c r="BB382" s="64">
        <v>1151</v>
      </c>
      <c r="BC382" s="64">
        <v>1016</v>
      </c>
      <c r="BD382" s="64">
        <v>1035</v>
      </c>
      <c r="BE382" s="64">
        <v>1034</v>
      </c>
      <c r="BF382" s="64">
        <v>1044</v>
      </c>
      <c r="BG382" s="64">
        <v>976</v>
      </c>
      <c r="BH382" s="64">
        <v>762</v>
      </c>
      <c r="BI382" s="64">
        <v>797</v>
      </c>
      <c r="BJ382" s="64">
        <v>898</v>
      </c>
      <c r="BK382" s="64">
        <v>1027</v>
      </c>
      <c r="BL382" s="64">
        <v>1056</v>
      </c>
      <c r="BM382" s="64">
        <v>1041</v>
      </c>
      <c r="BN382" s="64">
        <v>962</v>
      </c>
      <c r="BO382" s="64">
        <v>1062</v>
      </c>
      <c r="BP382" s="64">
        <v>1079</v>
      </c>
      <c r="BQ382" s="64">
        <v>1151</v>
      </c>
      <c r="BR382" s="64">
        <v>1177</v>
      </c>
      <c r="BS382" s="64">
        <v>1143</v>
      </c>
      <c r="BT382" s="64">
        <v>1127</v>
      </c>
      <c r="BU382" s="64">
        <v>1124</v>
      </c>
      <c r="BV382" s="64">
        <v>1202</v>
      </c>
      <c r="BW382" s="64">
        <v>1155</v>
      </c>
      <c r="BX382" s="64">
        <v>1096</v>
      </c>
      <c r="BY382" s="64">
        <v>1087</v>
      </c>
      <c r="BZ382" s="64">
        <v>1038</v>
      </c>
      <c r="CA382" s="64">
        <v>1125</v>
      </c>
      <c r="CB382" s="64">
        <v>1113</v>
      </c>
      <c r="CC382" s="64">
        <v>1115</v>
      </c>
      <c r="CD382" s="64">
        <v>1082</v>
      </c>
      <c r="CE382" s="64">
        <v>1011</v>
      </c>
      <c r="CF382" s="64">
        <v>1113</v>
      </c>
      <c r="CG382" s="64">
        <v>1110</v>
      </c>
      <c r="CH382" s="64">
        <v>1217</v>
      </c>
      <c r="CI382" s="64">
        <v>1310</v>
      </c>
      <c r="CJ382" s="64">
        <v>1325</v>
      </c>
      <c r="CK382" s="64">
        <v>1330</v>
      </c>
      <c r="CL382" s="64">
        <v>1455</v>
      </c>
      <c r="CM382" s="64">
        <v>1480</v>
      </c>
      <c r="CN382" s="64">
        <v>1504</v>
      </c>
      <c r="CO382" s="64">
        <v>1460</v>
      </c>
      <c r="CP382" s="64">
        <v>1632</v>
      </c>
      <c r="CQ382" s="64">
        <v>1521</v>
      </c>
      <c r="CR382" s="64">
        <v>1541</v>
      </c>
      <c r="CS382" s="64">
        <v>1574</v>
      </c>
      <c r="CT382" s="64">
        <v>1452</v>
      </c>
      <c r="CU382" s="64">
        <v>1421</v>
      </c>
      <c r="CV382" s="64">
        <v>1334</v>
      </c>
      <c r="CW382" s="64">
        <v>1270</v>
      </c>
      <c r="CX382" s="64">
        <v>1320</v>
      </c>
      <c r="CY382" s="64">
        <v>1199</v>
      </c>
      <c r="CZ382" s="64">
        <v>1246</v>
      </c>
      <c r="DA382" s="64">
        <v>1201</v>
      </c>
      <c r="DB382" s="64">
        <v>1177</v>
      </c>
      <c r="DC382" s="64">
        <v>1311</v>
      </c>
      <c r="DD382" s="64">
        <v>1254</v>
      </c>
      <c r="DE382" s="64">
        <v>1260</v>
      </c>
      <c r="DF382" s="64">
        <v>1307</v>
      </c>
      <c r="DG382" s="64">
        <v>1310</v>
      </c>
      <c r="DH382" s="64">
        <v>1506</v>
      </c>
      <c r="DI382" s="64">
        <v>1468</v>
      </c>
      <c r="DJ382" s="64">
        <v>1609</v>
      </c>
      <c r="DK382" s="64">
        <v>1203</v>
      </c>
      <c r="DL382" s="64">
        <v>1280</v>
      </c>
      <c r="DM382" s="64">
        <v>1268</v>
      </c>
      <c r="DN382" s="64">
        <v>1109</v>
      </c>
      <c r="DO382" s="64">
        <v>926</v>
      </c>
      <c r="DP382" s="64">
        <v>800</v>
      </c>
      <c r="DQ382" s="64">
        <v>721</v>
      </c>
      <c r="DR382" s="64">
        <v>751</v>
      </c>
      <c r="DS382" s="64">
        <v>743</v>
      </c>
      <c r="DT382" s="64">
        <v>634</v>
      </c>
      <c r="DU382" s="64">
        <v>564</v>
      </c>
      <c r="DV382" s="64">
        <v>467</v>
      </c>
      <c r="DW382" s="64">
        <v>465</v>
      </c>
      <c r="DX382" s="64">
        <v>387</v>
      </c>
      <c r="DY382" s="64">
        <v>347</v>
      </c>
      <c r="DZ382" s="64">
        <v>250</v>
      </c>
      <c r="EA382" s="64">
        <v>1133</v>
      </c>
      <c r="EB382" s="64">
        <f t="shared" si="95"/>
        <v>25250</v>
      </c>
      <c r="EC382" s="61">
        <v>98349</v>
      </c>
      <c r="ED382" s="64">
        <v>1434</v>
      </c>
      <c r="EE382" s="64">
        <v>220</v>
      </c>
      <c r="EF382" s="64">
        <v>1030</v>
      </c>
      <c r="EG382" s="63">
        <v>106</v>
      </c>
      <c r="EH382" s="64">
        <v>5765</v>
      </c>
      <c r="EI382" s="100">
        <v>0.32967820763587952</v>
      </c>
      <c r="EJ382" s="100">
        <v>4.1787862777709961E-2</v>
      </c>
      <c r="EK382" s="61">
        <v>5521</v>
      </c>
      <c r="EL382" s="65">
        <v>468.7</v>
      </c>
      <c r="EM382" s="60">
        <v>6932</v>
      </c>
      <c r="EN382" s="65">
        <v>583.20000000000005</v>
      </c>
      <c r="EO382" s="66">
        <f>(EM382-EK382)/EK382</f>
        <v>0.25556964318058323</v>
      </c>
      <c r="EP382" s="56">
        <v>15040</v>
      </c>
      <c r="EQ382" s="67">
        <v>16.927215225489864</v>
      </c>
      <c r="ER382" s="61">
        <v>53</v>
      </c>
      <c r="ES382" s="64">
        <v>55.208333330000002</v>
      </c>
      <c r="ET382" s="64">
        <v>603</v>
      </c>
      <c r="EU382" s="64">
        <v>36.790726050000004</v>
      </c>
      <c r="EV382" s="64">
        <v>0</v>
      </c>
      <c r="EW382" s="64">
        <v>0</v>
      </c>
      <c r="EX382" s="64">
        <v>7060</v>
      </c>
      <c r="EY382" s="64">
        <v>16.74056861</v>
      </c>
      <c r="EZ382" s="64">
        <v>5345</v>
      </c>
      <c r="FA382" s="64">
        <v>14.35477373</v>
      </c>
      <c r="FB382" s="64">
        <v>13061</v>
      </c>
      <c r="FC382" s="63">
        <v>16.07468124</v>
      </c>
      <c r="FD382" s="61">
        <v>224</v>
      </c>
      <c r="FE382" s="64">
        <v>42</v>
      </c>
      <c r="FF382" s="64">
        <v>160</v>
      </c>
      <c r="FG382" s="64">
        <v>8</v>
      </c>
      <c r="FH382" s="64">
        <v>14</v>
      </c>
      <c r="FI382" s="63">
        <v>4</v>
      </c>
      <c r="FJ382" s="47">
        <v>5</v>
      </c>
      <c r="FK382" s="47">
        <v>9</v>
      </c>
      <c r="FL382" s="68">
        <f>(FJ382-FK382)/FK382</f>
        <v>-0.44444444444444442</v>
      </c>
      <c r="FM382" s="69">
        <v>3.4944660000000001</v>
      </c>
      <c r="FN382" s="62">
        <v>12.717919999999999</v>
      </c>
      <c r="FO382" s="62">
        <v>9.7766470000000005</v>
      </c>
      <c r="FP382" s="77">
        <v>1816</v>
      </c>
      <c r="FQ382" s="88">
        <v>1160</v>
      </c>
      <c r="FR382" s="88">
        <v>2976</v>
      </c>
      <c r="FS382" s="88">
        <v>2356</v>
      </c>
      <c r="FT382" s="88">
        <v>1606</v>
      </c>
      <c r="FU382" s="88">
        <v>3962</v>
      </c>
      <c r="FV382" s="73">
        <f>(FU382-FR382)/FR382</f>
        <v>0.33131720430107525</v>
      </c>
      <c r="FW382" s="61">
        <v>29186</v>
      </c>
      <c r="FX382" s="70">
        <f t="shared" si="96"/>
        <v>288.57315180098675</v>
      </c>
      <c r="FY382" s="71">
        <v>0</v>
      </c>
      <c r="FZ382" s="72">
        <v>0</v>
      </c>
      <c r="GA382" s="73">
        <v>69.239134568047604</v>
      </c>
      <c r="GB382" s="61">
        <v>19300</v>
      </c>
      <c r="GC382" s="64">
        <v>2400</v>
      </c>
      <c r="GD382" s="64">
        <v>12200</v>
      </c>
      <c r="GE382" s="64">
        <v>2000</v>
      </c>
      <c r="GF382" s="68">
        <v>4.3246872100000004</v>
      </c>
      <c r="GG382" s="74">
        <v>1.2810866543999999</v>
      </c>
      <c r="GH382" s="75">
        <v>473</v>
      </c>
      <c r="GI382" s="76">
        <v>589.1</v>
      </c>
      <c r="GJ382" s="76">
        <v>421.7</v>
      </c>
      <c r="GK382" s="68">
        <v>-28.416228144627404</v>
      </c>
      <c r="GL382" s="72">
        <v>583.70000000000005</v>
      </c>
      <c r="GM382" s="72">
        <v>607.6</v>
      </c>
      <c r="GN382" s="72">
        <v>495.6</v>
      </c>
      <c r="GO382" s="72">
        <v>-18.433179723502306</v>
      </c>
      <c r="GP382" s="72">
        <v>252.3</v>
      </c>
      <c r="GQ382" s="72" t="s">
        <v>211</v>
      </c>
      <c r="GR382" s="72" t="s">
        <v>211</v>
      </c>
      <c r="GS382" s="73" t="s">
        <v>211</v>
      </c>
      <c r="GT382" s="77">
        <v>720</v>
      </c>
      <c r="GU382" s="72">
        <v>5.8778542554353761</v>
      </c>
      <c r="GV382" s="73">
        <v>0.38096596729930571</v>
      </c>
      <c r="GW382" s="64">
        <v>29805</v>
      </c>
      <c r="GX382" s="68">
        <f t="shared" si="97"/>
        <v>294.69344169904781</v>
      </c>
      <c r="GY382" s="64">
        <v>318</v>
      </c>
      <c r="GZ382" s="100">
        <f t="shared" si="98"/>
        <v>3.1441877020733844</v>
      </c>
      <c r="HA382" s="100">
        <f t="shared" si="99"/>
        <v>0.11357142857142857</v>
      </c>
      <c r="HB382" s="63">
        <v>2800</v>
      </c>
    </row>
    <row r="383" spans="1:210" x14ac:dyDescent="0.3">
      <c r="A383" s="47" t="s">
        <v>884</v>
      </c>
      <c r="B383" s="47" t="s">
        <v>885</v>
      </c>
      <c r="C383" s="47" t="s">
        <v>885</v>
      </c>
      <c r="D383" s="47" t="s">
        <v>884</v>
      </c>
      <c r="E383" s="47" t="s">
        <v>884</v>
      </c>
      <c r="F383" s="47" t="s">
        <v>243</v>
      </c>
      <c r="G383" s="54" t="s">
        <v>209</v>
      </c>
      <c r="H383" s="47">
        <v>120</v>
      </c>
      <c r="I383" s="101">
        <v>8.3333333333333332E-3</v>
      </c>
      <c r="J383" s="97">
        <v>7.6416666666666666</v>
      </c>
      <c r="K383" s="57">
        <v>531</v>
      </c>
      <c r="L383" s="95">
        <f t="shared" si="92"/>
        <v>2.5164445623945557</v>
      </c>
      <c r="M383" s="57">
        <v>638</v>
      </c>
      <c r="N383" s="55">
        <f t="shared" si="93"/>
        <v>3.0235247284514624</v>
      </c>
      <c r="O383" s="56">
        <v>83552</v>
      </c>
      <c r="P383" s="57">
        <v>70553</v>
      </c>
      <c r="Q383" s="57">
        <v>12999</v>
      </c>
      <c r="R383" s="57">
        <v>25224</v>
      </c>
      <c r="S383" s="57">
        <v>50873</v>
      </c>
      <c r="T383" s="57">
        <v>7455</v>
      </c>
      <c r="U383" s="57">
        <v>7288</v>
      </c>
      <c r="V383" s="57">
        <v>18381</v>
      </c>
      <c r="W383" s="57">
        <v>2934</v>
      </c>
      <c r="X383" s="58">
        <v>683</v>
      </c>
      <c r="Y383" s="56">
        <v>11992</v>
      </c>
      <c r="Z383" s="58">
        <v>13.366601808732636</v>
      </c>
      <c r="AA383" s="59">
        <v>35.799999999999997</v>
      </c>
      <c r="AB383" s="96" t="s">
        <v>210</v>
      </c>
      <c r="AC383" s="59">
        <v>9.07</v>
      </c>
      <c r="AD383" s="98">
        <v>14000</v>
      </c>
      <c r="AE383" s="55">
        <f t="shared" si="94"/>
        <v>66.346937614922368</v>
      </c>
      <c r="AF383" s="61">
        <v>211012</v>
      </c>
      <c r="AG383" s="62">
        <v>37.549999999999997</v>
      </c>
      <c r="AH383" s="62">
        <v>80.099885059196396</v>
      </c>
      <c r="AI383" s="62">
        <v>83.356521444085999</v>
      </c>
      <c r="AJ383" s="62">
        <v>81.72820325164119</v>
      </c>
      <c r="AK383" s="62">
        <v>19.236947407878599</v>
      </c>
      <c r="AL383" s="62">
        <v>21.568329435890998</v>
      </c>
      <c r="AM383" s="62">
        <v>20.402638421884799</v>
      </c>
      <c r="AN383" s="63">
        <v>775.95913759436928</v>
      </c>
      <c r="AO383" s="64">
        <v>1701</v>
      </c>
      <c r="AP383" s="64">
        <v>1805</v>
      </c>
      <c r="AQ383" s="64">
        <v>1848</v>
      </c>
      <c r="AR383" s="64">
        <v>1926</v>
      </c>
      <c r="AS383" s="64">
        <v>2049</v>
      </c>
      <c r="AT383" s="64">
        <v>2023</v>
      </c>
      <c r="AU383" s="64">
        <v>2083</v>
      </c>
      <c r="AV383" s="64">
        <v>2099</v>
      </c>
      <c r="AW383" s="64">
        <v>2238</v>
      </c>
      <c r="AX383" s="64">
        <v>2281</v>
      </c>
      <c r="AY383" s="64">
        <v>2142</v>
      </c>
      <c r="AZ383" s="64">
        <v>2136</v>
      </c>
      <c r="BA383" s="64">
        <v>2161</v>
      </c>
      <c r="BB383" s="64">
        <v>2188</v>
      </c>
      <c r="BC383" s="64">
        <v>2008</v>
      </c>
      <c r="BD383" s="64">
        <v>2020</v>
      </c>
      <c r="BE383" s="64">
        <v>1988</v>
      </c>
      <c r="BF383" s="64">
        <v>1906</v>
      </c>
      <c r="BG383" s="64">
        <v>2482</v>
      </c>
      <c r="BH383" s="64">
        <v>5461</v>
      </c>
      <c r="BI383" s="64">
        <v>6399</v>
      </c>
      <c r="BJ383" s="64">
        <v>5967</v>
      </c>
      <c r="BK383" s="64">
        <v>4556</v>
      </c>
      <c r="BL383" s="64">
        <v>3707</v>
      </c>
      <c r="BM383" s="64">
        <v>3264</v>
      </c>
      <c r="BN383" s="64">
        <v>3061</v>
      </c>
      <c r="BO383" s="64">
        <v>3781</v>
      </c>
      <c r="BP383" s="64">
        <v>3268</v>
      </c>
      <c r="BQ383" s="64">
        <v>3250</v>
      </c>
      <c r="BR383" s="64">
        <v>3168</v>
      </c>
      <c r="BS383" s="64">
        <v>3297</v>
      </c>
      <c r="BT383" s="64">
        <v>2717</v>
      </c>
      <c r="BU383" s="64">
        <v>2824</v>
      </c>
      <c r="BV383" s="64">
        <v>2629</v>
      </c>
      <c r="BW383" s="64">
        <v>2619</v>
      </c>
      <c r="BX383" s="64">
        <v>2570</v>
      </c>
      <c r="BY383" s="64">
        <v>2551</v>
      </c>
      <c r="BZ383" s="64">
        <v>2421</v>
      </c>
      <c r="CA383" s="64">
        <v>2443</v>
      </c>
      <c r="CB383" s="64">
        <v>2501</v>
      </c>
      <c r="CC383" s="64">
        <v>2380</v>
      </c>
      <c r="CD383" s="64">
        <v>2339</v>
      </c>
      <c r="CE383" s="64">
        <v>2265</v>
      </c>
      <c r="CF383" s="64">
        <v>2178</v>
      </c>
      <c r="CG383" s="64">
        <v>2201</v>
      </c>
      <c r="CH383" s="64">
        <v>2323</v>
      </c>
      <c r="CI383" s="64">
        <v>2264</v>
      </c>
      <c r="CJ383" s="64">
        <v>2347</v>
      </c>
      <c r="CK383" s="64">
        <v>2613</v>
      </c>
      <c r="CL383" s="64">
        <v>2664</v>
      </c>
      <c r="CM383" s="64">
        <v>2670</v>
      </c>
      <c r="CN383" s="64">
        <v>2637</v>
      </c>
      <c r="CO383" s="64">
        <v>2576</v>
      </c>
      <c r="CP383" s="64">
        <v>2608</v>
      </c>
      <c r="CQ383" s="64">
        <v>2507</v>
      </c>
      <c r="CR383" s="64">
        <v>2696</v>
      </c>
      <c r="CS383" s="64">
        <v>2790</v>
      </c>
      <c r="CT383" s="64">
        <v>2492</v>
      </c>
      <c r="CU383" s="64">
        <v>2555</v>
      </c>
      <c r="CV383" s="64">
        <v>2452</v>
      </c>
      <c r="CW383" s="64">
        <v>2340</v>
      </c>
      <c r="CX383" s="64">
        <v>2225</v>
      </c>
      <c r="CY383" s="64">
        <v>2306</v>
      </c>
      <c r="CZ383" s="64">
        <v>2086</v>
      </c>
      <c r="DA383" s="64">
        <v>2086</v>
      </c>
      <c r="DB383" s="64">
        <v>2019</v>
      </c>
      <c r="DC383" s="64">
        <v>1984</v>
      </c>
      <c r="DD383" s="64">
        <v>1963</v>
      </c>
      <c r="DE383" s="64">
        <v>1862</v>
      </c>
      <c r="DF383" s="64">
        <v>1935</v>
      </c>
      <c r="DG383" s="64">
        <v>1968</v>
      </c>
      <c r="DH383" s="64">
        <v>2028</v>
      </c>
      <c r="DI383" s="64">
        <v>2169</v>
      </c>
      <c r="DJ383" s="64">
        <v>2354</v>
      </c>
      <c r="DK383" s="64">
        <v>1842</v>
      </c>
      <c r="DL383" s="64">
        <v>1761</v>
      </c>
      <c r="DM383" s="64">
        <v>1618</v>
      </c>
      <c r="DN383" s="64">
        <v>1528</v>
      </c>
      <c r="DO383" s="64">
        <v>1303</v>
      </c>
      <c r="DP383" s="64">
        <v>1139</v>
      </c>
      <c r="DQ383" s="64">
        <v>1256</v>
      </c>
      <c r="DR383" s="64">
        <v>1210</v>
      </c>
      <c r="DS383" s="64">
        <v>1173</v>
      </c>
      <c r="DT383" s="64">
        <v>1103</v>
      </c>
      <c r="DU383" s="64">
        <v>1055</v>
      </c>
      <c r="DV383" s="64">
        <v>904</v>
      </c>
      <c r="DW383" s="64">
        <v>777</v>
      </c>
      <c r="DX383" s="64">
        <v>656</v>
      </c>
      <c r="DY383" s="64">
        <v>588</v>
      </c>
      <c r="DZ383" s="64">
        <v>548</v>
      </c>
      <c r="EA383" s="64">
        <v>2131</v>
      </c>
      <c r="EB383" s="64">
        <f t="shared" si="95"/>
        <v>38874</v>
      </c>
      <c r="EC383" s="61">
        <v>198951</v>
      </c>
      <c r="ED383" s="64">
        <v>7181</v>
      </c>
      <c r="EE383" s="64">
        <v>1272</v>
      </c>
      <c r="EF383" s="64">
        <v>2570</v>
      </c>
      <c r="EG383" s="63">
        <v>1038</v>
      </c>
      <c r="EH383" s="64">
        <v>7842</v>
      </c>
      <c r="EI383" s="100">
        <v>0.23930688202381134</v>
      </c>
      <c r="EJ383" s="100">
        <v>1.6961216926574707E-2</v>
      </c>
      <c r="EK383" s="61">
        <v>2031</v>
      </c>
      <c r="EL383" s="65">
        <v>555.29999999999995</v>
      </c>
      <c r="EM383" s="60">
        <v>2710</v>
      </c>
      <c r="EN383" s="65">
        <v>739.9</v>
      </c>
      <c r="EO383" s="66">
        <f>(EM383-EK383)/EK383</f>
        <v>0.33431806991629737</v>
      </c>
      <c r="EP383" s="56">
        <v>3481</v>
      </c>
      <c r="EQ383" s="67">
        <v>12.351417521200723</v>
      </c>
      <c r="ER383" s="61">
        <v>71</v>
      </c>
      <c r="ES383" s="64">
        <v>42.514970060000003</v>
      </c>
      <c r="ET383" s="64">
        <v>83</v>
      </c>
      <c r="EU383" s="64">
        <v>29.225352109999999</v>
      </c>
      <c r="EV383" s="64">
        <v>0</v>
      </c>
      <c r="EW383" s="64">
        <v>0</v>
      </c>
      <c r="EX383" s="64">
        <v>1756</v>
      </c>
      <c r="EY383" s="64">
        <v>12.491996869999999</v>
      </c>
      <c r="EZ383" s="64">
        <v>1223</v>
      </c>
      <c r="FA383" s="64">
        <v>10.97156186</v>
      </c>
      <c r="FB383" s="64">
        <v>3133</v>
      </c>
      <c r="FC383" s="63">
        <v>12.18449811</v>
      </c>
      <c r="FD383" s="61">
        <v>237</v>
      </c>
      <c r="FE383" s="64">
        <v>30</v>
      </c>
      <c r="FF383" s="64">
        <v>194</v>
      </c>
      <c r="FG383" s="64">
        <v>4</v>
      </c>
      <c r="FH383" s="64">
        <v>9</v>
      </c>
      <c r="FI383" s="63">
        <v>3</v>
      </c>
      <c r="FJ383" s="47">
        <v>29</v>
      </c>
      <c r="FK383" s="47">
        <v>23</v>
      </c>
      <c r="FL383" s="68">
        <f>(FJ383-FK383)/FK383</f>
        <v>0.2608695652173913</v>
      </c>
      <c r="FM383" s="69">
        <v>2.8072159999999999</v>
      </c>
      <c r="FN383" s="62">
        <v>7.537712</v>
      </c>
      <c r="FO383" s="62">
        <v>9.495044</v>
      </c>
      <c r="FP383" s="77">
        <v>2930</v>
      </c>
      <c r="FQ383" s="88">
        <v>2095</v>
      </c>
      <c r="FR383" s="88">
        <v>5025</v>
      </c>
      <c r="FS383" s="88">
        <v>3703</v>
      </c>
      <c r="FT383" s="88">
        <v>2508</v>
      </c>
      <c r="FU383" s="88">
        <v>6211</v>
      </c>
      <c r="FV383" s="73">
        <f>(FU383-FR383)/FR383</f>
        <v>0.23601990049751242</v>
      </c>
      <c r="FW383" s="61">
        <v>8188</v>
      </c>
      <c r="FX383" s="70">
        <f t="shared" si="96"/>
        <v>38.803480370784598</v>
      </c>
      <c r="FY383" s="71">
        <v>7.6</v>
      </c>
      <c r="FZ383" s="72">
        <v>22.1</v>
      </c>
      <c r="GA383" s="73">
        <v>61.4063697301236</v>
      </c>
      <c r="GB383" s="61">
        <v>51300</v>
      </c>
      <c r="GC383" s="64">
        <v>13300</v>
      </c>
      <c r="GD383" s="64">
        <v>34800</v>
      </c>
      <c r="GE383" s="64">
        <v>8000</v>
      </c>
      <c r="GF383" s="68">
        <v>3.6015595599999997</v>
      </c>
      <c r="GG383" s="74">
        <v>0.82313300720000004</v>
      </c>
      <c r="GH383" s="75">
        <v>478.2</v>
      </c>
      <c r="GI383" s="76">
        <v>550.9</v>
      </c>
      <c r="GJ383" s="76">
        <v>420</v>
      </c>
      <c r="GK383" s="68">
        <v>-23.761118170266833</v>
      </c>
      <c r="GL383" s="72">
        <v>597.9</v>
      </c>
      <c r="GM383" s="72">
        <v>600.9</v>
      </c>
      <c r="GN383" s="72">
        <v>577.5</v>
      </c>
      <c r="GO383" s="72">
        <v>-3.8941587618572102</v>
      </c>
      <c r="GP383" s="72">
        <v>200.1</v>
      </c>
      <c r="GQ383" s="72" t="s">
        <v>211</v>
      </c>
      <c r="GR383" s="72">
        <v>213.7</v>
      </c>
      <c r="GS383" s="73" t="s">
        <v>211</v>
      </c>
      <c r="GT383" s="77">
        <v>110</v>
      </c>
      <c r="GU383" s="72">
        <v>2.9974307736226091</v>
      </c>
      <c r="GV383" s="73">
        <v>-0.54488289097366427</v>
      </c>
      <c r="GW383" s="64">
        <v>62444</v>
      </c>
      <c r="GX383" s="68">
        <f t="shared" si="97"/>
        <v>295.92629803044377</v>
      </c>
      <c r="GY383" s="64">
        <v>444</v>
      </c>
      <c r="GZ383" s="100">
        <f t="shared" si="98"/>
        <v>2.1041457357875379</v>
      </c>
      <c r="HA383" s="100">
        <f t="shared" si="99"/>
        <v>0.10874357090374724</v>
      </c>
      <c r="HB383" s="63">
        <v>4083</v>
      </c>
    </row>
    <row r="384" spans="1:210" x14ac:dyDescent="0.3"/>
    <row r="388" spans="30:30" hidden="1" x14ac:dyDescent="0.3">
      <c r="AD388" s="64"/>
    </row>
  </sheetData>
  <autoFilter ref="A1:HB383" xr:uid="{C87D00D6-187A-4741-B40B-EAD86C444031}">
    <sortState xmlns:xlrd2="http://schemas.microsoft.com/office/spreadsheetml/2017/richdata2" ref="A2:HB383">
      <sortCondition ref="A1:A383"/>
    </sortState>
  </autoFilter>
  <phoneticPr fontId="1" type="noConversion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7DDA2-591D-425B-B753-2F7A4F692BD8}">
  <sheetPr codeName="Sheet3">
    <tabColor theme="3"/>
  </sheetPr>
  <dimension ref="A1:J77"/>
  <sheetViews>
    <sheetView tabSelected="1" workbookViewId="0">
      <pane ySplit="1" topLeftCell="A2" activePane="bottomLeft" state="frozen"/>
      <selection pane="bottomLeft" activeCell="G75" sqref="G75"/>
    </sheetView>
  </sheetViews>
  <sheetFormatPr defaultColWidth="8.88671875" defaultRowHeight="9.6" x14ac:dyDescent="0.3"/>
  <cols>
    <col min="1" max="1" width="18" style="93" customWidth="1"/>
    <col min="2" max="2" width="22.33203125" style="47" customWidth="1"/>
    <col min="3" max="3" width="49.6640625" style="47" customWidth="1"/>
    <col min="4" max="4" width="20.44140625" style="47" customWidth="1"/>
    <col min="5" max="5" width="32.109375" style="47" customWidth="1"/>
    <col min="6" max="6" width="23.109375" style="47" customWidth="1"/>
    <col min="7" max="7" width="12.5546875" style="47" customWidth="1"/>
    <col min="8" max="8" width="13.109375" style="47" customWidth="1"/>
    <col min="9" max="9" width="12.88671875" style="47" customWidth="1"/>
    <col min="10" max="10" width="16.33203125" style="47" customWidth="1"/>
    <col min="11" max="16384" width="8.88671875" style="47"/>
  </cols>
  <sheetData>
    <row r="1" spans="1:10" ht="31.2" customHeight="1" thickBot="1" x14ac:dyDescent="0.35">
      <c r="A1" s="94" t="s">
        <v>1020</v>
      </c>
      <c r="B1" s="94" t="s">
        <v>1021</v>
      </c>
      <c r="C1" s="94" t="s">
        <v>1022</v>
      </c>
      <c r="D1" s="94" t="s">
        <v>6</v>
      </c>
      <c r="E1" s="94" t="s">
        <v>1023</v>
      </c>
      <c r="F1" s="94" t="s">
        <v>1024</v>
      </c>
      <c r="G1" s="94" t="s">
        <v>1025</v>
      </c>
      <c r="H1" s="94" t="s">
        <v>1025</v>
      </c>
      <c r="I1" s="94" t="s">
        <v>1025</v>
      </c>
      <c r="J1" s="94" t="s">
        <v>1025</v>
      </c>
    </row>
    <row r="2" spans="1:10" ht="39" thickTop="1" x14ac:dyDescent="0.3">
      <c r="A2" s="90" t="s">
        <v>1026</v>
      </c>
      <c r="B2" s="90" t="s">
        <v>1027</v>
      </c>
      <c r="C2" s="90" t="s">
        <v>1028</v>
      </c>
      <c r="D2" s="90" t="s">
        <v>1029</v>
      </c>
      <c r="E2" s="90" t="s">
        <v>1030</v>
      </c>
      <c r="F2" s="90" t="s">
        <v>1031</v>
      </c>
      <c r="G2" s="91" t="s">
        <v>1032</v>
      </c>
      <c r="H2" s="90"/>
      <c r="I2" s="90"/>
      <c r="J2" s="90"/>
    </row>
    <row r="3" spans="1:10" ht="38.4" x14ac:dyDescent="0.3">
      <c r="A3" s="90" t="s">
        <v>1033</v>
      </c>
      <c r="B3" s="90" t="s">
        <v>1034</v>
      </c>
      <c r="C3" s="90" t="s">
        <v>1035</v>
      </c>
      <c r="D3" s="90" t="s">
        <v>1029</v>
      </c>
      <c r="E3" s="90" t="s">
        <v>1036</v>
      </c>
      <c r="F3" s="90" t="s">
        <v>1037</v>
      </c>
      <c r="G3" s="91" t="s">
        <v>1032</v>
      </c>
      <c r="H3" s="90"/>
      <c r="I3" s="90"/>
      <c r="J3" s="90"/>
    </row>
    <row r="4" spans="1:10" ht="28.8" x14ac:dyDescent="0.3">
      <c r="A4" s="90" t="s">
        <v>1038</v>
      </c>
      <c r="B4" s="90" t="s">
        <v>1039</v>
      </c>
      <c r="C4" s="90" t="s">
        <v>1040</v>
      </c>
      <c r="D4" s="90" t="s">
        <v>1029</v>
      </c>
      <c r="E4" s="90" t="s">
        <v>1041</v>
      </c>
      <c r="F4" s="90" t="s">
        <v>1031</v>
      </c>
      <c r="G4" s="91" t="s">
        <v>1032</v>
      </c>
      <c r="H4" s="90"/>
      <c r="I4" s="90"/>
      <c r="J4" s="90"/>
    </row>
    <row r="5" spans="1:10" ht="38.4" x14ac:dyDescent="0.3">
      <c r="A5" s="90" t="s">
        <v>1026</v>
      </c>
      <c r="B5" s="90" t="s">
        <v>1042</v>
      </c>
      <c r="C5" s="90" t="s">
        <v>1043</v>
      </c>
      <c r="D5" s="90" t="s">
        <v>1044</v>
      </c>
      <c r="E5" s="90" t="s">
        <v>1045</v>
      </c>
      <c r="F5" s="90" t="s">
        <v>1031</v>
      </c>
      <c r="G5" s="91" t="s">
        <v>1032</v>
      </c>
      <c r="H5" s="90"/>
      <c r="I5" s="90"/>
      <c r="J5" s="90"/>
    </row>
    <row r="6" spans="1:10" ht="38.4" x14ac:dyDescent="0.3">
      <c r="A6" s="90" t="s">
        <v>1026</v>
      </c>
      <c r="B6" s="90" t="s">
        <v>1042</v>
      </c>
      <c r="C6" s="90" t="s">
        <v>1043</v>
      </c>
      <c r="D6" s="90" t="s">
        <v>911</v>
      </c>
      <c r="E6" s="90" t="s">
        <v>1046</v>
      </c>
      <c r="F6" s="90" t="s">
        <v>1047</v>
      </c>
      <c r="G6" s="91" t="s">
        <v>1032</v>
      </c>
      <c r="H6" s="90"/>
      <c r="I6" s="90"/>
      <c r="J6" s="90"/>
    </row>
    <row r="7" spans="1:10" ht="38.4" x14ac:dyDescent="0.3">
      <c r="A7" s="90" t="s">
        <v>1026</v>
      </c>
      <c r="B7" s="90" t="s">
        <v>1042</v>
      </c>
      <c r="C7" s="90" t="s">
        <v>1043</v>
      </c>
      <c r="D7" s="90" t="s">
        <v>888</v>
      </c>
      <c r="E7" s="90" t="s">
        <v>1048</v>
      </c>
      <c r="F7" s="90" t="s">
        <v>1049</v>
      </c>
      <c r="G7" s="91" t="s">
        <v>1032</v>
      </c>
      <c r="H7" s="90"/>
      <c r="I7" s="90"/>
      <c r="J7" s="90"/>
    </row>
    <row r="8" spans="1:10" ht="38.4" x14ac:dyDescent="0.3">
      <c r="A8" s="90" t="s">
        <v>1026</v>
      </c>
      <c r="B8" s="90" t="s">
        <v>1050</v>
      </c>
      <c r="C8" s="90" t="s">
        <v>1051</v>
      </c>
      <c r="D8" s="90" t="s">
        <v>1044</v>
      </c>
      <c r="E8" s="90" t="s">
        <v>1052</v>
      </c>
      <c r="F8" s="90" t="s">
        <v>1031</v>
      </c>
      <c r="G8" s="91" t="s">
        <v>1032</v>
      </c>
      <c r="H8" s="90"/>
      <c r="I8" s="90"/>
      <c r="J8" s="90"/>
    </row>
    <row r="9" spans="1:10" ht="38.4" x14ac:dyDescent="0.3">
      <c r="A9" s="90" t="s">
        <v>1026</v>
      </c>
      <c r="B9" s="90" t="s">
        <v>1050</v>
      </c>
      <c r="C9" s="90" t="s">
        <v>1051</v>
      </c>
      <c r="D9" s="90" t="s">
        <v>911</v>
      </c>
      <c r="E9" s="90" t="s">
        <v>1053</v>
      </c>
      <c r="F9" s="90" t="s">
        <v>1054</v>
      </c>
      <c r="G9" s="91" t="s">
        <v>1032</v>
      </c>
      <c r="H9" s="90"/>
      <c r="I9" s="90"/>
      <c r="J9" s="90"/>
    </row>
    <row r="10" spans="1:10" ht="38.4" x14ac:dyDescent="0.3">
      <c r="A10" s="90" t="s">
        <v>1026</v>
      </c>
      <c r="B10" s="90" t="s">
        <v>1050</v>
      </c>
      <c r="C10" s="90" t="s">
        <v>1051</v>
      </c>
      <c r="D10" s="90" t="s">
        <v>888</v>
      </c>
      <c r="E10" s="90" t="s">
        <v>1055</v>
      </c>
      <c r="F10" s="90" t="s">
        <v>1049</v>
      </c>
      <c r="G10" s="91" t="s">
        <v>1032</v>
      </c>
      <c r="H10" s="90"/>
      <c r="I10" s="90"/>
      <c r="J10" s="90"/>
    </row>
    <row r="11" spans="1:10" ht="40.950000000000003" customHeight="1" x14ac:dyDescent="0.3">
      <c r="A11" s="90" t="s">
        <v>1026</v>
      </c>
      <c r="B11" s="90" t="s">
        <v>8</v>
      </c>
      <c r="C11" s="90" t="s">
        <v>1056</v>
      </c>
      <c r="D11" s="90" t="s">
        <v>209</v>
      </c>
      <c r="E11" s="90" t="s">
        <v>1057</v>
      </c>
      <c r="F11" s="90" t="s">
        <v>1058</v>
      </c>
      <c r="G11" s="91" t="s">
        <v>1032</v>
      </c>
      <c r="H11" s="90"/>
      <c r="I11" s="90"/>
      <c r="J11" s="90"/>
    </row>
    <row r="12" spans="1:10" ht="42.6" customHeight="1" x14ac:dyDescent="0.3">
      <c r="A12" s="90" t="s">
        <v>1026</v>
      </c>
      <c r="B12" s="90" t="s">
        <v>8</v>
      </c>
      <c r="C12" s="90" t="s">
        <v>1059</v>
      </c>
      <c r="D12" s="90" t="s">
        <v>977</v>
      </c>
      <c r="E12" s="90" t="s">
        <v>1060</v>
      </c>
      <c r="F12" s="90" t="s">
        <v>1061</v>
      </c>
      <c r="G12" s="91" t="s">
        <v>1032</v>
      </c>
      <c r="H12" s="90"/>
      <c r="I12" s="90"/>
      <c r="J12" s="90"/>
    </row>
    <row r="13" spans="1:10" ht="41.4" customHeight="1" x14ac:dyDescent="0.3">
      <c r="A13" s="90" t="s">
        <v>1026</v>
      </c>
      <c r="B13" s="90" t="s">
        <v>8</v>
      </c>
      <c r="C13" s="90" t="s">
        <v>1062</v>
      </c>
      <c r="D13" s="90" t="s">
        <v>911</v>
      </c>
      <c r="E13" s="90" t="s">
        <v>1063</v>
      </c>
      <c r="F13" s="90" t="s">
        <v>1054</v>
      </c>
      <c r="G13" s="91" t="s">
        <v>1032</v>
      </c>
      <c r="H13" s="90"/>
      <c r="I13" s="90"/>
      <c r="J13" s="90"/>
    </row>
    <row r="14" spans="1:10" ht="38.4" x14ac:dyDescent="0.3">
      <c r="A14" s="90" t="s">
        <v>1026</v>
      </c>
      <c r="B14" s="90" t="s">
        <v>8</v>
      </c>
      <c r="C14" s="90" t="s">
        <v>1064</v>
      </c>
      <c r="D14" s="90" t="s">
        <v>888</v>
      </c>
      <c r="E14" s="90" t="s">
        <v>1065</v>
      </c>
      <c r="F14" s="90" t="s">
        <v>1049</v>
      </c>
      <c r="G14" s="91" t="s">
        <v>1032</v>
      </c>
      <c r="H14" s="90"/>
      <c r="I14" s="90"/>
      <c r="J14" s="90"/>
    </row>
    <row r="15" spans="1:10" ht="48" x14ac:dyDescent="0.3">
      <c r="A15" s="90" t="s">
        <v>1066</v>
      </c>
      <c r="B15" s="90" t="s">
        <v>1067</v>
      </c>
      <c r="C15" s="90" t="s">
        <v>1068</v>
      </c>
      <c r="D15" s="90" t="s">
        <v>209</v>
      </c>
      <c r="E15" s="90" t="s">
        <v>1069</v>
      </c>
      <c r="F15" s="90" t="s">
        <v>1070</v>
      </c>
      <c r="G15" s="91" t="s">
        <v>1032</v>
      </c>
      <c r="H15" s="90"/>
      <c r="I15" s="90"/>
      <c r="J15" s="90"/>
    </row>
    <row r="16" spans="1:10" ht="48" x14ac:dyDescent="0.3">
      <c r="A16" s="90" t="s">
        <v>1066</v>
      </c>
      <c r="B16" s="90" t="s">
        <v>1067</v>
      </c>
      <c r="C16" s="90" t="s">
        <v>1071</v>
      </c>
      <c r="D16" s="90" t="s">
        <v>977</v>
      </c>
      <c r="E16" s="90" t="s">
        <v>1072</v>
      </c>
      <c r="F16" s="90" t="s">
        <v>1073</v>
      </c>
      <c r="G16" s="91" t="s">
        <v>1032</v>
      </c>
      <c r="H16" s="90"/>
      <c r="I16" s="90"/>
      <c r="J16" s="90"/>
    </row>
    <row r="17" spans="1:10" ht="48" x14ac:dyDescent="0.3">
      <c r="A17" s="90" t="s">
        <v>1066</v>
      </c>
      <c r="B17" s="90" t="s">
        <v>1067</v>
      </c>
      <c r="C17" s="90" t="s">
        <v>1074</v>
      </c>
      <c r="D17" s="90" t="s">
        <v>888</v>
      </c>
      <c r="E17" s="90" t="s">
        <v>1075</v>
      </c>
      <c r="F17" s="90" t="s">
        <v>1049</v>
      </c>
      <c r="G17" s="91" t="s">
        <v>1032</v>
      </c>
      <c r="H17" s="90"/>
      <c r="I17" s="90"/>
      <c r="J17" s="90"/>
    </row>
    <row r="18" spans="1:10" ht="48" x14ac:dyDescent="0.3">
      <c r="A18" s="90" t="s">
        <v>1066</v>
      </c>
      <c r="B18" s="90" t="s">
        <v>1067</v>
      </c>
      <c r="C18" s="90" t="s">
        <v>1071</v>
      </c>
      <c r="D18" s="90" t="s">
        <v>911</v>
      </c>
      <c r="E18" s="90" t="s">
        <v>1076</v>
      </c>
      <c r="F18" s="90" t="s">
        <v>1047</v>
      </c>
      <c r="G18" s="91" t="s">
        <v>1032</v>
      </c>
      <c r="H18" s="90"/>
      <c r="I18" s="90"/>
      <c r="J18" s="90"/>
    </row>
    <row r="19" spans="1:10" ht="19.2" x14ac:dyDescent="0.3">
      <c r="A19" s="90" t="s">
        <v>1033</v>
      </c>
      <c r="B19" s="90" t="s">
        <v>1077</v>
      </c>
      <c r="C19" s="90" t="s">
        <v>1078</v>
      </c>
      <c r="D19" s="90" t="s">
        <v>911</v>
      </c>
      <c r="E19" s="90" t="s">
        <v>1079</v>
      </c>
      <c r="F19" s="90" t="s">
        <v>1080</v>
      </c>
      <c r="G19" s="91" t="s">
        <v>1032</v>
      </c>
      <c r="H19" s="90"/>
      <c r="I19" s="90"/>
      <c r="J19" s="90"/>
    </row>
    <row r="20" spans="1:10" ht="19.2" x14ac:dyDescent="0.3">
      <c r="A20" s="90" t="s">
        <v>1033</v>
      </c>
      <c r="B20" s="90" t="s">
        <v>1077</v>
      </c>
      <c r="C20" s="90" t="s">
        <v>1081</v>
      </c>
      <c r="D20" s="90" t="s">
        <v>888</v>
      </c>
      <c r="E20" s="90" t="s">
        <v>1082</v>
      </c>
      <c r="F20" s="90" t="s">
        <v>1083</v>
      </c>
      <c r="G20" s="91" t="s">
        <v>1032</v>
      </c>
      <c r="H20" s="91" t="s">
        <v>1032</v>
      </c>
      <c r="I20" s="91" t="s">
        <v>1032</v>
      </c>
      <c r="J20" s="90"/>
    </row>
    <row r="21" spans="1:10" ht="19.2" x14ac:dyDescent="0.3">
      <c r="A21" s="90" t="s">
        <v>1033</v>
      </c>
      <c r="B21" s="90" t="s">
        <v>1077</v>
      </c>
      <c r="C21" s="90" t="s">
        <v>1084</v>
      </c>
      <c r="D21" s="90" t="s">
        <v>209</v>
      </c>
      <c r="E21" s="90" t="s">
        <v>1085</v>
      </c>
      <c r="F21" s="90" t="s">
        <v>1086</v>
      </c>
      <c r="G21" s="91" t="s">
        <v>1032</v>
      </c>
      <c r="H21" s="90"/>
      <c r="I21" s="90"/>
      <c r="J21" s="90"/>
    </row>
    <row r="22" spans="1:10" ht="20.399999999999999" customHeight="1" x14ac:dyDescent="0.3">
      <c r="A22" s="90" t="s">
        <v>1033</v>
      </c>
      <c r="B22" s="90" t="s">
        <v>1077</v>
      </c>
      <c r="C22" s="90" t="s">
        <v>1078</v>
      </c>
      <c r="D22" s="90" t="s">
        <v>977</v>
      </c>
      <c r="E22" s="90" t="s">
        <v>1087</v>
      </c>
      <c r="F22" s="90" t="s">
        <v>1073</v>
      </c>
      <c r="G22" s="91" t="s">
        <v>1032</v>
      </c>
      <c r="H22" s="90"/>
      <c r="I22" s="90"/>
      <c r="J22" s="90"/>
    </row>
    <row r="23" spans="1:10" ht="38.4" x14ac:dyDescent="0.3">
      <c r="A23" s="90" t="s">
        <v>1026</v>
      </c>
      <c r="B23" s="90" t="s">
        <v>1088</v>
      </c>
      <c r="C23" s="90" t="s">
        <v>1089</v>
      </c>
      <c r="D23" s="90" t="s">
        <v>1029</v>
      </c>
      <c r="E23" s="90" t="s">
        <v>1090</v>
      </c>
      <c r="F23" s="90" t="s">
        <v>1031</v>
      </c>
      <c r="G23" s="91" t="s">
        <v>1032</v>
      </c>
      <c r="H23" s="90"/>
      <c r="I23" s="90"/>
      <c r="J23" s="90"/>
    </row>
    <row r="24" spans="1:10" ht="38.4" x14ac:dyDescent="0.3">
      <c r="A24" s="90" t="s">
        <v>1026</v>
      </c>
      <c r="B24" s="90" t="s">
        <v>1091</v>
      </c>
      <c r="C24" s="90" t="s">
        <v>1092</v>
      </c>
      <c r="D24" s="90" t="s">
        <v>209</v>
      </c>
      <c r="E24" s="90" t="s">
        <v>1093</v>
      </c>
      <c r="F24" s="90" t="s">
        <v>1094</v>
      </c>
      <c r="G24" s="91" t="s">
        <v>1032</v>
      </c>
      <c r="H24" s="90"/>
      <c r="I24" s="90"/>
      <c r="J24" s="90"/>
    </row>
    <row r="25" spans="1:10" ht="52.95" customHeight="1" x14ac:dyDescent="0.3">
      <c r="A25" s="90" t="s">
        <v>1026</v>
      </c>
      <c r="B25" s="90" t="s">
        <v>1095</v>
      </c>
      <c r="C25" s="90" t="s">
        <v>1096</v>
      </c>
      <c r="D25" s="90" t="s">
        <v>209</v>
      </c>
      <c r="E25" s="90" t="s">
        <v>1097</v>
      </c>
      <c r="F25" s="90" t="s">
        <v>1058</v>
      </c>
      <c r="G25" s="91" t="s">
        <v>1032</v>
      </c>
      <c r="H25" s="90"/>
      <c r="I25" s="90"/>
      <c r="J25" s="90"/>
    </row>
    <row r="26" spans="1:10" ht="38.4" x14ac:dyDescent="0.3">
      <c r="A26" s="90" t="s">
        <v>1026</v>
      </c>
      <c r="B26" s="90" t="s">
        <v>1091</v>
      </c>
      <c r="C26" s="90" t="s">
        <v>1098</v>
      </c>
      <c r="D26" s="90" t="s">
        <v>977</v>
      </c>
      <c r="E26" s="90" t="s">
        <v>1099</v>
      </c>
      <c r="F26" s="90" t="s">
        <v>1073</v>
      </c>
      <c r="G26" s="91" t="s">
        <v>1032</v>
      </c>
      <c r="H26" s="90"/>
      <c r="I26" s="90"/>
      <c r="J26" s="90"/>
    </row>
    <row r="27" spans="1:10" ht="38.4" x14ac:dyDescent="0.3">
      <c r="A27" s="90" t="s">
        <v>1026</v>
      </c>
      <c r="B27" s="90" t="s">
        <v>1095</v>
      </c>
      <c r="C27" s="90" t="s">
        <v>1096</v>
      </c>
      <c r="D27" s="90" t="s">
        <v>977</v>
      </c>
      <c r="E27" s="90" t="s">
        <v>1100</v>
      </c>
      <c r="F27" s="90" t="s">
        <v>1073</v>
      </c>
      <c r="G27" s="91" t="s">
        <v>1032</v>
      </c>
      <c r="H27" s="90"/>
      <c r="I27" s="90"/>
      <c r="J27" s="90"/>
    </row>
    <row r="28" spans="1:10" ht="38.4" x14ac:dyDescent="0.3">
      <c r="A28" s="90" t="s">
        <v>1026</v>
      </c>
      <c r="B28" s="90" t="s">
        <v>1091</v>
      </c>
      <c r="C28" s="90" t="s">
        <v>1092</v>
      </c>
      <c r="D28" s="90" t="s">
        <v>911</v>
      </c>
      <c r="E28" s="90" t="s">
        <v>1101</v>
      </c>
      <c r="F28" s="90" t="s">
        <v>1054</v>
      </c>
      <c r="G28" s="91" t="s">
        <v>1032</v>
      </c>
      <c r="H28" s="91" t="s">
        <v>1032</v>
      </c>
      <c r="I28" s="90"/>
      <c r="J28" s="90"/>
    </row>
    <row r="29" spans="1:10" ht="38.4" x14ac:dyDescent="0.3">
      <c r="A29" s="90" t="s">
        <v>1026</v>
      </c>
      <c r="B29" s="90" t="s">
        <v>1095</v>
      </c>
      <c r="C29" s="90" t="s">
        <v>1096</v>
      </c>
      <c r="D29" s="90" t="s">
        <v>911</v>
      </c>
      <c r="E29" s="90" t="s">
        <v>1102</v>
      </c>
      <c r="F29" s="90" t="s">
        <v>1054</v>
      </c>
      <c r="G29" s="90"/>
      <c r="H29" s="90"/>
      <c r="I29" s="90"/>
      <c r="J29" s="90"/>
    </row>
    <row r="30" spans="1:10" ht="38.4" x14ac:dyDescent="0.3">
      <c r="A30" s="90" t="s">
        <v>1026</v>
      </c>
      <c r="B30" s="90" t="s">
        <v>1091</v>
      </c>
      <c r="C30" s="90" t="s">
        <v>1098</v>
      </c>
      <c r="D30" s="90" t="s">
        <v>888</v>
      </c>
      <c r="E30" s="90" t="s">
        <v>1103</v>
      </c>
      <c r="F30" s="90" t="s">
        <v>1049</v>
      </c>
      <c r="G30" s="91" t="s">
        <v>1032</v>
      </c>
      <c r="H30" s="90"/>
      <c r="I30" s="90"/>
      <c r="J30" s="90"/>
    </row>
    <row r="31" spans="1:10" ht="38.4" x14ac:dyDescent="0.3">
      <c r="A31" s="90" t="s">
        <v>1026</v>
      </c>
      <c r="B31" s="90" t="s">
        <v>1095</v>
      </c>
      <c r="C31" s="90" t="s">
        <v>1104</v>
      </c>
      <c r="D31" s="90" t="s">
        <v>888</v>
      </c>
      <c r="E31" s="90" t="s">
        <v>1105</v>
      </c>
      <c r="F31" s="90" t="s">
        <v>1106</v>
      </c>
      <c r="G31" s="91" t="s">
        <v>1032</v>
      </c>
      <c r="H31" s="90"/>
      <c r="I31" s="90"/>
      <c r="J31" s="90"/>
    </row>
    <row r="32" spans="1:10" ht="28.8" x14ac:dyDescent="0.3">
      <c r="A32" s="90" t="s">
        <v>1107</v>
      </c>
      <c r="B32" s="90" t="s">
        <v>1108</v>
      </c>
      <c r="C32" s="90" t="s">
        <v>1109</v>
      </c>
      <c r="D32" s="90" t="s">
        <v>209</v>
      </c>
      <c r="E32" s="90" t="s">
        <v>1110</v>
      </c>
      <c r="F32" s="90" t="s">
        <v>1111</v>
      </c>
      <c r="G32" s="91" t="s">
        <v>1032</v>
      </c>
      <c r="H32" s="90"/>
      <c r="I32" s="90"/>
      <c r="J32" s="90"/>
    </row>
    <row r="33" spans="1:10" ht="19.2" x14ac:dyDescent="0.3">
      <c r="A33" s="90" t="s">
        <v>1033</v>
      </c>
      <c r="B33" s="90" t="s">
        <v>1112</v>
      </c>
      <c r="C33" s="90" t="s">
        <v>1113</v>
      </c>
      <c r="D33" s="90" t="s">
        <v>888</v>
      </c>
      <c r="E33" s="90" t="s">
        <v>1114</v>
      </c>
      <c r="F33" s="90" t="s">
        <v>1049</v>
      </c>
      <c r="G33" s="91" t="s">
        <v>1032</v>
      </c>
      <c r="H33" s="90"/>
      <c r="I33" s="90"/>
      <c r="J33" s="90"/>
    </row>
    <row r="34" spans="1:10" ht="19.2" x14ac:dyDescent="0.3">
      <c r="A34" s="90" t="s">
        <v>1115</v>
      </c>
      <c r="B34" s="90" t="s">
        <v>1116</v>
      </c>
      <c r="C34" s="90" t="s">
        <v>1237</v>
      </c>
      <c r="D34" s="90" t="s">
        <v>888</v>
      </c>
      <c r="E34" s="90" t="s">
        <v>1117</v>
      </c>
      <c r="F34" s="90" t="s">
        <v>1118</v>
      </c>
      <c r="G34" s="91" t="s">
        <v>1032</v>
      </c>
      <c r="H34" s="90"/>
      <c r="I34" s="90"/>
      <c r="J34" s="90"/>
    </row>
    <row r="35" spans="1:10" ht="22.95" customHeight="1" x14ac:dyDescent="0.3">
      <c r="A35" s="90" t="s">
        <v>1115</v>
      </c>
      <c r="B35" s="90" t="s">
        <v>1116</v>
      </c>
      <c r="C35" s="90" t="s">
        <v>1237</v>
      </c>
      <c r="D35" s="90" t="s">
        <v>977</v>
      </c>
      <c r="E35" s="90" t="s">
        <v>1119</v>
      </c>
      <c r="F35" s="90" t="s">
        <v>1073</v>
      </c>
      <c r="G35" s="91" t="s">
        <v>1032</v>
      </c>
      <c r="H35" s="90"/>
      <c r="I35" s="90"/>
      <c r="J35" s="90"/>
    </row>
    <row r="36" spans="1:10" ht="25.2" customHeight="1" x14ac:dyDescent="0.3">
      <c r="A36" s="90" t="s">
        <v>1033</v>
      </c>
      <c r="B36" s="90" t="s">
        <v>1112</v>
      </c>
      <c r="C36" s="90" t="s">
        <v>1113</v>
      </c>
      <c r="D36" s="90" t="s">
        <v>977</v>
      </c>
      <c r="E36" s="90" t="s">
        <v>1120</v>
      </c>
      <c r="F36" s="90" t="s">
        <v>1121</v>
      </c>
      <c r="G36" s="91" t="s">
        <v>1032</v>
      </c>
      <c r="H36" s="90"/>
      <c r="I36" s="90"/>
      <c r="J36" s="90"/>
    </row>
    <row r="37" spans="1:10" ht="48" x14ac:dyDescent="0.3">
      <c r="A37" s="90" t="s">
        <v>1115</v>
      </c>
      <c r="B37" s="90" t="s">
        <v>1116</v>
      </c>
      <c r="C37" s="90" t="s">
        <v>1237</v>
      </c>
      <c r="D37" s="90" t="s">
        <v>911</v>
      </c>
      <c r="E37" s="90" t="s">
        <v>1122</v>
      </c>
      <c r="F37" s="90" t="s">
        <v>1123</v>
      </c>
      <c r="G37" s="91" t="s">
        <v>1032</v>
      </c>
      <c r="H37" s="90"/>
      <c r="I37" s="90"/>
      <c r="J37" s="90"/>
    </row>
    <row r="38" spans="1:10" ht="19.2" x14ac:dyDescent="0.3">
      <c r="A38" s="90" t="s">
        <v>1033</v>
      </c>
      <c r="B38" s="90" t="s">
        <v>1112</v>
      </c>
      <c r="C38" s="90" t="s">
        <v>1124</v>
      </c>
      <c r="D38" s="90" t="s">
        <v>911</v>
      </c>
      <c r="E38" s="90" t="s">
        <v>1125</v>
      </c>
      <c r="F38" s="90" t="s">
        <v>1126</v>
      </c>
      <c r="G38" s="91" t="s">
        <v>1032</v>
      </c>
      <c r="H38" s="90"/>
      <c r="I38" s="90"/>
      <c r="J38" s="90"/>
    </row>
    <row r="39" spans="1:10" ht="19.2" x14ac:dyDescent="0.3">
      <c r="A39" s="90" t="s">
        <v>1033</v>
      </c>
      <c r="B39" s="90" t="s">
        <v>1127</v>
      </c>
      <c r="C39" s="90" t="s">
        <v>1128</v>
      </c>
      <c r="D39" s="90" t="s">
        <v>209</v>
      </c>
      <c r="E39" s="90" t="s">
        <v>1129</v>
      </c>
      <c r="F39" s="90" t="s">
        <v>1130</v>
      </c>
      <c r="G39" s="91" t="s">
        <v>1032</v>
      </c>
      <c r="H39" s="90"/>
      <c r="I39" s="90"/>
      <c r="J39" s="90"/>
    </row>
    <row r="40" spans="1:10" ht="19.2" x14ac:dyDescent="0.3">
      <c r="A40" s="90" t="s">
        <v>1033</v>
      </c>
      <c r="B40" s="90" t="s">
        <v>1127</v>
      </c>
      <c r="C40" s="90" t="s">
        <v>1128</v>
      </c>
      <c r="D40" s="90" t="s">
        <v>977</v>
      </c>
      <c r="E40" s="90" t="s">
        <v>1131</v>
      </c>
      <c r="F40" s="90" t="s">
        <v>1073</v>
      </c>
      <c r="G40" s="91" t="s">
        <v>1032</v>
      </c>
      <c r="H40" s="90"/>
      <c r="I40" s="90"/>
      <c r="J40" s="90"/>
    </row>
    <row r="41" spans="1:10" ht="28.8" x14ac:dyDescent="0.3">
      <c r="A41" s="90" t="s">
        <v>1033</v>
      </c>
      <c r="B41" s="90" t="s">
        <v>1127</v>
      </c>
      <c r="C41" s="90" t="s">
        <v>1128</v>
      </c>
      <c r="D41" s="90" t="s">
        <v>911</v>
      </c>
      <c r="E41" s="90" t="s">
        <v>1132</v>
      </c>
      <c r="F41" s="90" t="s">
        <v>1133</v>
      </c>
      <c r="G41" s="91" t="s">
        <v>1032</v>
      </c>
      <c r="H41" s="91" t="s">
        <v>1032</v>
      </c>
      <c r="I41" s="90"/>
      <c r="J41" s="90"/>
    </row>
    <row r="42" spans="1:10" ht="19.2" x14ac:dyDescent="0.3">
      <c r="A42" s="90" t="s">
        <v>1033</v>
      </c>
      <c r="B42" s="90" t="s">
        <v>1127</v>
      </c>
      <c r="C42" s="90" t="s">
        <v>1128</v>
      </c>
      <c r="D42" s="90" t="s">
        <v>888</v>
      </c>
      <c r="E42" s="90" t="s">
        <v>1134</v>
      </c>
      <c r="F42" s="90" t="s">
        <v>1118</v>
      </c>
      <c r="G42" s="91" t="s">
        <v>1032</v>
      </c>
      <c r="H42" s="91" t="s">
        <v>1032</v>
      </c>
      <c r="I42" s="90"/>
      <c r="J42" s="90"/>
    </row>
    <row r="43" spans="1:10" ht="28.8" x14ac:dyDescent="0.3">
      <c r="A43" s="90" t="s">
        <v>1135</v>
      </c>
      <c r="B43" s="90" t="s">
        <v>1136</v>
      </c>
      <c r="C43" s="90" t="s">
        <v>1137</v>
      </c>
      <c r="D43" s="90" t="s">
        <v>1138</v>
      </c>
      <c r="E43" s="90" t="s">
        <v>1139</v>
      </c>
      <c r="F43" s="90" t="s">
        <v>1031</v>
      </c>
      <c r="G43" s="91" t="s">
        <v>1032</v>
      </c>
      <c r="H43" s="90"/>
      <c r="I43" s="90"/>
      <c r="J43" s="90"/>
    </row>
    <row r="44" spans="1:10" ht="28.8" x14ac:dyDescent="0.3">
      <c r="A44" s="90" t="s">
        <v>1135</v>
      </c>
      <c r="B44" s="90" t="s">
        <v>1136</v>
      </c>
      <c r="C44" s="90" t="s">
        <v>1137</v>
      </c>
      <c r="D44" s="90" t="s">
        <v>911</v>
      </c>
      <c r="E44" s="90" t="s">
        <v>1140</v>
      </c>
      <c r="F44" s="90" t="s">
        <v>1141</v>
      </c>
      <c r="G44" s="91" t="s">
        <v>1032</v>
      </c>
      <c r="H44" s="90"/>
      <c r="I44" s="90"/>
      <c r="J44" s="90"/>
    </row>
    <row r="45" spans="1:10" ht="28.8" x14ac:dyDescent="0.3">
      <c r="A45" s="90" t="s">
        <v>1135</v>
      </c>
      <c r="B45" s="90" t="s">
        <v>1136</v>
      </c>
      <c r="C45" s="90" t="s">
        <v>1137</v>
      </c>
      <c r="D45" s="90" t="s">
        <v>888</v>
      </c>
      <c r="E45" s="90" t="s">
        <v>1142</v>
      </c>
      <c r="F45" s="90" t="s">
        <v>1049</v>
      </c>
      <c r="G45" s="91" t="s">
        <v>1032</v>
      </c>
      <c r="H45" s="91"/>
      <c r="I45" s="90"/>
      <c r="J45" s="90"/>
    </row>
    <row r="46" spans="1:10" ht="38.4" x14ac:dyDescent="0.3">
      <c r="A46" s="90" t="s">
        <v>1026</v>
      </c>
      <c r="B46" s="90" t="s">
        <v>1143</v>
      </c>
      <c r="C46" s="90" t="s">
        <v>1144</v>
      </c>
      <c r="D46" s="90" t="s">
        <v>1029</v>
      </c>
      <c r="E46" s="90" t="s">
        <v>1145</v>
      </c>
      <c r="F46" s="90" t="s">
        <v>1146</v>
      </c>
      <c r="G46" s="91" t="s">
        <v>1032</v>
      </c>
      <c r="H46" s="90"/>
      <c r="I46" s="90"/>
      <c r="J46" s="90"/>
    </row>
    <row r="47" spans="1:10" ht="38.4" x14ac:dyDescent="0.3">
      <c r="A47" s="90" t="s">
        <v>1026</v>
      </c>
      <c r="B47" s="90" t="s">
        <v>1147</v>
      </c>
      <c r="C47" s="90" t="s">
        <v>1148</v>
      </c>
      <c r="D47" s="90" t="s">
        <v>1029</v>
      </c>
      <c r="E47" s="90" t="s">
        <v>1149</v>
      </c>
      <c r="F47" s="90" t="s">
        <v>1031</v>
      </c>
      <c r="G47" s="91" t="s">
        <v>1032</v>
      </c>
      <c r="H47" s="90"/>
      <c r="I47" s="90"/>
      <c r="J47" s="90"/>
    </row>
    <row r="48" spans="1:10" ht="38.4" x14ac:dyDescent="0.3">
      <c r="A48" s="90" t="s">
        <v>1026</v>
      </c>
      <c r="B48" s="90" t="s">
        <v>1150</v>
      </c>
      <c r="C48" s="90" t="s">
        <v>1151</v>
      </c>
      <c r="D48" s="90" t="s">
        <v>1152</v>
      </c>
      <c r="E48" s="90" t="s">
        <v>1153</v>
      </c>
      <c r="F48" s="90" t="s">
        <v>1031</v>
      </c>
      <c r="G48" s="91" t="s">
        <v>1032</v>
      </c>
      <c r="H48" s="90"/>
      <c r="I48" s="90"/>
      <c r="J48" s="90"/>
    </row>
    <row r="49" spans="1:10" ht="38.4" x14ac:dyDescent="0.3">
      <c r="A49" s="90" t="s">
        <v>1026</v>
      </c>
      <c r="B49" s="90" t="s">
        <v>1150</v>
      </c>
      <c r="C49" s="90" t="s">
        <v>1154</v>
      </c>
      <c r="D49" s="90" t="s">
        <v>888</v>
      </c>
      <c r="E49" s="90" t="s">
        <v>1155</v>
      </c>
      <c r="F49" s="90" t="s">
        <v>1049</v>
      </c>
      <c r="G49" s="91" t="s">
        <v>1032</v>
      </c>
      <c r="H49" s="90"/>
      <c r="I49" s="90"/>
      <c r="J49" s="90"/>
    </row>
    <row r="50" spans="1:10" ht="19.2" x14ac:dyDescent="0.3">
      <c r="A50" s="90" t="s">
        <v>1033</v>
      </c>
      <c r="B50" s="90" t="s">
        <v>1156</v>
      </c>
      <c r="C50" s="90" t="s">
        <v>1157</v>
      </c>
      <c r="D50" s="90" t="s">
        <v>209</v>
      </c>
      <c r="E50" s="90" t="s">
        <v>1158</v>
      </c>
      <c r="F50" s="90" t="s">
        <v>1130</v>
      </c>
      <c r="G50" s="91" t="s">
        <v>1032</v>
      </c>
      <c r="H50" s="90"/>
      <c r="I50" s="90"/>
      <c r="J50" s="90"/>
    </row>
    <row r="51" spans="1:10" ht="19.2" x14ac:dyDescent="0.3">
      <c r="A51" s="90" t="s">
        <v>1033</v>
      </c>
      <c r="B51" s="90" t="s">
        <v>1156</v>
      </c>
      <c r="C51" s="90" t="s">
        <v>1157</v>
      </c>
      <c r="D51" s="90" t="s">
        <v>911</v>
      </c>
      <c r="E51" s="90" t="s">
        <v>1159</v>
      </c>
      <c r="F51" s="90" t="s">
        <v>1160</v>
      </c>
      <c r="G51" s="91" t="s">
        <v>1032</v>
      </c>
      <c r="H51" s="90"/>
      <c r="I51" s="90"/>
      <c r="J51" s="90"/>
    </row>
    <row r="52" spans="1:10" ht="19.2" x14ac:dyDescent="0.3">
      <c r="A52" s="90" t="s">
        <v>1033</v>
      </c>
      <c r="B52" s="90" t="s">
        <v>1156</v>
      </c>
      <c r="C52" s="90" t="s">
        <v>1157</v>
      </c>
      <c r="D52" s="90" t="s">
        <v>888</v>
      </c>
      <c r="E52" s="90" t="s">
        <v>1161</v>
      </c>
      <c r="F52" s="90" t="s">
        <v>1049</v>
      </c>
      <c r="G52" s="91" t="s">
        <v>1032</v>
      </c>
      <c r="H52" s="90"/>
      <c r="I52" s="90"/>
      <c r="J52" s="90"/>
    </row>
    <row r="53" spans="1:10" ht="19.2" x14ac:dyDescent="0.3">
      <c r="A53" s="90" t="s">
        <v>1033</v>
      </c>
      <c r="B53" s="90" t="s">
        <v>1156</v>
      </c>
      <c r="C53" s="90" t="s">
        <v>1157</v>
      </c>
      <c r="D53" s="90" t="s">
        <v>977</v>
      </c>
      <c r="E53" s="90" t="s">
        <v>1162</v>
      </c>
      <c r="F53" s="90" t="s">
        <v>1073</v>
      </c>
      <c r="G53" s="91" t="s">
        <v>1032</v>
      </c>
      <c r="H53" s="90"/>
      <c r="I53" s="90"/>
      <c r="J53" s="90"/>
    </row>
    <row r="54" spans="1:10" ht="38.4" x14ac:dyDescent="0.3">
      <c r="A54" s="90" t="s">
        <v>1026</v>
      </c>
      <c r="B54" s="90" t="s">
        <v>1163</v>
      </c>
      <c r="C54" s="90" t="s">
        <v>1164</v>
      </c>
      <c r="D54" s="90" t="s">
        <v>1152</v>
      </c>
      <c r="E54" s="90" t="s">
        <v>1165</v>
      </c>
      <c r="F54" s="90" t="s">
        <v>1031</v>
      </c>
      <c r="G54" s="91" t="s">
        <v>1032</v>
      </c>
      <c r="H54" s="90"/>
      <c r="I54" s="90"/>
      <c r="J54" s="90"/>
    </row>
    <row r="55" spans="1:10" ht="38.4" x14ac:dyDescent="0.3">
      <c r="A55" s="90" t="s">
        <v>1026</v>
      </c>
      <c r="B55" s="90" t="s">
        <v>1163</v>
      </c>
      <c r="C55" s="90" t="s">
        <v>1164</v>
      </c>
      <c r="D55" s="90" t="s">
        <v>888</v>
      </c>
      <c r="E55" s="90" t="s">
        <v>1166</v>
      </c>
      <c r="F55" s="90" t="s">
        <v>1049</v>
      </c>
      <c r="G55" s="91" t="s">
        <v>1032</v>
      </c>
      <c r="H55" s="90"/>
      <c r="I55" s="90"/>
      <c r="J55" s="90"/>
    </row>
    <row r="56" spans="1:10" ht="38.4" x14ac:dyDescent="0.3">
      <c r="A56" s="90" t="s">
        <v>1026</v>
      </c>
      <c r="B56" s="90" t="s">
        <v>1167</v>
      </c>
      <c r="C56" s="90" t="s">
        <v>1168</v>
      </c>
      <c r="D56" s="90" t="s">
        <v>1029</v>
      </c>
      <c r="E56" s="90" t="s">
        <v>1169</v>
      </c>
      <c r="F56" s="90" t="s">
        <v>1031</v>
      </c>
      <c r="G56" s="91" t="s">
        <v>1032</v>
      </c>
      <c r="H56" s="90"/>
      <c r="I56" s="90"/>
      <c r="J56" s="90"/>
    </row>
    <row r="57" spans="1:10" ht="19.2" x14ac:dyDescent="0.3">
      <c r="A57" s="90" t="s">
        <v>1033</v>
      </c>
      <c r="B57" s="90" t="s">
        <v>1170</v>
      </c>
      <c r="C57" s="90" t="s">
        <v>1171</v>
      </c>
      <c r="D57" s="90" t="s">
        <v>209</v>
      </c>
      <c r="E57" s="90" t="s">
        <v>1172</v>
      </c>
      <c r="F57" s="90" t="s">
        <v>1130</v>
      </c>
      <c r="G57" s="91" t="s">
        <v>1032</v>
      </c>
      <c r="H57" s="90"/>
      <c r="I57" s="90"/>
      <c r="J57" s="90"/>
    </row>
    <row r="58" spans="1:10" ht="19.2" x14ac:dyDescent="0.3">
      <c r="A58" s="90" t="s">
        <v>1033</v>
      </c>
      <c r="B58" s="90" t="s">
        <v>1170</v>
      </c>
      <c r="C58" s="90" t="s">
        <v>1173</v>
      </c>
      <c r="D58" s="90" t="s">
        <v>911</v>
      </c>
      <c r="E58" s="90" t="s">
        <v>1174</v>
      </c>
      <c r="F58" s="90" t="s">
        <v>1175</v>
      </c>
      <c r="G58" s="91" t="s">
        <v>1032</v>
      </c>
      <c r="H58" s="90"/>
      <c r="I58" s="90"/>
      <c r="J58" s="90"/>
    </row>
    <row r="59" spans="1:10" ht="38.4" x14ac:dyDescent="0.3">
      <c r="A59" s="90" t="s">
        <v>1033</v>
      </c>
      <c r="B59" s="90" t="s">
        <v>1170</v>
      </c>
      <c r="C59" s="90" t="s">
        <v>1171</v>
      </c>
      <c r="D59" s="90" t="s">
        <v>977</v>
      </c>
      <c r="E59" s="90" t="s">
        <v>1176</v>
      </c>
      <c r="F59" s="90" t="s">
        <v>1073</v>
      </c>
      <c r="G59" s="91" t="s">
        <v>1032</v>
      </c>
      <c r="H59" s="90"/>
      <c r="I59" s="90"/>
      <c r="J59" s="90"/>
    </row>
    <row r="60" spans="1:10" ht="38.4" x14ac:dyDescent="0.3">
      <c r="A60" s="90" t="s">
        <v>1033</v>
      </c>
      <c r="B60" s="90" t="s">
        <v>1170</v>
      </c>
      <c r="C60" s="90" t="s">
        <v>1171</v>
      </c>
      <c r="D60" s="90" t="s">
        <v>888</v>
      </c>
      <c r="E60" s="90" t="s">
        <v>1177</v>
      </c>
      <c r="F60" s="90" t="s">
        <v>1049</v>
      </c>
      <c r="G60" s="91" t="s">
        <v>1032</v>
      </c>
      <c r="H60" s="91" t="s">
        <v>1032</v>
      </c>
      <c r="I60" s="91" t="s">
        <v>1032</v>
      </c>
      <c r="J60" s="90"/>
    </row>
    <row r="61" spans="1:10" ht="38.4" x14ac:dyDescent="0.3">
      <c r="A61" s="90" t="s">
        <v>1178</v>
      </c>
      <c r="B61" s="90" t="s">
        <v>1179</v>
      </c>
      <c r="C61" s="90" t="s">
        <v>1180</v>
      </c>
      <c r="D61" s="90" t="s">
        <v>1138</v>
      </c>
      <c r="E61" s="90" t="s">
        <v>1181</v>
      </c>
      <c r="F61" s="90" t="s">
        <v>1031</v>
      </c>
      <c r="G61" s="91" t="s">
        <v>1032</v>
      </c>
      <c r="H61" s="90"/>
      <c r="I61" s="90"/>
      <c r="J61" s="90"/>
    </row>
    <row r="62" spans="1:10" ht="38.4" x14ac:dyDescent="0.3">
      <c r="A62" s="90" t="s">
        <v>1178</v>
      </c>
      <c r="B62" s="90" t="s">
        <v>1179</v>
      </c>
      <c r="C62" s="90" t="s">
        <v>1180</v>
      </c>
      <c r="D62" s="90" t="s">
        <v>1182</v>
      </c>
      <c r="E62" s="90" t="s">
        <v>1183</v>
      </c>
      <c r="F62" s="90" t="s">
        <v>1184</v>
      </c>
      <c r="G62" s="91" t="s">
        <v>1032</v>
      </c>
      <c r="H62" s="91"/>
      <c r="I62" s="90"/>
      <c r="J62" s="90"/>
    </row>
    <row r="63" spans="1:10" ht="19.2" x14ac:dyDescent="0.3">
      <c r="A63" s="90" t="s">
        <v>1185</v>
      </c>
      <c r="B63" s="90" t="s">
        <v>1186</v>
      </c>
      <c r="C63" s="90" t="s">
        <v>1187</v>
      </c>
      <c r="D63" s="90" t="s">
        <v>888</v>
      </c>
      <c r="E63" s="90" t="s">
        <v>1188</v>
      </c>
      <c r="F63" s="90" t="s">
        <v>1049</v>
      </c>
      <c r="G63" s="91" t="s">
        <v>1032</v>
      </c>
      <c r="H63" s="90"/>
      <c r="I63" s="90"/>
      <c r="J63" s="90"/>
    </row>
    <row r="64" spans="1:10" ht="19.2" x14ac:dyDescent="0.3">
      <c r="A64" s="90" t="s">
        <v>1185</v>
      </c>
      <c r="B64" s="90" t="s">
        <v>1186</v>
      </c>
      <c r="C64" s="90" t="s">
        <v>1187</v>
      </c>
      <c r="D64" s="90" t="s">
        <v>1152</v>
      </c>
      <c r="E64" s="90" t="s">
        <v>1189</v>
      </c>
      <c r="F64" s="90" t="s">
        <v>1031</v>
      </c>
      <c r="G64" s="91" t="s">
        <v>1032</v>
      </c>
      <c r="H64" s="90"/>
      <c r="I64" s="90"/>
      <c r="J64" s="90"/>
    </row>
    <row r="65" spans="1:10" ht="48" x14ac:dyDescent="0.3">
      <c r="A65" s="90" t="s">
        <v>1230</v>
      </c>
      <c r="B65" s="90" t="s">
        <v>1190</v>
      </c>
      <c r="C65" s="90" t="s">
        <v>1191</v>
      </c>
      <c r="D65" s="90" t="s">
        <v>1029</v>
      </c>
      <c r="E65" s="90" t="s">
        <v>1192</v>
      </c>
      <c r="F65" s="90" t="s">
        <v>1193</v>
      </c>
      <c r="G65" s="91" t="s">
        <v>1032</v>
      </c>
      <c r="H65" s="90"/>
      <c r="I65" s="90"/>
      <c r="J65" s="90"/>
    </row>
    <row r="66" spans="1:10" ht="48" x14ac:dyDescent="0.3">
      <c r="A66" s="90" t="s">
        <v>1230</v>
      </c>
      <c r="B66" s="90" t="s">
        <v>1194</v>
      </c>
      <c r="C66" s="90" t="s">
        <v>1195</v>
      </c>
      <c r="D66" s="90" t="s">
        <v>1138</v>
      </c>
      <c r="E66" s="90" t="s">
        <v>1196</v>
      </c>
      <c r="F66" s="90" t="s">
        <v>1031</v>
      </c>
      <c r="G66" s="91" t="s">
        <v>1032</v>
      </c>
      <c r="H66" s="90"/>
      <c r="I66" s="90"/>
      <c r="J66" s="90"/>
    </row>
    <row r="67" spans="1:10" ht="48" x14ac:dyDescent="0.3">
      <c r="A67" s="90" t="s">
        <v>1230</v>
      </c>
      <c r="B67" s="90" t="s">
        <v>1194</v>
      </c>
      <c r="C67" s="90" t="s">
        <v>1195</v>
      </c>
      <c r="D67" s="90" t="s">
        <v>888</v>
      </c>
      <c r="E67" s="90" t="s">
        <v>1197</v>
      </c>
      <c r="F67" s="90" t="s">
        <v>1049</v>
      </c>
      <c r="G67" s="91" t="s">
        <v>1032</v>
      </c>
      <c r="H67" s="90"/>
      <c r="I67" s="90"/>
      <c r="J67" s="90"/>
    </row>
    <row r="68" spans="1:10" ht="48" x14ac:dyDescent="0.3">
      <c r="A68" s="90" t="s">
        <v>1230</v>
      </c>
      <c r="B68" s="90" t="s">
        <v>1194</v>
      </c>
      <c r="C68" s="90" t="s">
        <v>1195</v>
      </c>
      <c r="D68" s="90" t="s">
        <v>911</v>
      </c>
      <c r="E68" s="90" t="s">
        <v>1198</v>
      </c>
      <c r="F68" s="90" t="s">
        <v>1047</v>
      </c>
      <c r="G68" s="91" t="s">
        <v>1032</v>
      </c>
      <c r="H68" s="90"/>
      <c r="I68" s="90"/>
      <c r="J68" s="90"/>
    </row>
    <row r="69" spans="1:10" ht="38.4" x14ac:dyDescent="0.3">
      <c r="A69" s="92" t="s">
        <v>1026</v>
      </c>
      <c r="B69" s="47" t="s">
        <v>1199</v>
      </c>
      <c r="C69" s="92" t="s">
        <v>1200</v>
      </c>
      <c r="D69" s="47" t="s">
        <v>1029</v>
      </c>
      <c r="E69" s="47" t="s">
        <v>1201</v>
      </c>
      <c r="F69" s="47" t="s">
        <v>1202</v>
      </c>
      <c r="G69" s="91" t="s">
        <v>1032</v>
      </c>
    </row>
    <row r="70" spans="1:10" ht="38.4" x14ac:dyDescent="0.3">
      <c r="A70" s="92" t="s">
        <v>1026</v>
      </c>
      <c r="B70" s="47" t="s">
        <v>1203</v>
      </c>
      <c r="C70" s="47" t="s">
        <v>1204</v>
      </c>
      <c r="D70" s="47" t="s">
        <v>1138</v>
      </c>
      <c r="E70" s="47" t="s">
        <v>1205</v>
      </c>
      <c r="F70" s="92" t="s">
        <v>1206</v>
      </c>
      <c r="G70" s="91" t="s">
        <v>1032</v>
      </c>
    </row>
    <row r="71" spans="1:10" ht="38.4" x14ac:dyDescent="0.3">
      <c r="A71" s="92" t="s">
        <v>1026</v>
      </c>
      <c r="B71" s="47" t="s">
        <v>1203</v>
      </c>
      <c r="C71" s="92" t="s">
        <v>1204</v>
      </c>
      <c r="D71" s="47" t="s">
        <v>888</v>
      </c>
      <c r="E71" s="92" t="s">
        <v>1207</v>
      </c>
      <c r="F71" s="92" t="s">
        <v>1208</v>
      </c>
      <c r="G71" s="91" t="s">
        <v>1032</v>
      </c>
    </row>
    <row r="72" spans="1:10" ht="38.4" x14ac:dyDescent="0.3">
      <c r="A72" s="92" t="s">
        <v>1026</v>
      </c>
      <c r="B72" s="47" t="s">
        <v>1203</v>
      </c>
      <c r="C72" s="92" t="s">
        <v>1204</v>
      </c>
      <c r="D72" s="47" t="s">
        <v>911</v>
      </c>
      <c r="E72" s="92" t="s">
        <v>1209</v>
      </c>
      <c r="F72" s="92" t="s">
        <v>1210</v>
      </c>
      <c r="G72" s="91" t="s">
        <v>1032</v>
      </c>
    </row>
    <row r="73" spans="1:10" ht="48" x14ac:dyDescent="0.3">
      <c r="A73" s="92" t="s">
        <v>1026</v>
      </c>
      <c r="B73" s="47" t="s">
        <v>1211</v>
      </c>
      <c r="C73" s="92" t="s">
        <v>1212</v>
      </c>
      <c r="D73" s="47" t="s">
        <v>1029</v>
      </c>
      <c r="E73" s="47" t="s">
        <v>1213</v>
      </c>
      <c r="F73" s="47" t="s">
        <v>1214</v>
      </c>
      <c r="G73" s="99" t="s">
        <v>1032</v>
      </c>
    </row>
    <row r="74" spans="1:10" ht="19.2" x14ac:dyDescent="0.3">
      <c r="A74" s="47" t="s">
        <v>1229</v>
      </c>
      <c r="B74" s="47" t="s">
        <v>1232</v>
      </c>
      <c r="C74" s="92" t="s">
        <v>1233</v>
      </c>
      <c r="D74" s="47" t="s">
        <v>911</v>
      </c>
      <c r="E74" s="92" t="s">
        <v>1231</v>
      </c>
      <c r="F74" s="92" t="s">
        <v>1047</v>
      </c>
      <c r="G74" s="99" t="s">
        <v>1032</v>
      </c>
    </row>
    <row r="75" spans="1:10" ht="19.2" x14ac:dyDescent="0.3">
      <c r="A75" s="47" t="s">
        <v>1229</v>
      </c>
      <c r="B75" s="47" t="s">
        <v>1232</v>
      </c>
      <c r="C75" s="92" t="s">
        <v>1233</v>
      </c>
      <c r="D75" s="47" t="s">
        <v>888</v>
      </c>
      <c r="E75" s="47" t="s">
        <v>1234</v>
      </c>
      <c r="F75" s="92" t="s">
        <v>1235</v>
      </c>
      <c r="G75" s="102" t="s">
        <v>1032</v>
      </c>
    </row>
    <row r="76" spans="1:10" ht="19.2" x14ac:dyDescent="0.3">
      <c r="A76" s="47" t="s">
        <v>1229</v>
      </c>
      <c r="B76" s="47" t="s">
        <v>1232</v>
      </c>
      <c r="C76" s="92" t="s">
        <v>1233</v>
      </c>
      <c r="D76" s="47" t="s">
        <v>1138</v>
      </c>
      <c r="E76" s="90" t="s">
        <v>1196</v>
      </c>
      <c r="F76" s="90" t="s">
        <v>1031</v>
      </c>
      <c r="G76" s="99" t="s">
        <v>1032</v>
      </c>
    </row>
    <row r="77" spans="1:10" ht="28.8" x14ac:dyDescent="0.3">
      <c r="A77" s="47" t="s">
        <v>1229</v>
      </c>
      <c r="B77" s="47" t="s">
        <v>1245</v>
      </c>
      <c r="C77" s="92" t="s">
        <v>1246</v>
      </c>
      <c r="D77" s="47" t="s">
        <v>1029</v>
      </c>
      <c r="E77" s="90" t="s">
        <v>1246</v>
      </c>
      <c r="F77" s="90" t="s">
        <v>1247</v>
      </c>
      <c r="G77" s="99" t="s">
        <v>1032</v>
      </c>
    </row>
  </sheetData>
  <autoFilter ref="A1:J77" xr:uid="{C6D7DDA2-591D-425B-B753-2F7A4F692BD8}"/>
  <hyperlinks>
    <hyperlink ref="G2" r:id="rId1" xr:uid="{C22CE2B1-F64F-49E0-A63F-6E777A93A1A0}"/>
    <hyperlink ref="G3" r:id="rId2" xr:uid="{02C1945E-154F-4D56-91AC-12CC0E26DAC6}"/>
    <hyperlink ref="G4" r:id="rId3" xr:uid="{66155BD4-3F78-4A67-88E6-6F43DBA3FBE2}"/>
    <hyperlink ref="G5" r:id="rId4" xr:uid="{687C7301-F344-4E75-98FD-311B3F191199}"/>
    <hyperlink ref="G6" r:id="rId5" xr:uid="{AD06F777-576C-4085-A4CF-46F54D5F3053}"/>
    <hyperlink ref="G7" r:id="rId6" xr:uid="{3E392CA1-74F6-4952-98BB-7562E76175E5}"/>
    <hyperlink ref="G8" r:id="rId7" xr:uid="{0DD06512-6B70-4322-8FB3-9EC792E1D9E6}"/>
    <hyperlink ref="G9" r:id="rId8" xr:uid="{D019707D-456F-4C3F-B55A-96F5E9C06CDF}"/>
    <hyperlink ref="G10" r:id="rId9" xr:uid="{9666E30E-C631-47C9-9FBC-1FC10279F3E6}"/>
    <hyperlink ref="G11" r:id="rId10" xr:uid="{76204E4E-788B-436F-82AA-3634BC28BAD1}"/>
    <hyperlink ref="G15" r:id="rId11" xr:uid="{2EDA9D29-32F5-4F54-9A43-33078F4C5FE2}"/>
    <hyperlink ref="G16" r:id="rId12" xr:uid="{D7591539-3F88-42C4-816E-7E886655DBC0}"/>
    <hyperlink ref="G17" r:id="rId13" xr:uid="{C19883F1-51D4-46F9-8E75-6B5F4C89266B}"/>
    <hyperlink ref="G18" r:id="rId14" xr:uid="{2E5EE26B-EC3E-4AC5-A9AE-9E19C2D5A62D}"/>
    <hyperlink ref="G19" r:id="rId15" xr:uid="{11E01504-0ADE-4B85-8EE4-6CF538FE0223}"/>
    <hyperlink ref="G20" r:id="rId16" xr:uid="{5231F401-AF83-4356-BB86-ED30864A408A}"/>
    <hyperlink ref="G21" r:id="rId17" xr:uid="{02FC882D-8E28-47F8-8DD5-E68183CD2146}"/>
    <hyperlink ref="H20" r:id="rId18" xr:uid="{57BE353A-00C1-443E-B9BA-5ED2F881E874}"/>
    <hyperlink ref="I20" r:id="rId19" xr:uid="{B2C2E20D-C6C3-4B8F-9E48-A6D8A616C69B}"/>
    <hyperlink ref="G22" r:id="rId20" xr:uid="{A3EC8F76-4B3C-4AA2-9A31-92B8BA7E0E18}"/>
    <hyperlink ref="G23" r:id="rId21" xr:uid="{62A6A6BC-3BEE-4990-B104-FC45FBBA7E71}"/>
    <hyperlink ref="G12" r:id="rId22" xr:uid="{963CEB8B-CD19-4DBC-9AA6-4BE89A8FAD26}"/>
    <hyperlink ref="G13" r:id="rId23" xr:uid="{9EEE062B-9BDD-40A0-81F4-6385064B63CF}"/>
    <hyperlink ref="G14" r:id="rId24" xr:uid="{10818852-E2B3-4FE1-95B6-D1695AD56ACC}"/>
    <hyperlink ref="G24" r:id="rId25" xr:uid="{A4AE8124-D8A5-43D0-9B21-FB5750FF9AB1}"/>
    <hyperlink ref="G26" r:id="rId26" xr:uid="{6981D050-A905-4176-891F-8320EC066279}"/>
    <hyperlink ref="G27" r:id="rId27" xr:uid="{A8CD8B6D-53D9-4826-8C59-67A926CB8CEA}"/>
    <hyperlink ref="G25" r:id="rId28" location="annex-regional-maps" xr:uid="{A940CAB5-7A34-4CCF-9DE5-ED7EF94D65F6}"/>
    <hyperlink ref="G28" r:id="rId29" xr:uid="{A7ECB1B8-6F79-4046-A8BF-0E55FAC7A29E}"/>
    <hyperlink ref="H28" r:id="rId30" xr:uid="{5015AB25-29DE-4E89-9C2D-ED3D0E5C3400}"/>
    <hyperlink ref="G30" r:id="rId31" xr:uid="{6DA62FA8-0723-4861-8481-28300E5E1E13}"/>
    <hyperlink ref="G31" r:id="rId32" xr:uid="{628BA301-9F90-41FE-9CD9-0DE6252F2CD6}"/>
    <hyperlink ref="G33" r:id="rId33" xr:uid="{8E069179-D040-49FF-9F0C-E5A9274E045E}"/>
    <hyperlink ref="G32" r:id="rId34" location="page/9/gid/8000011/pat/6/par/E12000001/ati/301/are/E06000047/iid/90316/age/200/sex/4/cat/-1/ctp/-1/cid/4/tbm/1" xr:uid="{E575CB83-0DB6-4F31-B2EF-324748FD8D92}"/>
    <hyperlink ref="G34" r:id="rId35" xr:uid="{E0B5A3EE-0708-40EB-8D6E-986343B8CE4C}"/>
    <hyperlink ref="G37" r:id="rId36" xr:uid="{CDF73A29-0555-40C9-985B-888114C9ACAC}"/>
    <hyperlink ref="G39" r:id="rId37" location="dataDownloads-1" xr:uid="{A5C1D6D9-D93E-4C7F-88F5-0B868BE13609}"/>
    <hyperlink ref="G38" r:id="rId38" xr:uid="{8D354EC6-5F1E-40AB-B703-2BFBBBFA71CE}"/>
    <hyperlink ref="G40" r:id="rId39" xr:uid="{68508F36-932B-47EC-8B8D-62624C4AD235}"/>
    <hyperlink ref="G41" r:id="rId40" xr:uid="{17156A85-2689-4CA2-8C94-6C09F9CF2887}"/>
    <hyperlink ref="H41" r:id="rId41" xr:uid="{A144422E-5F3F-4713-9133-38D493523AEB}"/>
    <hyperlink ref="G42" r:id="rId42" xr:uid="{A67C9E22-9368-489B-B341-3A31AA406798}"/>
    <hyperlink ref="H42" r:id="rId43" xr:uid="{3BDF859A-0E65-4B73-9B10-E5126F1D7CC1}"/>
    <hyperlink ref="G43" r:id="rId44" xr:uid="{4902F75D-F148-40C8-A5A6-CB85F80220D0}"/>
    <hyperlink ref="G44" r:id="rId45" xr:uid="{AFB184CF-B47B-49F0-A1A4-4F860B8D32E6}"/>
    <hyperlink ref="G45" r:id="rId46" xr:uid="{2FC94430-C484-4F89-8120-EEDD94090E74}"/>
    <hyperlink ref="G46" r:id="rId47" location="gid=1868971385" xr:uid="{25E63D5A-7324-40E9-848A-3B75A0D18F3F}"/>
    <hyperlink ref="G47" r:id="rId48" xr:uid="{BB8DCCB4-5EBB-49F5-A591-2892BBE85DAA}"/>
    <hyperlink ref="G48" r:id="rId49" xr:uid="{8A6E9B19-90D3-48C4-A364-D93E8CE92367}"/>
    <hyperlink ref="G49" r:id="rId50" xr:uid="{1869BC17-0F61-4521-9F95-8ACE091F28C2}"/>
    <hyperlink ref="G50" r:id="rId51" xr:uid="{F1676E3F-A71E-42A8-AD94-BFD5B38936EE}"/>
    <hyperlink ref="G51" r:id="rId52" xr:uid="{38C7E253-90AE-437A-9467-21E58AD196E6}"/>
    <hyperlink ref="G52" r:id="rId53" xr:uid="{85950F63-FEA7-4785-9837-911472DCF47F}"/>
    <hyperlink ref="G54" r:id="rId54" xr:uid="{9FA7945C-D27D-4E47-A8C8-57E0DBB69AAB}"/>
    <hyperlink ref="G55" r:id="rId55" xr:uid="{A0D702E7-B3F8-4E46-9658-7C9568BE3717}"/>
    <hyperlink ref="G56" r:id="rId56" xr:uid="{CFB2D65A-9943-4481-A232-F5FF8A3FBAE7}"/>
    <hyperlink ref="G57" r:id="rId57" location="dataDownloads-1" xr:uid="{89AD436E-BA3B-48FB-AA71-E97CEE6E2F12}"/>
    <hyperlink ref="G58" r:id="rId58" xr:uid="{683A4395-F0F6-40E4-AC35-716484B682F2}"/>
    <hyperlink ref="G59" r:id="rId59" xr:uid="{C013A8B0-1764-476B-A71B-6C9B3B2A1B10}"/>
    <hyperlink ref="H60" r:id="rId60" xr:uid="{E54FB662-471A-4490-8705-2A36FB33F6CA}"/>
    <hyperlink ref="G60" r:id="rId61" xr:uid="{70222AF1-AD7F-4E75-9628-388E160E3C87}"/>
    <hyperlink ref="I60" r:id="rId62" xr:uid="{AE23499C-C6E0-454F-9360-37FE06D44431}"/>
    <hyperlink ref="G62" r:id="rId63" xr:uid="{18624770-1228-4EC6-9160-BC758BB12FE5}"/>
    <hyperlink ref="G61" r:id="rId64" xr:uid="{9DC3C1A1-2A71-4F3F-8028-0A92E6A5E349}"/>
    <hyperlink ref="G63" r:id="rId65" xr:uid="{A3D04758-0B1D-43DF-A846-7C3AECBB2E51}"/>
    <hyperlink ref="G64" r:id="rId66" xr:uid="{BFC32D22-37E5-4D76-94C7-AB792E241019}"/>
    <hyperlink ref="G65" r:id="rId67" xr:uid="{8B3E805A-F133-40B1-AB26-33D3C5E74EA9}"/>
    <hyperlink ref="G66" r:id="rId68" xr:uid="{B412E97E-C37C-4AA2-A7F0-228BC60CD5FA}"/>
    <hyperlink ref="G67" r:id="rId69" xr:uid="{57311608-120B-4464-BF92-B6FCC764BCB8}"/>
    <hyperlink ref="G68" r:id="rId70" xr:uid="{D90CF8F6-C65B-4657-AEE1-BC77A4E14BF8}"/>
    <hyperlink ref="G35" r:id="rId71" xr:uid="{2C388DCF-6D9D-41E8-9FC9-9FD08043149F}"/>
    <hyperlink ref="G36" r:id="rId72" xr:uid="{13CBA1B3-3395-485E-B099-20F3B508847A}"/>
    <hyperlink ref="G53" r:id="rId73" xr:uid="{81118856-81DF-45B1-BC85-04CE9CF070CA}"/>
    <hyperlink ref="G69" r:id="rId74" xr:uid="{36AC571C-93B8-468F-A4F2-0ECAA0491F32}"/>
    <hyperlink ref="G72" r:id="rId75" xr:uid="{396F57D4-0D43-40CB-A339-8D14553F8874}"/>
    <hyperlink ref="G71" r:id="rId76" xr:uid="{C1E98102-1A74-46C0-BEF5-02E4CDFCC4BD}"/>
    <hyperlink ref="G70" r:id="rId77" xr:uid="{04A5B8A2-D771-4ACB-880C-F324E3A0E902}"/>
    <hyperlink ref="G73" r:id="rId78" xr:uid="{307BE717-6290-43FF-BACB-98990BAC3AA3}"/>
    <hyperlink ref="G74" r:id="rId79" xr:uid="{DE366165-C7F7-41ED-BDC4-657D8E33B13D}"/>
    <hyperlink ref="G75" r:id="rId80" xr:uid="{CC06B286-0F1F-4133-992D-C76D5B1558D0}"/>
    <hyperlink ref="G76" r:id="rId81" xr:uid="{46F3275A-0988-411E-A267-3EEEB8FE585B}"/>
    <hyperlink ref="G77" r:id="rId82" display="https://coronavirus.data.gov.uk/details/vaccinations" xr:uid="{1E65098A-A165-45A3-A41D-437E93507D0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8E6E7-0DA8-4F48-967A-FBAEFBA60455}">
  <sheetPr codeName="Sheet4"/>
  <dimension ref="C3:J114"/>
  <sheetViews>
    <sheetView topLeftCell="A67" zoomScale="60" zoomScaleNormal="60" workbookViewId="0">
      <selection activeCell="R73" sqref="R73"/>
    </sheetView>
  </sheetViews>
  <sheetFormatPr defaultRowHeight="14.4" x14ac:dyDescent="0.3"/>
  <sheetData>
    <row r="3" spans="3:10" ht="51" x14ac:dyDescent="0.3">
      <c r="C3" s="4" t="s">
        <v>0</v>
      </c>
      <c r="D3" s="4" t="s">
        <v>1215</v>
      </c>
      <c r="E3" s="4" t="s">
        <v>1216</v>
      </c>
      <c r="F3" s="4" t="s">
        <v>1217</v>
      </c>
      <c r="G3" s="4" t="s">
        <v>1218</v>
      </c>
      <c r="H3" s="4" t="s">
        <v>1219</v>
      </c>
      <c r="I3" s="4" t="s">
        <v>1220</v>
      </c>
      <c r="J3" s="4" t="s">
        <v>1221</v>
      </c>
    </row>
    <row r="4" spans="3:10" x14ac:dyDescent="0.3">
      <c r="C4" s="3" t="s">
        <v>235</v>
      </c>
      <c r="D4" s="2">
        <v>8772</v>
      </c>
      <c r="E4" s="1">
        <v>0.61221293600000004</v>
      </c>
      <c r="F4" s="2">
        <v>511</v>
      </c>
      <c r="G4" s="1">
        <v>0.40566420437928657</v>
      </c>
      <c r="H4" s="2">
        <v>7347</v>
      </c>
      <c r="I4" s="2">
        <v>5771</v>
      </c>
      <c r="J4" s="2">
        <v>402</v>
      </c>
    </row>
    <row r="5" spans="3:10" x14ac:dyDescent="0.3">
      <c r="C5" s="3" t="s">
        <v>239</v>
      </c>
      <c r="D5" s="2">
        <v>6960</v>
      </c>
      <c r="E5" s="1">
        <v>1.9056067130000001</v>
      </c>
      <c r="F5" s="2">
        <v>1044</v>
      </c>
      <c r="G5" s="1">
        <v>0.54572346610904265</v>
      </c>
      <c r="H5" s="2">
        <v>14407</v>
      </c>
      <c r="I5" s="2">
        <v>15570</v>
      </c>
      <c r="J5" s="2">
        <v>1017</v>
      </c>
    </row>
    <row r="6" spans="3:10" x14ac:dyDescent="0.3">
      <c r="C6" s="3" t="s">
        <v>258</v>
      </c>
      <c r="D6" s="2">
        <v>5628</v>
      </c>
      <c r="E6" s="1">
        <v>0.90604735800000002</v>
      </c>
      <c r="F6" s="2">
        <v>856</v>
      </c>
      <c r="G6" s="1">
        <v>0.3356817575164403</v>
      </c>
      <c r="H6" s="2">
        <v>11992</v>
      </c>
      <c r="I6" s="2">
        <v>15215</v>
      </c>
      <c r="J6" s="2">
        <v>731</v>
      </c>
    </row>
    <row r="7" spans="3:10" x14ac:dyDescent="0.3">
      <c r="C7" s="3" t="s">
        <v>288</v>
      </c>
      <c r="D7" s="2">
        <v>9944.626773</v>
      </c>
      <c r="E7" s="1">
        <v>0.88118577200000003</v>
      </c>
      <c r="F7" s="2">
        <v>661</v>
      </c>
      <c r="G7" s="1">
        <v>0.67111050650705117</v>
      </c>
      <c r="H7" s="2">
        <v>8808</v>
      </c>
      <c r="I7" s="2">
        <v>7636</v>
      </c>
      <c r="J7" s="2">
        <v>1017</v>
      </c>
    </row>
    <row r="8" spans="3:10" x14ac:dyDescent="0.3">
      <c r="C8" s="3" t="s">
        <v>298</v>
      </c>
      <c r="D8" s="2">
        <v>4767.7205080000003</v>
      </c>
      <c r="E8" s="1">
        <v>1.3449062060000001</v>
      </c>
      <c r="F8" s="2">
        <v>1057</v>
      </c>
      <c r="G8" s="1">
        <v>0.32920965520574091</v>
      </c>
      <c r="H8" s="2">
        <v>16856</v>
      </c>
      <c r="I8" s="2">
        <v>21329</v>
      </c>
      <c r="J8" s="2">
        <v>959</v>
      </c>
    </row>
    <row r="9" spans="3:10" x14ac:dyDescent="0.3">
      <c r="C9" s="3" t="s">
        <v>316</v>
      </c>
      <c r="D9" s="2">
        <v>17115.526269999998</v>
      </c>
      <c r="E9" s="1">
        <v>2.297117552</v>
      </c>
      <c r="F9" s="2">
        <v>371</v>
      </c>
      <c r="G9" s="1">
        <v>0.24025077604814166</v>
      </c>
      <c r="H9" s="2">
        <v>10113</v>
      </c>
      <c r="I9" s="2">
        <v>5189</v>
      </c>
      <c r="J9" s="2">
        <v>769</v>
      </c>
    </row>
    <row r="10" spans="3:10" x14ac:dyDescent="0.3">
      <c r="C10" s="3" t="s">
        <v>353</v>
      </c>
      <c r="D10" s="2">
        <v>9480.1092100000005</v>
      </c>
      <c r="E10" s="1">
        <v>0.6</v>
      </c>
      <c r="F10" s="2">
        <v>10</v>
      </c>
      <c r="G10" s="1">
        <v>0.34458993797381116</v>
      </c>
      <c r="H10" s="2">
        <v>526</v>
      </c>
      <c r="I10" s="2">
        <v>274</v>
      </c>
      <c r="J10" s="2">
        <v>43</v>
      </c>
    </row>
    <row r="11" spans="3:10" x14ac:dyDescent="0.3">
      <c r="C11" s="3" t="s">
        <v>376</v>
      </c>
      <c r="D11" s="2">
        <v>7245.2698650000002</v>
      </c>
      <c r="E11" s="1">
        <v>1.0419996</v>
      </c>
      <c r="F11" s="2">
        <v>1002</v>
      </c>
      <c r="G11" s="1">
        <v>0.47230281357533227</v>
      </c>
      <c r="H11" s="2">
        <v>14107</v>
      </c>
      <c r="I11" s="2">
        <v>14792</v>
      </c>
      <c r="J11" s="2">
        <v>908</v>
      </c>
    </row>
    <row r="12" spans="3:10" x14ac:dyDescent="0.3">
      <c r="C12" s="3" t="s">
        <v>402</v>
      </c>
      <c r="D12" s="2">
        <v>8118.4682190000003</v>
      </c>
      <c r="E12" s="1">
        <v>1.0474534339999999</v>
      </c>
      <c r="F12" s="2">
        <v>759</v>
      </c>
      <c r="G12" s="1">
        <v>0.45324022901790151</v>
      </c>
      <c r="H12" s="2">
        <v>11328</v>
      </c>
      <c r="I12" s="2">
        <v>9140</v>
      </c>
      <c r="J12" s="2">
        <v>798</v>
      </c>
    </row>
    <row r="13" spans="3:10" x14ac:dyDescent="0.3">
      <c r="C13" s="3" t="s">
        <v>433</v>
      </c>
      <c r="D13" s="2">
        <v>7905.6883120000002</v>
      </c>
      <c r="E13" s="1">
        <v>0.93776769199999999</v>
      </c>
      <c r="F13" s="2">
        <v>828</v>
      </c>
      <c r="G13" s="1">
        <v>0.43430207656296332</v>
      </c>
      <c r="H13" s="2">
        <v>12108</v>
      </c>
      <c r="I13" s="2">
        <v>13128</v>
      </c>
      <c r="J13" s="2">
        <v>682</v>
      </c>
    </row>
    <row r="14" spans="3:10" x14ac:dyDescent="0.3">
      <c r="C14" s="3" t="s">
        <v>466</v>
      </c>
      <c r="D14" s="2">
        <v>8914.6798830000007</v>
      </c>
      <c r="E14" s="1">
        <v>1.0358884070000001</v>
      </c>
      <c r="F14" s="2">
        <v>538</v>
      </c>
      <c r="G14" s="1">
        <v>0.35990579553157737</v>
      </c>
      <c r="H14" s="2">
        <v>9418</v>
      </c>
      <c r="I14" s="2">
        <v>7739</v>
      </c>
      <c r="J14" s="2">
        <v>529</v>
      </c>
    </row>
    <row r="15" spans="3:10" x14ac:dyDescent="0.3">
      <c r="C15" s="3" t="s">
        <v>470</v>
      </c>
      <c r="D15" s="2">
        <v>17552.75144</v>
      </c>
      <c r="E15" s="1">
        <v>2.185344781</v>
      </c>
      <c r="F15" s="2">
        <v>315</v>
      </c>
      <c r="G15" s="1">
        <v>0.36829778484973091</v>
      </c>
      <c r="H15" s="2">
        <v>7421</v>
      </c>
      <c r="I15" s="2">
        <v>2941</v>
      </c>
      <c r="J15" s="2">
        <v>574</v>
      </c>
    </row>
    <row r="16" spans="3:10" x14ac:dyDescent="0.3">
      <c r="C16" s="3" t="s">
        <v>476</v>
      </c>
      <c r="D16" s="2">
        <v>15952.792520000001</v>
      </c>
      <c r="E16" s="1">
        <v>1.2185925529999999</v>
      </c>
      <c r="F16" s="2">
        <v>301</v>
      </c>
      <c r="G16" s="1">
        <v>0.42604596982084497</v>
      </c>
      <c r="H16" s="2">
        <v>7058</v>
      </c>
      <c r="I16" s="2">
        <v>3248</v>
      </c>
      <c r="J16" s="2">
        <v>499</v>
      </c>
    </row>
    <row r="17" spans="3:10" x14ac:dyDescent="0.3">
      <c r="C17" s="3" t="s">
        <v>480</v>
      </c>
      <c r="D17" s="2">
        <v>11735.944810000001</v>
      </c>
      <c r="E17" s="1">
        <v>1.13559272</v>
      </c>
      <c r="F17" s="2">
        <v>384</v>
      </c>
      <c r="G17" s="1">
        <v>0.48037129005557527</v>
      </c>
      <c r="H17" s="2">
        <v>7974</v>
      </c>
      <c r="I17" s="2">
        <v>5080</v>
      </c>
      <c r="J17" s="2">
        <v>523</v>
      </c>
    </row>
    <row r="18" spans="3:10" x14ac:dyDescent="0.3">
      <c r="C18" s="3" t="s">
        <v>486</v>
      </c>
      <c r="D18" s="2">
        <v>6887.3150599999999</v>
      </c>
      <c r="E18" s="1">
        <v>1.3862102220000001</v>
      </c>
      <c r="F18" s="2">
        <v>594</v>
      </c>
      <c r="G18" s="1">
        <v>0.67959496140300379</v>
      </c>
      <c r="H18" s="2">
        <v>8985</v>
      </c>
      <c r="I18" s="2">
        <v>11637</v>
      </c>
      <c r="J18" s="2">
        <v>641</v>
      </c>
    </row>
    <row r="19" spans="3:10" x14ac:dyDescent="0.3">
      <c r="C19" s="3" t="s">
        <v>496</v>
      </c>
      <c r="D19" s="2">
        <v>4823.316296</v>
      </c>
      <c r="E19" s="1">
        <v>0.98031940399999995</v>
      </c>
      <c r="F19" s="2">
        <v>942</v>
      </c>
      <c r="G19" s="1">
        <v>0.44218610604708891</v>
      </c>
      <c r="H19" s="2">
        <v>13499</v>
      </c>
      <c r="I19" s="2">
        <v>17705</v>
      </c>
      <c r="J19" s="2">
        <v>763</v>
      </c>
    </row>
    <row r="20" spans="3:10" x14ac:dyDescent="0.3">
      <c r="C20" s="3" t="s">
        <v>504</v>
      </c>
      <c r="D20" s="2">
        <v>5087.1082589999996</v>
      </c>
      <c r="E20" s="1">
        <v>1.0385555479999999</v>
      </c>
      <c r="F20" s="2">
        <v>872</v>
      </c>
      <c r="G20" s="1">
        <v>0.40023095294333783</v>
      </c>
      <c r="H20" s="2">
        <v>10953</v>
      </c>
      <c r="I20" s="2">
        <v>12435</v>
      </c>
      <c r="J20" s="2">
        <v>549</v>
      </c>
    </row>
    <row r="21" spans="3:10" x14ac:dyDescent="0.3">
      <c r="C21" s="3" t="s">
        <v>510</v>
      </c>
      <c r="D21" s="2">
        <v>7546.4649330000002</v>
      </c>
      <c r="E21" s="1">
        <v>0.96989966599999999</v>
      </c>
      <c r="F21" s="2">
        <v>597</v>
      </c>
      <c r="G21" s="1">
        <v>0.33237068933680969</v>
      </c>
      <c r="H21" s="2">
        <v>8651</v>
      </c>
      <c r="I21" s="2">
        <v>7322</v>
      </c>
      <c r="J21" s="2">
        <v>509</v>
      </c>
    </row>
    <row r="22" spans="3:10" x14ac:dyDescent="0.3">
      <c r="C22" s="3" t="s">
        <v>522</v>
      </c>
      <c r="D22" s="2">
        <v>17703.922279999999</v>
      </c>
      <c r="E22" s="1">
        <v>2.063829787</v>
      </c>
      <c r="F22" s="2">
        <v>375</v>
      </c>
      <c r="G22" s="1">
        <v>0.28434988416923834</v>
      </c>
      <c r="H22" s="2">
        <v>7597</v>
      </c>
      <c r="I22" s="2">
        <v>3594</v>
      </c>
      <c r="J22" s="2">
        <v>483</v>
      </c>
    </row>
    <row r="23" spans="3:10" x14ac:dyDescent="0.3">
      <c r="C23" s="3" t="s">
        <v>524</v>
      </c>
      <c r="D23" s="2">
        <v>15584.9869</v>
      </c>
      <c r="E23" s="1">
        <v>1.9262750340000001</v>
      </c>
      <c r="F23" s="2">
        <v>173</v>
      </c>
      <c r="G23" s="1">
        <v>0.40973898346319071</v>
      </c>
      <c r="H23" s="2">
        <v>8240</v>
      </c>
      <c r="I23" s="2">
        <v>4402</v>
      </c>
      <c r="J23" s="2">
        <v>491</v>
      </c>
    </row>
    <row r="24" spans="3:10" x14ac:dyDescent="0.3">
      <c r="C24" s="3" t="s">
        <v>532</v>
      </c>
      <c r="D24" s="2">
        <v>6959.2191750000002</v>
      </c>
      <c r="E24" s="1">
        <v>1.4088620860000001</v>
      </c>
      <c r="F24" s="2">
        <v>424</v>
      </c>
      <c r="G24" s="1">
        <v>0.19946429589103551</v>
      </c>
      <c r="H24" s="2">
        <v>6762</v>
      </c>
      <c r="I24" s="2">
        <v>7125</v>
      </c>
      <c r="J24" s="2">
        <v>413</v>
      </c>
    </row>
    <row r="25" spans="3:10" x14ac:dyDescent="0.3">
      <c r="C25" s="3" t="s">
        <v>539</v>
      </c>
      <c r="D25" s="2">
        <v>13946.40336</v>
      </c>
      <c r="E25" s="1">
        <v>1.308448131</v>
      </c>
      <c r="F25" s="2">
        <v>463</v>
      </c>
      <c r="G25" s="1">
        <v>0.39580629424055819</v>
      </c>
      <c r="H25" s="2">
        <v>9208</v>
      </c>
      <c r="I25" s="2">
        <v>4542</v>
      </c>
      <c r="J25" s="2">
        <v>536</v>
      </c>
    </row>
    <row r="26" spans="3:10" x14ac:dyDescent="0.3">
      <c r="C26" s="3" t="s">
        <v>549</v>
      </c>
      <c r="D26" s="2">
        <v>9928.9489560000002</v>
      </c>
      <c r="E26" s="1">
        <v>1.038807595</v>
      </c>
      <c r="F26" s="2">
        <v>533</v>
      </c>
      <c r="G26" s="1">
        <v>0.45464129460755892</v>
      </c>
      <c r="H26" s="2">
        <v>9994</v>
      </c>
      <c r="I26" s="2">
        <v>6272</v>
      </c>
      <c r="J26" s="2">
        <v>692</v>
      </c>
    </row>
    <row r="27" spans="3:10" x14ac:dyDescent="0.3">
      <c r="C27" s="3" t="s">
        <v>577</v>
      </c>
      <c r="D27" s="2">
        <v>7843.6983270000001</v>
      </c>
      <c r="E27" s="1">
        <v>1.1210762329999999</v>
      </c>
      <c r="F27" s="2">
        <v>446</v>
      </c>
      <c r="G27" s="1">
        <v>0.3782992055716683</v>
      </c>
      <c r="H27" s="2">
        <v>7695</v>
      </c>
      <c r="I27" s="2">
        <v>7253</v>
      </c>
      <c r="J27" s="2">
        <v>476</v>
      </c>
    </row>
    <row r="28" spans="3:10" x14ac:dyDescent="0.3">
      <c r="C28" s="3" t="s">
        <v>599</v>
      </c>
      <c r="D28" s="2">
        <v>14571.37329</v>
      </c>
      <c r="E28" s="1">
        <v>0.78449177599999997</v>
      </c>
      <c r="F28" s="2">
        <v>467</v>
      </c>
      <c r="G28" s="1">
        <v>0.42044857317367651</v>
      </c>
      <c r="H28" s="2">
        <v>7001</v>
      </c>
      <c r="I28" s="2">
        <v>3953</v>
      </c>
      <c r="J28" s="2">
        <v>492</v>
      </c>
    </row>
    <row r="29" spans="3:10" x14ac:dyDescent="0.3">
      <c r="C29" s="3" t="s">
        <v>653</v>
      </c>
      <c r="D29" s="2">
        <v>8430.4629079999995</v>
      </c>
      <c r="E29" s="1">
        <v>0.97420348899999998</v>
      </c>
      <c r="F29" s="2">
        <v>647</v>
      </c>
      <c r="G29" s="1">
        <v>0.39163030099585994</v>
      </c>
      <c r="H29" s="2">
        <v>9992</v>
      </c>
      <c r="I29" s="2">
        <v>10725</v>
      </c>
      <c r="J29" s="2">
        <v>644</v>
      </c>
    </row>
    <row r="30" spans="3:10" x14ac:dyDescent="0.3">
      <c r="C30" s="3" t="s">
        <v>663</v>
      </c>
      <c r="D30" s="2">
        <v>6132.3511019999996</v>
      </c>
      <c r="E30" s="1">
        <v>1.9726083400000001</v>
      </c>
      <c r="F30" s="2">
        <v>401</v>
      </c>
      <c r="G30" s="1">
        <v>0.25393084955105028</v>
      </c>
      <c r="H30" s="2">
        <v>9434</v>
      </c>
      <c r="I30" s="2">
        <v>8476</v>
      </c>
      <c r="J30" s="2">
        <v>498</v>
      </c>
    </row>
    <row r="31" spans="3:10" x14ac:dyDescent="0.3">
      <c r="C31" s="3" t="s">
        <v>748</v>
      </c>
      <c r="D31" s="2">
        <v>14978.31444</v>
      </c>
      <c r="E31" s="1">
        <v>1.495710176</v>
      </c>
      <c r="F31" s="2">
        <v>378</v>
      </c>
      <c r="G31" s="1">
        <v>0.40345966664145044</v>
      </c>
      <c r="H31" s="2">
        <v>9008</v>
      </c>
      <c r="I31" s="2">
        <v>4585</v>
      </c>
      <c r="J31" s="2">
        <v>583</v>
      </c>
    </row>
    <row r="32" spans="3:10" x14ac:dyDescent="0.3">
      <c r="C32" s="3" t="s">
        <v>776</v>
      </c>
      <c r="D32" s="2">
        <v>6691.2996949999997</v>
      </c>
      <c r="E32" s="1">
        <v>1.136570509</v>
      </c>
      <c r="F32" s="2">
        <v>633</v>
      </c>
      <c r="G32" s="1">
        <v>0.31780955873365113</v>
      </c>
      <c r="H32" s="2">
        <v>9203</v>
      </c>
      <c r="I32" s="2">
        <v>9967</v>
      </c>
      <c r="J32" s="2">
        <v>461</v>
      </c>
    </row>
    <row r="33" spans="3:10" x14ac:dyDescent="0.3">
      <c r="C33" s="3" t="s">
        <v>810</v>
      </c>
      <c r="D33" s="2">
        <v>20555.770949999998</v>
      </c>
      <c r="E33" s="1">
        <v>1.4709511500000001</v>
      </c>
      <c r="F33" s="2">
        <v>390</v>
      </c>
      <c r="G33" s="1">
        <v>0.28957680867471391</v>
      </c>
      <c r="H33" s="2">
        <v>6038</v>
      </c>
      <c r="I33" s="2">
        <v>2591</v>
      </c>
      <c r="J33" s="2">
        <v>380</v>
      </c>
    </row>
    <row r="34" spans="3:10" x14ac:dyDescent="0.3">
      <c r="C34" s="3" t="s">
        <v>824</v>
      </c>
      <c r="D34" s="2">
        <v>10566.27332</v>
      </c>
      <c r="E34" s="1">
        <v>0.87838696199999999</v>
      </c>
      <c r="F34" s="2">
        <v>504</v>
      </c>
      <c r="G34" s="1">
        <v>0.38670039754246477</v>
      </c>
      <c r="H34" s="2">
        <v>8879</v>
      </c>
      <c r="I34" s="2">
        <v>7069</v>
      </c>
      <c r="J34" s="2">
        <v>612</v>
      </c>
    </row>
    <row r="35" spans="3:10" x14ac:dyDescent="0.3">
      <c r="C35" s="3" t="s">
        <v>826</v>
      </c>
      <c r="D35" s="2">
        <v>12380.974130000001</v>
      </c>
      <c r="E35" s="1">
        <v>1.0301401050000001</v>
      </c>
      <c r="F35" s="2">
        <v>464</v>
      </c>
      <c r="G35" s="1">
        <v>0.30936613635389038</v>
      </c>
      <c r="H35" s="2">
        <v>10385</v>
      </c>
      <c r="I35" s="2">
        <v>6093</v>
      </c>
      <c r="J35" s="2">
        <v>693</v>
      </c>
    </row>
    <row r="36" spans="3:10" x14ac:dyDescent="0.3">
      <c r="C36" s="3" t="s">
        <v>854</v>
      </c>
      <c r="D36" s="2">
        <v>20395.071489999998</v>
      </c>
      <c r="E36" s="1">
        <v>2.83092861</v>
      </c>
      <c r="F36" s="2">
        <v>303</v>
      </c>
      <c r="G36" s="1">
        <v>0.36032648713007787</v>
      </c>
      <c r="H36" s="2">
        <v>11035</v>
      </c>
      <c r="I36" s="2">
        <v>5428</v>
      </c>
      <c r="J36" s="2">
        <v>587</v>
      </c>
    </row>
    <row r="37" spans="3:10" x14ac:dyDescent="0.3">
      <c r="C37" s="5" t="s">
        <v>1222</v>
      </c>
      <c r="D37" s="6">
        <v>10639.601596393937</v>
      </c>
      <c r="E37" s="7">
        <v>1.3019997135454544</v>
      </c>
      <c r="F37" s="6">
        <v>18243</v>
      </c>
      <c r="G37" s="7">
        <v>0.39323114271587167</v>
      </c>
      <c r="H37" s="6">
        <v>312022</v>
      </c>
      <c r="I37" s="6">
        <v>268226</v>
      </c>
      <c r="J37" s="6">
        <v>19954</v>
      </c>
    </row>
    <row r="41" spans="3:10" x14ac:dyDescent="0.3">
      <c r="C41" s="11" t="s">
        <v>1223</v>
      </c>
      <c r="D41" s="11" t="s">
        <v>1224</v>
      </c>
      <c r="E41" s="11" t="s">
        <v>1225</v>
      </c>
      <c r="F41" s="11" t="s">
        <v>1226</v>
      </c>
      <c r="G41" s="11" t="s">
        <v>1218</v>
      </c>
    </row>
    <row r="42" spans="3:10" x14ac:dyDescent="0.3">
      <c r="C42" s="8" t="s">
        <v>235</v>
      </c>
      <c r="D42" s="9">
        <v>36524</v>
      </c>
      <c r="E42" s="9">
        <v>2485</v>
      </c>
      <c r="F42" s="10">
        <v>0.61221293600000004</v>
      </c>
      <c r="G42" s="10">
        <v>0.51415579392258426</v>
      </c>
    </row>
    <row r="43" spans="3:10" x14ac:dyDescent="0.3">
      <c r="C43" s="8" t="s">
        <v>239</v>
      </c>
      <c r="D43" s="9">
        <v>41943</v>
      </c>
      <c r="E43" s="9">
        <v>2965</v>
      </c>
      <c r="F43" s="10">
        <v>1.9056067130000001</v>
      </c>
      <c r="G43" s="10">
        <v>0.76758300606926089</v>
      </c>
    </row>
    <row r="44" spans="3:10" x14ac:dyDescent="0.3">
      <c r="C44" s="8" t="s">
        <v>258</v>
      </c>
      <c r="D44" s="9">
        <v>31254</v>
      </c>
      <c r="E44" s="9">
        <v>1109</v>
      </c>
      <c r="F44" s="10">
        <v>0.90604735800000002</v>
      </c>
      <c r="G44" s="10">
        <v>0.52576660815828002</v>
      </c>
    </row>
    <row r="45" spans="3:10" x14ac:dyDescent="0.3">
      <c r="C45" s="8" t="s">
        <v>288</v>
      </c>
      <c r="D45" s="9">
        <v>42987</v>
      </c>
      <c r="E45" s="9">
        <v>3762</v>
      </c>
      <c r="F45" s="10">
        <v>0.88118577200000003</v>
      </c>
      <c r="G45" s="10">
        <v>0.98550461766350772</v>
      </c>
    </row>
    <row r="46" spans="3:10" x14ac:dyDescent="0.3">
      <c r="C46" s="8" t="s">
        <v>298</v>
      </c>
      <c r="D46" s="9">
        <v>37919</v>
      </c>
      <c r="E46" s="9">
        <v>1760</v>
      </c>
      <c r="F46" s="10">
        <v>1.3449062060000001</v>
      </c>
      <c r="G46" s="10">
        <v>0.52250706743663466</v>
      </c>
    </row>
    <row r="47" spans="3:10" x14ac:dyDescent="0.3">
      <c r="C47" s="8" t="s">
        <v>316</v>
      </c>
      <c r="D47" s="9">
        <v>26241</v>
      </c>
      <c r="E47" s="9">
        <v>3130</v>
      </c>
      <c r="F47" s="10">
        <v>2.297117552</v>
      </c>
      <c r="G47" s="10">
        <v>0.40041796008023617</v>
      </c>
    </row>
    <row r="48" spans="3:10" x14ac:dyDescent="0.3">
      <c r="C48" s="8" t="s">
        <v>353</v>
      </c>
      <c r="D48" s="9">
        <v>347</v>
      </c>
      <c r="E48" s="9">
        <v>59</v>
      </c>
      <c r="F48" s="10">
        <v>0.6</v>
      </c>
      <c r="G48" s="10">
        <v>0.34458993797381116</v>
      </c>
    </row>
    <row r="49" spans="3:7" x14ac:dyDescent="0.3">
      <c r="C49" s="8" t="s">
        <v>376</v>
      </c>
      <c r="D49" s="9">
        <v>61781</v>
      </c>
      <c r="E49" s="9">
        <v>4305</v>
      </c>
      <c r="F49" s="10">
        <v>1.0419996</v>
      </c>
      <c r="G49" s="10">
        <v>0.73959506521411922</v>
      </c>
    </row>
    <row r="50" spans="3:7" x14ac:dyDescent="0.3">
      <c r="C50" s="8" t="s">
        <v>402</v>
      </c>
      <c r="D50" s="9">
        <v>41796</v>
      </c>
      <c r="E50" s="9">
        <v>3479</v>
      </c>
      <c r="F50" s="10">
        <v>1.0474534339999999</v>
      </c>
      <c r="G50" s="10">
        <v>0.75442567152657147</v>
      </c>
    </row>
    <row r="51" spans="3:7" x14ac:dyDescent="0.3">
      <c r="C51" s="8" t="s">
        <v>433</v>
      </c>
      <c r="D51" s="9">
        <v>54840</v>
      </c>
      <c r="E51" s="9">
        <v>4029</v>
      </c>
      <c r="F51" s="10">
        <v>0.93776769199999999</v>
      </c>
      <c r="G51" s="10">
        <v>0.75478705719908112</v>
      </c>
    </row>
    <row r="52" spans="3:7" x14ac:dyDescent="0.3">
      <c r="C52" s="8" t="s">
        <v>466</v>
      </c>
      <c r="D52" s="9">
        <v>40076</v>
      </c>
      <c r="E52" s="9">
        <v>2683</v>
      </c>
      <c r="F52" s="10">
        <v>1.0358884070000001</v>
      </c>
      <c r="G52" s="10">
        <v>0.52413465368676315</v>
      </c>
    </row>
    <row r="53" spans="3:7" x14ac:dyDescent="0.3">
      <c r="C53" s="8" t="s">
        <v>470</v>
      </c>
      <c r="D53" s="9">
        <v>42117</v>
      </c>
      <c r="E53" s="9">
        <v>4368</v>
      </c>
      <c r="F53" s="10">
        <v>2.185344781</v>
      </c>
      <c r="G53" s="10">
        <v>0.56496165054618919</v>
      </c>
    </row>
    <row r="54" spans="3:7" x14ac:dyDescent="0.3">
      <c r="C54" s="8" t="s">
        <v>476</v>
      </c>
      <c r="D54" s="9">
        <v>23765</v>
      </c>
      <c r="E54" s="9">
        <v>2380</v>
      </c>
      <c r="F54" s="10">
        <v>1.2185925529999999</v>
      </c>
      <c r="G54" s="10">
        <v>0.57704960469405586</v>
      </c>
    </row>
    <row r="55" spans="3:7" x14ac:dyDescent="0.3">
      <c r="C55" s="8" t="s">
        <v>480</v>
      </c>
      <c r="D55" s="9">
        <v>41839</v>
      </c>
      <c r="E55" s="9">
        <v>4666</v>
      </c>
      <c r="F55" s="10">
        <v>1.13559272</v>
      </c>
      <c r="G55" s="10">
        <v>0.67991013361712183</v>
      </c>
    </row>
    <row r="56" spans="3:7" x14ac:dyDescent="0.3">
      <c r="C56" s="8" t="s">
        <v>486</v>
      </c>
      <c r="D56" s="9">
        <v>25161</v>
      </c>
      <c r="E56" s="9">
        <v>1730</v>
      </c>
      <c r="F56" s="10">
        <v>1.3862102220000001</v>
      </c>
      <c r="G56" s="10">
        <v>1.0353829117845765</v>
      </c>
    </row>
    <row r="57" spans="3:7" x14ac:dyDescent="0.3">
      <c r="C57" s="8" t="s">
        <v>496</v>
      </c>
      <c r="D57" s="9">
        <v>30215</v>
      </c>
      <c r="E57" s="9">
        <v>1082</v>
      </c>
      <c r="F57" s="10">
        <v>0.98031940399999995</v>
      </c>
      <c r="G57" s="10">
        <v>0.67103681005391569</v>
      </c>
    </row>
    <row r="58" spans="3:7" x14ac:dyDescent="0.3">
      <c r="C58" s="8" t="s">
        <v>504</v>
      </c>
      <c r="D58" s="9">
        <v>34942</v>
      </c>
      <c r="E58" s="9">
        <v>2306</v>
      </c>
      <c r="F58" s="10">
        <v>1.0385555479999999</v>
      </c>
      <c r="G58" s="10">
        <v>0.60034642941500671</v>
      </c>
    </row>
    <row r="59" spans="3:7" x14ac:dyDescent="0.3">
      <c r="C59" s="8" t="s">
        <v>510</v>
      </c>
      <c r="D59" s="9">
        <v>31980</v>
      </c>
      <c r="E59" s="9">
        <v>2333</v>
      </c>
      <c r="F59" s="10">
        <v>0.96989966599999999</v>
      </c>
      <c r="G59" s="10">
        <v>0.51702107230170402</v>
      </c>
    </row>
    <row r="60" spans="3:7" x14ac:dyDescent="0.3">
      <c r="C60" s="8" t="s">
        <v>522</v>
      </c>
      <c r="D60" s="9">
        <v>32999</v>
      </c>
      <c r="E60" s="9">
        <v>3131</v>
      </c>
      <c r="F60" s="10">
        <v>2.063829787</v>
      </c>
      <c r="G60" s="10">
        <v>0.40143513059186592</v>
      </c>
    </row>
    <row r="61" spans="3:7" x14ac:dyDescent="0.3">
      <c r="C61" s="8" t="s">
        <v>524</v>
      </c>
      <c r="D61" s="9">
        <v>16465</v>
      </c>
      <c r="E61" s="9">
        <v>1749</v>
      </c>
      <c r="F61" s="10">
        <v>1.9262750340000001</v>
      </c>
      <c r="G61" s="10">
        <v>0.56339110226188727</v>
      </c>
    </row>
    <row r="62" spans="3:7" x14ac:dyDescent="0.3">
      <c r="C62" s="8" t="s">
        <v>532</v>
      </c>
      <c r="D62" s="9">
        <v>14338</v>
      </c>
      <c r="E62" s="9">
        <v>733</v>
      </c>
      <c r="F62" s="10">
        <v>1.4088620860000001</v>
      </c>
      <c r="G62" s="10">
        <v>0.35333675272126291</v>
      </c>
    </row>
    <row r="63" spans="3:7" x14ac:dyDescent="0.3">
      <c r="C63" s="8" t="s">
        <v>539</v>
      </c>
      <c r="D63" s="9">
        <v>52106</v>
      </c>
      <c r="E63" s="9">
        <v>5055</v>
      </c>
      <c r="F63" s="10">
        <v>1.308448131</v>
      </c>
      <c r="G63" s="10">
        <v>0.5461513207350337</v>
      </c>
    </row>
    <row r="64" spans="3:7" x14ac:dyDescent="0.3">
      <c r="C64" s="8" t="s">
        <v>549</v>
      </c>
      <c r="D64" s="9">
        <v>49613</v>
      </c>
      <c r="E64" s="9">
        <v>4129</v>
      </c>
      <c r="F64" s="10">
        <v>1.038807595</v>
      </c>
      <c r="G64" s="10">
        <v>0.60948289494491592</v>
      </c>
    </row>
    <row r="65" spans="3:8" x14ac:dyDescent="0.3">
      <c r="C65" s="8" t="s">
        <v>577</v>
      </c>
      <c r="D65" s="9">
        <v>21510</v>
      </c>
      <c r="E65" s="9">
        <v>1486</v>
      </c>
      <c r="F65" s="10">
        <v>1.1210762329999999</v>
      </c>
      <c r="G65" s="10">
        <v>0.61594870650771627</v>
      </c>
    </row>
    <row r="66" spans="3:8" x14ac:dyDescent="0.3">
      <c r="C66" s="8" t="s">
        <v>599</v>
      </c>
      <c r="D66" s="9">
        <v>43398</v>
      </c>
      <c r="E66" s="9">
        <v>4402</v>
      </c>
      <c r="F66" s="10">
        <v>0.78449177599999997</v>
      </c>
      <c r="G66" s="10">
        <v>0.61930938480987485</v>
      </c>
    </row>
    <row r="67" spans="3:8" x14ac:dyDescent="0.3">
      <c r="C67" s="8" t="s">
        <v>653</v>
      </c>
      <c r="D67" s="9">
        <v>33421</v>
      </c>
      <c r="E67" s="9">
        <v>2170</v>
      </c>
      <c r="F67" s="10">
        <v>0.97420348899999998</v>
      </c>
      <c r="G67" s="10">
        <v>0.6351651100184954</v>
      </c>
    </row>
    <row r="68" spans="3:8" x14ac:dyDescent="0.3">
      <c r="C68" s="8" t="s">
        <v>663</v>
      </c>
      <c r="D68" s="9">
        <v>15593</v>
      </c>
      <c r="E68" s="9">
        <v>751</v>
      </c>
      <c r="F68" s="10">
        <v>1.9726083400000001</v>
      </c>
      <c r="G68" s="10">
        <v>0.44691829520984844</v>
      </c>
    </row>
    <row r="69" spans="3:8" x14ac:dyDescent="0.3">
      <c r="C69" s="8" t="s">
        <v>748</v>
      </c>
      <c r="D69" s="9">
        <v>46343</v>
      </c>
      <c r="E69" s="9">
        <v>4661</v>
      </c>
      <c r="F69" s="10">
        <v>1.495710176</v>
      </c>
      <c r="G69" s="10">
        <v>0.52323675517563106</v>
      </c>
    </row>
    <row r="70" spans="3:8" x14ac:dyDescent="0.3">
      <c r="C70" s="8" t="s">
        <v>776</v>
      </c>
      <c r="D70" s="9">
        <v>22105</v>
      </c>
      <c r="E70" s="9">
        <v>1025</v>
      </c>
      <c r="F70" s="10">
        <v>1.136570509</v>
      </c>
      <c r="G70" s="10">
        <v>0.49871653832049873</v>
      </c>
    </row>
    <row r="71" spans="3:8" x14ac:dyDescent="0.3">
      <c r="C71" s="8" t="s">
        <v>810</v>
      </c>
      <c r="D71" s="9">
        <v>29846</v>
      </c>
      <c r="E71" s="9">
        <v>2765</v>
      </c>
      <c r="F71" s="10">
        <v>1.4709511500000001</v>
      </c>
      <c r="G71" s="10">
        <v>0.43751278701940483</v>
      </c>
    </row>
    <row r="72" spans="3:8" x14ac:dyDescent="0.3">
      <c r="C72" s="8" t="s">
        <v>824</v>
      </c>
      <c r="D72" s="9">
        <v>37149</v>
      </c>
      <c r="E72" s="9">
        <v>3181</v>
      </c>
      <c r="F72" s="10">
        <v>0.87838696199999999</v>
      </c>
      <c r="G72" s="10">
        <v>0.57101554029634993</v>
      </c>
    </row>
    <row r="73" spans="3:8" x14ac:dyDescent="0.3">
      <c r="C73" s="8" t="s">
        <v>826</v>
      </c>
      <c r="D73" s="9">
        <v>32432</v>
      </c>
      <c r="E73" s="9">
        <v>2701</v>
      </c>
      <c r="F73" s="10">
        <v>1.0301401050000001</v>
      </c>
      <c r="G73" s="10">
        <v>0.43801344058026059</v>
      </c>
    </row>
    <row r="74" spans="3:8" x14ac:dyDescent="0.3">
      <c r="C74" s="8" t="s">
        <v>854</v>
      </c>
      <c r="D74" s="9">
        <v>25346</v>
      </c>
      <c r="E74" s="9">
        <v>2774</v>
      </c>
      <c r="F74" s="10">
        <v>2.83092861</v>
      </c>
      <c r="G74" s="10">
        <v>0.49740721592956399</v>
      </c>
    </row>
    <row r="75" spans="3:8" x14ac:dyDescent="0.3">
      <c r="C75" s="12" t="s">
        <v>1222</v>
      </c>
      <c r="D75" s="13">
        <v>1118391</v>
      </c>
      <c r="E75" s="13">
        <v>89344</v>
      </c>
      <c r="F75" s="14">
        <v>1.3019997135454544</v>
      </c>
      <c r="G75" s="14">
        <v>0.58291566746866741</v>
      </c>
    </row>
    <row r="80" spans="3:8" x14ac:dyDescent="0.3">
      <c r="C80" s="11" t="s">
        <v>1223</v>
      </c>
      <c r="D80" s="11" t="s">
        <v>1038</v>
      </c>
      <c r="E80" s="11" t="s">
        <v>1227</v>
      </c>
      <c r="F80" s="11" t="s">
        <v>1228</v>
      </c>
      <c r="G80" s="11" t="s">
        <v>1226</v>
      </c>
      <c r="H80" s="11" t="s">
        <v>1218</v>
      </c>
    </row>
    <row r="81" spans="3:8" x14ac:dyDescent="0.3">
      <c r="C81" s="8" t="s">
        <v>235</v>
      </c>
      <c r="D81" s="9">
        <v>76098.103565684636</v>
      </c>
      <c r="E81" s="9">
        <v>8983.4396243363753</v>
      </c>
      <c r="F81" s="9">
        <v>3321.7516661198097</v>
      </c>
      <c r="G81" s="10">
        <v>0.61221293600000004</v>
      </c>
      <c r="H81" s="10">
        <v>0.51415579392258426</v>
      </c>
    </row>
    <row r="82" spans="3:8" x14ac:dyDescent="0.3">
      <c r="C82" s="8" t="s">
        <v>239</v>
      </c>
      <c r="D82" s="9">
        <v>102714.12698590853</v>
      </c>
      <c r="E82" s="9">
        <v>18891.459428821559</v>
      </c>
      <c r="F82" s="9">
        <v>19052.106704528236</v>
      </c>
      <c r="G82" s="10">
        <v>1.9056067130000001</v>
      </c>
      <c r="H82" s="10">
        <v>0.76758300606926089</v>
      </c>
    </row>
    <row r="83" spans="3:8" x14ac:dyDescent="0.3">
      <c r="C83" s="8" t="s">
        <v>258</v>
      </c>
      <c r="D83" s="9">
        <v>37160.58693000341</v>
      </c>
      <c r="E83" s="9">
        <v>5749.8886192493865</v>
      </c>
      <c r="F83" s="9">
        <v>1889.6297538330236</v>
      </c>
      <c r="G83" s="10">
        <v>0.90604735800000002</v>
      </c>
      <c r="H83" s="10">
        <v>0.52576660815828002</v>
      </c>
    </row>
    <row r="84" spans="3:8" x14ac:dyDescent="0.3">
      <c r="C84" s="8" t="s">
        <v>288</v>
      </c>
      <c r="D84" s="9">
        <v>174974.89295181792</v>
      </c>
      <c r="E84" s="9">
        <v>16767.479475603683</v>
      </c>
      <c r="F84" s="9">
        <v>19070.815641919573</v>
      </c>
      <c r="G84" s="10">
        <v>0.88118577200000003</v>
      </c>
      <c r="H84" s="10">
        <v>0.98550461766350772</v>
      </c>
    </row>
    <row r="85" spans="3:8" x14ac:dyDescent="0.3">
      <c r="C85" s="8" t="s">
        <v>298</v>
      </c>
      <c r="D85" s="9">
        <v>37190.939933805661</v>
      </c>
      <c r="E85" s="9">
        <v>11661.429875368463</v>
      </c>
      <c r="F85" s="9">
        <v>3073.4722035476029</v>
      </c>
      <c r="G85" s="10">
        <v>1.3449062060000001</v>
      </c>
      <c r="H85" s="10">
        <v>0.52250706743663466</v>
      </c>
    </row>
    <row r="86" spans="3:8" x14ac:dyDescent="0.3">
      <c r="C86" s="8" t="s">
        <v>316</v>
      </c>
      <c r="D86" s="9">
        <v>63677.91464023455</v>
      </c>
      <c r="E86" s="9">
        <v>14664.509853043961</v>
      </c>
      <c r="F86" s="9">
        <v>10062.362506694262</v>
      </c>
      <c r="G86" s="10">
        <v>2.297117552</v>
      </c>
      <c r="H86" s="10">
        <v>0.40041796008023617</v>
      </c>
    </row>
    <row r="87" spans="3:8" x14ac:dyDescent="0.3">
      <c r="C87" s="8" t="s">
        <v>353</v>
      </c>
      <c r="D87" s="9">
        <v>1337.4776949152542</v>
      </c>
      <c r="E87" s="9">
        <v>341.15715254237284</v>
      </c>
      <c r="F87" s="9">
        <v>181.79308474576271</v>
      </c>
      <c r="G87" s="10">
        <v>0.6</v>
      </c>
      <c r="H87" s="10">
        <v>0.34458993797381116</v>
      </c>
    </row>
    <row r="88" spans="3:8" x14ac:dyDescent="0.3">
      <c r="C88" s="8" t="s">
        <v>376</v>
      </c>
      <c r="D88" s="9">
        <v>140916.43555195967</v>
      </c>
      <c r="E88" s="9">
        <v>25339.57110777207</v>
      </c>
      <c r="F88" s="9">
        <v>6792.2139755296139</v>
      </c>
      <c r="G88" s="10">
        <v>1.0419996</v>
      </c>
      <c r="H88" s="10">
        <v>0.73959506521411922</v>
      </c>
    </row>
    <row r="89" spans="3:8" x14ac:dyDescent="0.3">
      <c r="C89" s="8" t="s">
        <v>402</v>
      </c>
      <c r="D89" s="9">
        <v>138732.23622466013</v>
      </c>
      <c r="E89" s="9">
        <v>15223.270897535522</v>
      </c>
      <c r="F89" s="9">
        <v>20477.552635699911</v>
      </c>
      <c r="G89" s="10">
        <v>1.0474534339999999</v>
      </c>
      <c r="H89" s="10">
        <v>0.75442567152657147</v>
      </c>
    </row>
    <row r="90" spans="3:8" x14ac:dyDescent="0.3">
      <c r="C90" s="8" t="s">
        <v>433</v>
      </c>
      <c r="D90" s="9">
        <v>94647.468908617258</v>
      </c>
      <c r="E90" s="9">
        <v>18359.984852751979</v>
      </c>
      <c r="F90" s="9">
        <v>17163.268153975154</v>
      </c>
      <c r="G90" s="10">
        <v>0.93776769199999999</v>
      </c>
      <c r="H90" s="10">
        <v>0.75478705719908112</v>
      </c>
    </row>
    <row r="91" spans="3:8" x14ac:dyDescent="0.3">
      <c r="C91" s="8" t="s">
        <v>466</v>
      </c>
      <c r="D91" s="9">
        <v>88308.803584266003</v>
      </c>
      <c r="E91" s="9">
        <v>13799.058615555652</v>
      </c>
      <c r="F91" s="9">
        <v>5319.956441975668</v>
      </c>
      <c r="G91" s="10">
        <v>1.0358884070000001</v>
      </c>
      <c r="H91" s="10">
        <v>0.52413465368676315</v>
      </c>
    </row>
    <row r="92" spans="3:8" x14ac:dyDescent="0.3">
      <c r="C92" s="8" t="s">
        <v>470</v>
      </c>
      <c r="D92" s="9">
        <v>93942.774698501642</v>
      </c>
      <c r="E92" s="9">
        <v>18020.887176676006</v>
      </c>
      <c r="F92" s="9">
        <v>14829.842185406262</v>
      </c>
      <c r="G92" s="10">
        <v>2.185344781</v>
      </c>
      <c r="H92" s="10">
        <v>0.56496165054618919</v>
      </c>
    </row>
    <row r="93" spans="3:8" x14ac:dyDescent="0.3">
      <c r="C93" s="8" t="s">
        <v>476</v>
      </c>
      <c r="D93" s="9">
        <v>38752.980333492247</v>
      </c>
      <c r="E93" s="9">
        <v>10205.425654682645</v>
      </c>
      <c r="F93" s="9">
        <v>10249.116744203886</v>
      </c>
      <c r="G93" s="10">
        <v>1.2185925529999999</v>
      </c>
      <c r="H93" s="10">
        <v>0.57704960469405586</v>
      </c>
    </row>
    <row r="94" spans="3:8" x14ac:dyDescent="0.3">
      <c r="C94" s="8" t="s">
        <v>480</v>
      </c>
      <c r="D94" s="9">
        <v>76412.431529149646</v>
      </c>
      <c r="E94" s="9">
        <v>17567.003569663353</v>
      </c>
      <c r="F94" s="9">
        <v>12797.330676353138</v>
      </c>
      <c r="G94" s="10">
        <v>1.13559272</v>
      </c>
      <c r="H94" s="10">
        <v>0.67991013361712183</v>
      </c>
    </row>
    <row r="95" spans="3:8" x14ac:dyDescent="0.3">
      <c r="C95" s="8" t="s">
        <v>486</v>
      </c>
      <c r="D95" s="9">
        <v>127154.74986614015</v>
      </c>
      <c r="E95" s="9">
        <v>9939.7854519443154</v>
      </c>
      <c r="F95" s="9">
        <v>7377.1436399839367</v>
      </c>
      <c r="G95" s="10">
        <v>1.3862102220000001</v>
      </c>
      <c r="H95" s="10">
        <v>1.0353829117845765</v>
      </c>
    </row>
    <row r="96" spans="3:8" x14ac:dyDescent="0.3">
      <c r="C96" s="8" t="s">
        <v>496</v>
      </c>
      <c r="D96" s="9">
        <v>25023.323413367507</v>
      </c>
      <c r="E96" s="9">
        <v>5360.8987404734598</v>
      </c>
      <c r="F96" s="9">
        <v>1438.8465299790923</v>
      </c>
      <c r="G96" s="10">
        <v>0.98031940399999995</v>
      </c>
      <c r="H96" s="10">
        <v>0.67103681005391569</v>
      </c>
    </row>
    <row r="97" spans="3:8" x14ac:dyDescent="0.3">
      <c r="C97" s="8" t="s">
        <v>504</v>
      </c>
      <c r="D97" s="9">
        <v>99408.080865603653</v>
      </c>
      <c r="E97" s="9">
        <v>11660.572892938497</v>
      </c>
      <c r="F97" s="9">
        <v>9003.3109339407747</v>
      </c>
      <c r="G97" s="10">
        <v>1.0385555479999999</v>
      </c>
      <c r="H97" s="10">
        <v>0.60034642941500671</v>
      </c>
    </row>
    <row r="98" spans="3:8" x14ac:dyDescent="0.3">
      <c r="C98" s="8" t="s">
        <v>510</v>
      </c>
      <c r="D98" s="9">
        <v>110964.78041558215</v>
      </c>
      <c r="E98" s="9">
        <v>11034.635461908907</v>
      </c>
      <c r="F98" s="9">
        <v>9631.4486546935113</v>
      </c>
      <c r="G98" s="10">
        <v>0.96989966599999999</v>
      </c>
      <c r="H98" s="10">
        <v>0.51702107230170402</v>
      </c>
    </row>
    <row r="99" spans="3:8" x14ac:dyDescent="0.3">
      <c r="C99" s="8" t="s">
        <v>522</v>
      </c>
      <c r="D99" s="9">
        <v>52588.616499696785</v>
      </c>
      <c r="E99" s="9">
        <v>15475.634386901151</v>
      </c>
      <c r="F99" s="9">
        <v>8055.1262874469376</v>
      </c>
      <c r="G99" s="10">
        <v>2.063829787</v>
      </c>
      <c r="H99" s="10">
        <v>0.40143513059186592</v>
      </c>
    </row>
    <row r="100" spans="3:8" x14ac:dyDescent="0.3">
      <c r="C100" s="8" t="s">
        <v>524</v>
      </c>
      <c r="D100" s="9">
        <v>25789.158570176929</v>
      </c>
      <c r="E100" s="9">
        <v>8847.1168554481901</v>
      </c>
      <c r="F100" s="9">
        <v>11275.003586533794</v>
      </c>
      <c r="G100" s="10">
        <v>1.9262750340000001</v>
      </c>
      <c r="H100" s="10">
        <v>0.56339110226188727</v>
      </c>
    </row>
    <row r="101" spans="3:8" x14ac:dyDescent="0.3">
      <c r="C101" s="8" t="s">
        <v>532</v>
      </c>
      <c r="D101" s="9">
        <v>33077.947707109837</v>
      </c>
      <c r="E101" s="9">
        <v>6872.5567287267277</v>
      </c>
      <c r="F101" s="9">
        <v>4822.5198675496686</v>
      </c>
      <c r="G101" s="10">
        <v>1.4088620860000001</v>
      </c>
      <c r="H101" s="10">
        <v>0.35333675272126291</v>
      </c>
    </row>
    <row r="102" spans="3:8" x14ac:dyDescent="0.3">
      <c r="C102" s="8" t="s">
        <v>539</v>
      </c>
      <c r="D102" s="9">
        <v>106973.67466659627</v>
      </c>
      <c r="E102" s="9">
        <v>24904.607009231702</v>
      </c>
      <c r="F102" s="9">
        <v>7980.0124618095197</v>
      </c>
      <c r="G102" s="10">
        <v>1.308448131</v>
      </c>
      <c r="H102" s="10">
        <v>0.5461513207350337</v>
      </c>
    </row>
    <row r="103" spans="3:8" x14ac:dyDescent="0.3">
      <c r="C103" s="8" t="s">
        <v>549</v>
      </c>
      <c r="D103" s="9">
        <v>110546.362201642</v>
      </c>
      <c r="E103" s="9">
        <v>22523.837801982714</v>
      </c>
      <c r="F103" s="9">
        <v>7977.7426681407105</v>
      </c>
      <c r="G103" s="10">
        <v>1.038807595</v>
      </c>
      <c r="H103" s="10">
        <v>0.60948289494491592</v>
      </c>
    </row>
    <row r="104" spans="3:8" x14ac:dyDescent="0.3">
      <c r="C104" s="8" t="s">
        <v>577</v>
      </c>
      <c r="D104" s="9">
        <v>58805.854206206532</v>
      </c>
      <c r="E104" s="9">
        <v>9637.4941735564098</v>
      </c>
      <c r="F104" s="9">
        <v>3922.5241445619026</v>
      </c>
      <c r="G104" s="10">
        <v>1.1210762329999999</v>
      </c>
      <c r="H104" s="10">
        <v>0.61594870650771627</v>
      </c>
    </row>
    <row r="105" spans="3:8" x14ac:dyDescent="0.3">
      <c r="C105" s="8" t="s">
        <v>599</v>
      </c>
      <c r="D105" s="9">
        <v>221901.53629734015</v>
      </c>
      <c r="E105" s="9">
        <v>15938.197195308847</v>
      </c>
      <c r="F105" s="9">
        <v>12197.378305366514</v>
      </c>
      <c r="G105" s="10">
        <v>0.78449177599999997</v>
      </c>
      <c r="H105" s="10">
        <v>0.61930938480987485</v>
      </c>
    </row>
    <row r="106" spans="3:8" x14ac:dyDescent="0.3">
      <c r="C106" s="8" t="s">
        <v>653</v>
      </c>
      <c r="D106" s="9">
        <v>153958.20548446069</v>
      </c>
      <c r="E106" s="9">
        <v>12478.034369287019</v>
      </c>
      <c r="F106" s="9">
        <v>8190.8884826325411</v>
      </c>
      <c r="G106" s="10">
        <v>0.97420348899999998</v>
      </c>
      <c r="H106" s="10">
        <v>0.6351651100184954</v>
      </c>
    </row>
    <row r="107" spans="3:8" x14ac:dyDescent="0.3">
      <c r="C107" s="8" t="s">
        <v>663</v>
      </c>
      <c r="D107" s="9">
        <v>17293.729033638163</v>
      </c>
      <c r="E107" s="9">
        <v>7139.4679929407994</v>
      </c>
      <c r="F107" s="9">
        <v>3224.343804481523</v>
      </c>
      <c r="G107" s="10">
        <v>1.9726083400000001</v>
      </c>
      <c r="H107" s="10">
        <v>0.44691829520984844</v>
      </c>
    </row>
    <row r="108" spans="3:8" x14ac:dyDescent="0.3">
      <c r="C108" s="8" t="s">
        <v>748</v>
      </c>
      <c r="D108" s="9">
        <v>115225.85434451562</v>
      </c>
      <c r="E108" s="9">
        <v>19564.72344189564</v>
      </c>
      <c r="F108" s="9">
        <v>10403.044813603299</v>
      </c>
      <c r="G108" s="10">
        <v>1.495710176</v>
      </c>
      <c r="H108" s="10">
        <v>0.52323675517563106</v>
      </c>
    </row>
    <row r="109" spans="3:8" x14ac:dyDescent="0.3">
      <c r="C109" s="8" t="s">
        <v>776</v>
      </c>
      <c r="D109" s="9">
        <v>33510.967230443974</v>
      </c>
      <c r="E109" s="9">
        <v>7673.4790634565024</v>
      </c>
      <c r="F109" s="9">
        <v>2590.0949796472187</v>
      </c>
      <c r="G109" s="10">
        <v>1.136570509</v>
      </c>
      <c r="H109" s="10">
        <v>0.49871653832049873</v>
      </c>
    </row>
    <row r="110" spans="3:8" x14ac:dyDescent="0.3">
      <c r="C110" s="8" t="s">
        <v>810</v>
      </c>
      <c r="D110" s="9">
        <v>153953.68935363012</v>
      </c>
      <c r="E110" s="9">
        <v>12953.465619293496</v>
      </c>
      <c r="F110" s="9">
        <v>7235.6858628234995</v>
      </c>
      <c r="G110" s="10">
        <v>1.4709511500000001</v>
      </c>
      <c r="H110" s="10">
        <v>0.43751278701940483</v>
      </c>
    </row>
    <row r="111" spans="3:8" x14ac:dyDescent="0.3">
      <c r="C111" s="8" t="s">
        <v>824</v>
      </c>
      <c r="D111" s="9">
        <v>106266.06879407083</v>
      </c>
      <c r="E111" s="9">
        <v>14749.533202451898</v>
      </c>
      <c r="F111" s="9">
        <v>11254.474557500705</v>
      </c>
      <c r="G111" s="10">
        <v>0.87838696199999999</v>
      </c>
      <c r="H111" s="10">
        <v>0.57101554029634993</v>
      </c>
    </row>
    <row r="112" spans="3:8" x14ac:dyDescent="0.3">
      <c r="C112" s="8" t="s">
        <v>826</v>
      </c>
      <c r="D112" s="9">
        <v>70287.700307822612</v>
      </c>
      <c r="E112" s="9">
        <v>16208.04975325331</v>
      </c>
      <c r="F112" s="9">
        <v>6852.8753106728127</v>
      </c>
      <c r="G112" s="10">
        <v>1.0301401050000001</v>
      </c>
      <c r="H112" s="10">
        <v>0.43801344058026059</v>
      </c>
    </row>
    <row r="113" spans="3:8" x14ac:dyDescent="0.3">
      <c r="C113" s="8" t="s">
        <v>854</v>
      </c>
      <c r="D113" s="9">
        <v>56249.112180714321</v>
      </c>
      <c r="E113" s="9">
        <v>13261.030191981623</v>
      </c>
      <c r="F113" s="9">
        <v>28322.395066455178</v>
      </c>
      <c r="G113" s="10">
        <v>2.83092861</v>
      </c>
      <c r="H113" s="10">
        <v>0.49740721592956399</v>
      </c>
    </row>
    <row r="114" spans="3:8" x14ac:dyDescent="0.3">
      <c r="C114" s="12" t="s">
        <v>1222</v>
      </c>
      <c r="D114" s="15">
        <v>2843846.5849717748</v>
      </c>
      <c r="E114" s="15">
        <v>441797.68623658427</v>
      </c>
      <c r="F114" s="15">
        <v>306036.07233235508</v>
      </c>
      <c r="G114" s="14">
        <v>1.3019997135454544</v>
      </c>
      <c r="H114" s="14">
        <v>0.58291566746866741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9600E87DD3744188D8CED92D6D9F2C" ma:contentTypeVersion="23" ma:contentTypeDescription="Create a new document." ma:contentTypeScope="" ma:versionID="0dba4fcad841eb4b06a262d9edc5abdd">
  <xsd:schema xmlns:xsd="http://www.w3.org/2001/XMLSchema" xmlns:xs="http://www.w3.org/2001/XMLSchema" xmlns:p="http://schemas.microsoft.com/office/2006/metadata/properties" xmlns:ns2="b99b6e3d-af7e-4592-9046-8358f0a5e4f7" xmlns:ns3="c0b4e1e2-9ab0-4277-b18f-993410e46222" xmlns:ns4="http://schemas.microsoft.com/sharepoint/v4" targetNamespace="http://schemas.microsoft.com/office/2006/metadata/properties" ma:root="true" ma:fieldsID="1457ca581bc827fc36a0e3e676b57dc1" ns2:_="" ns3:_="" ns4:_="">
    <xsd:import namespace="b99b6e3d-af7e-4592-9046-8358f0a5e4f7"/>
    <xsd:import namespace="c0b4e1e2-9ab0-4277-b18f-993410e46222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_Flow_SignoffStatus" minOccurs="0"/>
                <xsd:element ref="ns2:MediaServiceAutoKeyPoints" minOccurs="0"/>
                <xsd:element ref="ns2:MediaServiceKeyPoints" minOccurs="0"/>
                <xsd:element ref="ns4:IconOverlay" minOccurs="0"/>
                <xsd:element ref="ns2:Notes" minOccurs="0"/>
                <xsd:element ref="ns2:MediaLengthInSeconds" minOccurs="0"/>
                <xsd:element ref="ns2:Descriptionof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9b6e3d-af7e-4592-9046-8358f0a5e4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" ma:index="22" nillable="true" ma:displayName="Notes" ma:format="Dropdown" ma:internalName="Notes">
      <xsd:simpleType>
        <xsd:restriction base="dms:Text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Descriptionoflocation" ma:index="24" nillable="true" ma:displayName="Description of location" ma:format="Dropdown" ma:internalName="Descriptionoflocation">
      <xsd:simpleType>
        <xsd:restriction base="dms:Text">
          <xsd:maxLength value="255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995b9168-1d13-46a6-9fbc-e078e850b27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b4e1e2-9ab0-4277-b18f-993410e46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88bcbbb8-55a3-43c3-9818-cd1f16931363}" ma:internalName="TaxCatchAll" ma:showField="CatchAllData" ma:web="c0b4e1e2-9ab0-4277-b18f-993410e46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b99b6e3d-af7e-4592-9046-8358f0a5e4f7" xsi:nil="true"/>
    <Descriptionoflocation xmlns="b99b6e3d-af7e-4592-9046-8358f0a5e4f7" xsi:nil="true"/>
    <IconOverlay xmlns="http://schemas.microsoft.com/sharepoint/v4" xsi:nil="true"/>
    <_Flow_SignoffStatus xmlns="b99b6e3d-af7e-4592-9046-8358f0a5e4f7" xsi:nil="true"/>
    <lcf76f155ced4ddcb4097134ff3c332f xmlns="b99b6e3d-af7e-4592-9046-8358f0a5e4f7">
      <Terms xmlns="http://schemas.microsoft.com/office/infopath/2007/PartnerControls"/>
    </lcf76f155ced4ddcb4097134ff3c332f>
    <TaxCatchAll xmlns="c0b4e1e2-9ab0-4277-b18f-993410e46222" xsi:nil="true"/>
  </documentManagement>
</p:properties>
</file>

<file path=customXml/itemProps1.xml><?xml version="1.0" encoding="utf-8"?>
<ds:datastoreItem xmlns:ds="http://schemas.openxmlformats.org/officeDocument/2006/customXml" ds:itemID="{15FA71DF-9003-4115-9837-A6F8DE1427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9b6e3d-af7e-4592-9046-8358f0a5e4f7"/>
    <ds:schemaRef ds:uri="c0b4e1e2-9ab0-4277-b18f-993410e46222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5D6110-20D5-4752-9890-95204AC6C7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5A2646-5A63-47DE-A0B4-93909AC2AC3F}">
  <ds:schemaRefs>
    <ds:schemaRef ds:uri="http://schemas.microsoft.com/office/2006/metadata/properties"/>
    <ds:schemaRef ds:uri="http://schemas.microsoft.com/office/infopath/2007/PartnerControls"/>
    <ds:schemaRef ds:uri="http://purl.org/dc/dcmitype/"/>
    <ds:schemaRef ds:uri="2b949250-c495-4a4d-bd4b-42b0b565d1bb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0beac14c-2546-4e5a-bfe6-6855dea2f2a6"/>
    <ds:schemaRef ds:uri="http://purl.org/dc/terms/"/>
    <ds:schemaRef ds:uri="b99b6e3d-af7e-4592-9046-8358f0a5e4f7"/>
    <ds:schemaRef ds:uri="http://schemas.microsoft.com/sharepoint/v4"/>
    <ds:schemaRef ds:uri="c0b4e1e2-9ab0-4277-b18f-993410e4622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UK Need Data</vt:lpstr>
      <vt:lpstr>UK Metadata</vt:lpstr>
      <vt:lpstr>Charts</vt:lpstr>
    </vt:vector>
  </TitlesOfParts>
  <Manager/>
  <Company>Intercept-IT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Rosario Piazza</dc:creator>
  <cp:keywords/>
  <dc:description/>
  <cp:lastModifiedBy>Luke Strange</cp:lastModifiedBy>
  <cp:revision/>
  <dcterms:created xsi:type="dcterms:W3CDTF">2012-09-10T09:09:18Z</dcterms:created>
  <dcterms:modified xsi:type="dcterms:W3CDTF">2023-05-25T11:12:37Z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0x010100399600E87DD3744188D8CED92D6D9F2C</vt:lpwstr>
  </property>
</Properties>
</file>