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caa368a09ad7b3/Documents/ESIG_Delemont/Stage_Diplome/Projet/DocProjetReadTheDocs/ESIG_TD_DS/docs/readthedocs/test_results/"/>
    </mc:Choice>
  </mc:AlternateContent>
  <xr:revisionPtr revIDLastSave="0" documentId="8_{69963A2A-5229-44F9-A7F1-822880DD923D}" xr6:coauthVersionLast="34" xr6:coauthVersionMax="34" xr10:uidLastSave="{00000000-0000-0000-0000-000000000000}"/>
  <bookViews>
    <workbookView xWindow="0" yWindow="0" windowWidth="20490" windowHeight="6945" xr2:uid="{CE85DABD-E700-4B29-A382-D7C02012E8F6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Q20" i="1" l="1"/>
  <c r="Q18" i="1"/>
  <c r="Q16" i="1"/>
  <c r="Q15" i="1"/>
  <c r="Q14" i="1"/>
  <c r="Q12" i="1"/>
  <c r="Q9" i="1"/>
  <c r="Q6" i="1"/>
  <c r="Q5" i="1"/>
  <c r="K3" i="1"/>
  <c r="K13" i="1" s="1"/>
  <c r="K14" i="1" l="1"/>
  <c r="L14" i="1" s="1"/>
  <c r="P14" i="1" s="1"/>
  <c r="K15" i="1"/>
  <c r="L15" i="1" s="1"/>
  <c r="P15" i="1" s="1"/>
  <c r="L13" i="1"/>
  <c r="K16" i="1"/>
  <c r="L16" i="1" s="1"/>
  <c r="P16" i="1" s="1"/>
  <c r="K4" i="1"/>
  <c r="L3" i="1"/>
  <c r="K17" i="1"/>
  <c r="K18" i="1" l="1"/>
  <c r="L18" i="1" s="1"/>
  <c r="P18" i="1" s="1"/>
  <c r="K19" i="1"/>
  <c r="L17" i="1"/>
  <c r="K7" i="1"/>
  <c r="K10" i="1"/>
  <c r="K6" i="1"/>
  <c r="L6" i="1" s="1"/>
  <c r="P6" i="1" s="1"/>
  <c r="L4" i="1"/>
  <c r="K5" i="1"/>
  <c r="L5" i="1" s="1"/>
  <c r="P5" i="1" s="1"/>
  <c r="L7" i="1" l="1"/>
  <c r="L19" i="1"/>
  <c r="K20" i="1"/>
  <c r="L20" i="1" s="1"/>
  <c r="P20" i="1" s="1"/>
  <c r="K11" i="1"/>
  <c r="L10" i="1"/>
  <c r="L8" i="1" l="1"/>
  <c r="K9" i="1"/>
  <c r="L9" i="1" s="1"/>
  <c r="P9" i="1" s="1"/>
  <c r="K22" i="1"/>
  <c r="K23" i="1" s="1"/>
  <c r="L11" i="1"/>
  <c r="K12" i="1"/>
  <c r="L12" i="1" s="1"/>
  <c r="P12" i="1" s="1"/>
</calcChain>
</file>

<file path=xl/sharedStrings.xml><?xml version="1.0" encoding="utf-8"?>
<sst xmlns="http://schemas.openxmlformats.org/spreadsheetml/2006/main" count="61" uniqueCount="40">
  <si>
    <t>FINI-0001</t>
  </si>
  <si>
    <t>SEMI-0100</t>
  </si>
  <si>
    <t>SEMI-0200</t>
  </si>
  <si>
    <t>SEMI-0300</t>
  </si>
  <si>
    <t>SEMI-0102</t>
  </si>
  <si>
    <t>SEMI-0103</t>
  </si>
  <si>
    <t>SEMI-0104</t>
  </si>
  <si>
    <t>SEMI-0105</t>
  </si>
  <si>
    <t>SEMI-0106</t>
  </si>
  <si>
    <t>RAW-0101</t>
  </si>
  <si>
    <t>SEMI-0201</t>
  </si>
  <si>
    <t>SEMI-0202</t>
  </si>
  <si>
    <t>SEMI-0203</t>
  </si>
  <si>
    <t>SEMI-0301</t>
  </si>
  <si>
    <t>SEMI-0302</t>
  </si>
  <si>
    <t>RAW-0301</t>
  </si>
  <si>
    <t>Produits</t>
  </si>
  <si>
    <t>Make/Buy</t>
  </si>
  <si>
    <t>Make</t>
  </si>
  <si>
    <t>Buy</t>
  </si>
  <si>
    <t>Date requise</t>
  </si>
  <si>
    <t>Date début</t>
  </si>
  <si>
    <t>Date début appro</t>
  </si>
  <si>
    <t>Coût Unitaire</t>
  </si>
  <si>
    <t>Quantité</t>
  </si>
  <si>
    <t>Date fin</t>
  </si>
  <si>
    <t>Données de test</t>
  </si>
  <si>
    <t>Vérification</t>
  </si>
  <si>
    <t>Document</t>
  </si>
  <si>
    <t>Ecart</t>
  </si>
  <si>
    <t>PO00001</t>
  </si>
  <si>
    <t>PO00004</t>
  </si>
  <si>
    <t>PO00005</t>
  </si>
  <si>
    <t>PO00006</t>
  </si>
  <si>
    <t>???</t>
  </si>
  <si>
    <t>Chemin critique (délai)</t>
  </si>
  <si>
    <t>Délai JC</t>
  </si>
  <si>
    <t>SEMI-0107</t>
  </si>
  <si>
    <t>PO00003</t>
  </si>
  <si>
    <t>PO000006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</si>
</sst>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1" applyFont="1"/>
    <xf numFmtId="0" fontId="2" fillId="2" borderId="0" xfId="2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5" borderId="0" xfId="3" applyFill="1"/>
    <xf numFmtId="0" fontId="3" fillId="6" borderId="0" xfId="0" applyFont="1" applyFill="1"/>
    <xf numFmtId="0" fontId="0" fillId="6" borderId="0" xfId="0" applyFill="1"/>
    <xf numFmtId="164" fontId="0" fillId="6" borderId="0" xfId="1" applyFont="1" applyFill="1"/>
    <xf numFmtId="164" fontId="2" fillId="2" borderId="0" xfId="2" applyNumberFormat="1"/>
    <xf numFmtId="0" fontId="2" fillId="2" borderId="0" xfId="2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3" applyAlignment="1">
      <alignment horizontal="center"/>
    </xf>
    <xf numFmtId="0" fontId="2" fillId="4" borderId="0" xfId="4" applyAlignment="1">
      <alignment horizontal="center"/>
    </xf>
    <xf numFmtId="0" fontId="2" fillId="2" borderId="0" xfId="2" applyAlignment="1">
      <alignment horizontal="center"/>
    </xf>
    <xf numFmtId="14" fontId="0" fillId="7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4" fontId="0" fillId="5" borderId="0" xfId="0" applyNumberFormat="1" applyFill="1"/>
  </cellXfs>
  <cellStyles count="5">
    <cellStyle name="Accent1" xfId="2" builtinId="29"/>
    <cellStyle name="Accent2" xfId="3" builtinId="33"/>
    <cellStyle name="Accent6" xfId="4" builtinId="49"/>
    <cellStyle name="Milliers" xfId="1" builtinId="3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22</xdr:row>
      <xdr:rowOff>121627</xdr:rowOff>
    </xdr:from>
    <xdr:to>
      <xdr:col>17</xdr:col>
      <xdr:colOff>189927</xdr:colOff>
      <xdr:row>30</xdr:row>
      <xdr:rowOff>161705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285A14-5B2B-483C-85C4-0C1DA0DF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8275" y="4312627"/>
          <a:ext cx="4066602" cy="156407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13</xdr:col>
      <xdr:colOff>409575</xdr:colOff>
      <xdr:row>19</xdr:row>
      <xdr:rowOff>123825</xdr:rowOff>
    </xdr:from>
    <xdr:to>
      <xdr:col>13</xdr:col>
      <xdr:colOff>581025</xdr:colOff>
      <xdr:row>24</xdr:row>
      <xdr:rowOff>133350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32197450-F25F-4D27-80C9-E3C7947E4C99}"/>
            </a:ext>
          </a:extLst>
        </xdr:cNvPr>
        <xdr:cNvCxnSpPr/>
      </xdr:nvCxnSpPr>
      <xdr:spPr>
        <a:xfrm flipH="1" flipV="1">
          <a:off x="13820775" y="3743325"/>
          <a:ext cx="171450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E4AB-3736-43B5-BC2A-F8CC42EFB525}">
  <dimension ref="A1:Q23"/>
  <sheetViews>
    <sheetView tabSelected="1" workbookViewId="0">
      <pane xSplit="5" ySplit="2" topLeftCell="J3" activePane="bottomRight" state="frozen"/>
      <selection pane="topRight" activeCell="F1" sqref="F1"/>
      <selection pane="bottomLeft" activeCell="A3" sqref="A3"/>
      <selection pane="bottomRight" activeCell="N8" sqref="N8"/>
    </sheetView>
  </sheetViews>
  <sheetFormatPr baseColWidth="10" defaultRowHeight="15" x14ac:dyDescent="0.25"/>
  <cols>
    <col min="1" max="4" width="12.85546875" bestFit="1" customWidth="1"/>
    <col min="6" max="6" width="16" style="4" customWidth="1"/>
    <col min="7" max="7" width="12.7109375" style="2" bestFit="1" customWidth="1"/>
    <col min="8" max="8" width="12.7109375" style="2" customWidth="1"/>
    <col min="9" max="9" width="24.42578125" customWidth="1"/>
    <col min="10" max="10" width="23.7109375" style="4" customWidth="1"/>
    <col min="11" max="12" width="17.5703125" style="4" customWidth="1"/>
    <col min="13" max="15" width="13.5703125" customWidth="1"/>
  </cols>
  <sheetData>
    <row r="1" spans="1:17" x14ac:dyDescent="0.25">
      <c r="J1" s="13" t="s">
        <v>26</v>
      </c>
      <c r="K1" s="13"/>
      <c r="L1" s="13"/>
      <c r="M1" s="14" t="s">
        <v>27</v>
      </c>
      <c r="N1" s="14"/>
      <c r="O1" s="14"/>
      <c r="P1" s="6" t="s">
        <v>29</v>
      </c>
      <c r="Q1" t="s">
        <v>34</v>
      </c>
    </row>
    <row r="2" spans="1:17" x14ac:dyDescent="0.25">
      <c r="A2" s="15" t="s">
        <v>16</v>
      </c>
      <c r="B2" s="15"/>
      <c r="C2" s="15"/>
      <c r="D2" s="15"/>
      <c r="E2" s="15"/>
      <c r="F2" s="11" t="s">
        <v>17</v>
      </c>
      <c r="G2" s="10" t="s">
        <v>23</v>
      </c>
      <c r="H2" s="10" t="s">
        <v>24</v>
      </c>
      <c r="I2" s="3" t="s">
        <v>36</v>
      </c>
      <c r="J2" s="4" t="s">
        <v>20</v>
      </c>
      <c r="K2" s="4" t="s">
        <v>21</v>
      </c>
      <c r="L2" s="4" t="s">
        <v>25</v>
      </c>
      <c r="M2" s="4" t="s">
        <v>28</v>
      </c>
      <c r="N2" s="4" t="s">
        <v>21</v>
      </c>
      <c r="O2" s="4" t="s">
        <v>25</v>
      </c>
    </row>
    <row r="3" spans="1:17" x14ac:dyDescent="0.25">
      <c r="A3" s="7" t="s">
        <v>0</v>
      </c>
      <c r="B3" s="8"/>
      <c r="C3" s="8"/>
      <c r="D3" s="8"/>
      <c r="E3" s="8"/>
      <c r="F3" s="12" t="s">
        <v>18</v>
      </c>
      <c r="G3" s="9"/>
      <c r="H3" s="9">
        <v>1</v>
      </c>
      <c r="I3" s="8">
        <v>10</v>
      </c>
      <c r="J3" s="5">
        <v>43414</v>
      </c>
      <c r="K3" s="16">
        <f>J3-I3</f>
        <v>43404</v>
      </c>
      <c r="L3" s="16">
        <f>K3+I3</f>
        <v>43414</v>
      </c>
    </row>
    <row r="4" spans="1:17" x14ac:dyDescent="0.25">
      <c r="A4" s="8"/>
      <c r="B4" s="7" t="s">
        <v>1</v>
      </c>
      <c r="C4" s="8"/>
      <c r="D4" s="8"/>
      <c r="E4" s="8"/>
      <c r="F4" s="12" t="s">
        <v>18</v>
      </c>
      <c r="G4" s="9"/>
      <c r="H4" s="9">
        <v>1</v>
      </c>
      <c r="I4" s="8">
        <v>3</v>
      </c>
      <c r="K4" s="16">
        <f>K3-I4</f>
        <v>43401</v>
      </c>
      <c r="L4" s="5">
        <f t="shared" ref="L4:L20" si="0">K4+I4</f>
        <v>43404</v>
      </c>
    </row>
    <row r="5" spans="1:17" x14ac:dyDescent="0.25">
      <c r="A5" s="8"/>
      <c r="B5" s="8"/>
      <c r="C5" s="7" t="s">
        <v>4</v>
      </c>
      <c r="D5" s="8"/>
      <c r="E5" s="8"/>
      <c r="F5" s="12" t="s">
        <v>19</v>
      </c>
      <c r="G5" s="9">
        <v>80</v>
      </c>
      <c r="H5" s="9">
        <v>1</v>
      </c>
      <c r="I5" s="8">
        <v>80</v>
      </c>
      <c r="K5" s="5">
        <f>K4-I5</f>
        <v>43321</v>
      </c>
      <c r="L5" s="5">
        <f t="shared" si="0"/>
        <v>43401</v>
      </c>
      <c r="M5" t="s">
        <v>31</v>
      </c>
      <c r="N5" s="1">
        <v>43321</v>
      </c>
      <c r="O5" s="1">
        <v>43401</v>
      </c>
      <c r="P5">
        <f>O5-L5</f>
        <v>0</v>
      </c>
      <c r="Q5" s="1" t="b">
        <f>(O5-N5)=I5</f>
        <v>1</v>
      </c>
    </row>
    <row r="6" spans="1:17" x14ac:dyDescent="0.25">
      <c r="A6" s="8"/>
      <c r="B6" s="8"/>
      <c r="C6" s="7" t="s">
        <v>5</v>
      </c>
      <c r="D6" s="8"/>
      <c r="E6" s="8"/>
      <c r="F6" s="12" t="s">
        <v>19</v>
      </c>
      <c r="G6" s="9">
        <v>60</v>
      </c>
      <c r="H6" s="9">
        <v>1</v>
      </c>
      <c r="I6" s="8">
        <v>30</v>
      </c>
      <c r="K6" s="5">
        <f>K4-I6</f>
        <v>43371</v>
      </c>
      <c r="L6" s="5">
        <f t="shared" si="0"/>
        <v>43401</v>
      </c>
      <c r="M6" t="s">
        <v>32</v>
      </c>
      <c r="N6" s="1">
        <v>43371</v>
      </c>
      <c r="O6" s="1">
        <v>43401</v>
      </c>
      <c r="P6">
        <f>O6-L6</f>
        <v>0</v>
      </c>
      <c r="Q6" s="1" t="b">
        <f>(O6-N6)=I6</f>
        <v>1</v>
      </c>
    </row>
    <row r="7" spans="1:17" x14ac:dyDescent="0.25">
      <c r="A7" s="8"/>
      <c r="B7" s="8"/>
      <c r="C7" s="7" t="s">
        <v>6</v>
      </c>
      <c r="D7" s="8"/>
      <c r="E7" s="8"/>
      <c r="F7" s="12" t="s">
        <v>18</v>
      </c>
      <c r="G7" s="9"/>
      <c r="H7" s="9">
        <v>1</v>
      </c>
      <c r="I7" s="8">
        <v>10</v>
      </c>
      <c r="K7" s="16">
        <f>K4-I7</f>
        <v>43391</v>
      </c>
      <c r="L7" s="5">
        <f t="shared" si="0"/>
        <v>43401</v>
      </c>
    </row>
    <row r="8" spans="1:17" x14ac:dyDescent="0.25">
      <c r="A8" s="8"/>
      <c r="B8" s="8"/>
      <c r="C8" s="8"/>
      <c r="D8" s="7" t="s">
        <v>8</v>
      </c>
      <c r="E8" s="8"/>
      <c r="F8" s="12" t="s">
        <v>18</v>
      </c>
      <c r="G8" s="9"/>
      <c r="H8" s="9">
        <v>1</v>
      </c>
      <c r="I8" s="8">
        <v>15</v>
      </c>
      <c r="K8" s="16">
        <f>K7-I8</f>
        <v>43376</v>
      </c>
      <c r="L8" s="5">
        <f t="shared" si="0"/>
        <v>43391</v>
      </c>
    </row>
    <row r="9" spans="1:17" x14ac:dyDescent="0.25">
      <c r="A9" s="8"/>
      <c r="B9" s="8"/>
      <c r="C9" s="8"/>
      <c r="D9" s="8"/>
      <c r="E9" s="7" t="s">
        <v>9</v>
      </c>
      <c r="F9" s="12" t="s">
        <v>19</v>
      </c>
      <c r="G9" s="9">
        <v>3</v>
      </c>
      <c r="H9" s="9">
        <v>1</v>
      </c>
      <c r="I9" s="8">
        <v>20</v>
      </c>
      <c r="K9" s="5">
        <f>K8-I9</f>
        <v>43356</v>
      </c>
      <c r="L9" s="5">
        <f t="shared" si="0"/>
        <v>43376</v>
      </c>
      <c r="M9" t="s">
        <v>33</v>
      </c>
      <c r="N9" s="1">
        <v>43356</v>
      </c>
      <c r="O9" s="1">
        <v>43376</v>
      </c>
      <c r="P9">
        <f>O9-L9</f>
        <v>0</v>
      </c>
      <c r="Q9" s="1" t="b">
        <f>(O9-N9)=I9</f>
        <v>1</v>
      </c>
    </row>
    <row r="10" spans="1:17" x14ac:dyDescent="0.25">
      <c r="A10" s="8"/>
      <c r="B10" s="8"/>
      <c r="C10" s="7" t="s">
        <v>7</v>
      </c>
      <c r="D10" s="8"/>
      <c r="E10" s="8"/>
      <c r="F10" s="12" t="s">
        <v>18</v>
      </c>
      <c r="G10" s="9"/>
      <c r="H10" s="9">
        <v>1</v>
      </c>
      <c r="I10" s="8">
        <v>10</v>
      </c>
      <c r="K10" s="16">
        <f>K4-I10</f>
        <v>43391</v>
      </c>
      <c r="L10" s="5">
        <f t="shared" si="0"/>
        <v>43401</v>
      </c>
    </row>
    <row r="11" spans="1:17" x14ac:dyDescent="0.25">
      <c r="A11" s="8"/>
      <c r="B11" s="8"/>
      <c r="C11" s="8"/>
      <c r="D11" s="7" t="s">
        <v>37</v>
      </c>
      <c r="E11" s="8"/>
      <c r="F11" s="12" t="s">
        <v>18</v>
      </c>
      <c r="G11" s="9"/>
      <c r="H11" s="9">
        <v>1</v>
      </c>
      <c r="I11" s="8">
        <v>15</v>
      </c>
      <c r="K11" s="16">
        <f>K10-I11</f>
        <v>43376</v>
      </c>
      <c r="L11" s="5">
        <f t="shared" si="0"/>
        <v>43391</v>
      </c>
    </row>
    <row r="12" spans="1:17" x14ac:dyDescent="0.25">
      <c r="A12" s="8"/>
      <c r="B12" s="8"/>
      <c r="C12" s="8"/>
      <c r="D12" s="8"/>
      <c r="E12" s="7" t="s">
        <v>9</v>
      </c>
      <c r="F12" s="12" t="s">
        <v>19</v>
      </c>
      <c r="G12" s="9">
        <v>3</v>
      </c>
      <c r="H12" s="9">
        <v>1</v>
      </c>
      <c r="I12" s="8">
        <v>20</v>
      </c>
      <c r="K12" s="5">
        <f>K11-I12</f>
        <v>43356</v>
      </c>
      <c r="L12" s="5">
        <f t="shared" si="0"/>
        <v>43376</v>
      </c>
      <c r="M12" t="s">
        <v>39</v>
      </c>
      <c r="N12" s="1">
        <v>43356</v>
      </c>
      <c r="O12" s="1">
        <v>43376</v>
      </c>
      <c r="P12">
        <f>O12-L12</f>
        <v>0</v>
      </c>
      <c r="Q12" s="1" t="b">
        <f>(O12-N12)=I12</f>
        <v>1</v>
      </c>
    </row>
    <row r="13" spans="1:17" x14ac:dyDescent="0.25">
      <c r="A13" s="8"/>
      <c r="B13" s="7" t="s">
        <v>2</v>
      </c>
      <c r="C13" s="8"/>
      <c r="D13" s="8"/>
      <c r="E13" s="8"/>
      <c r="F13" s="12" t="s">
        <v>18</v>
      </c>
      <c r="G13" s="9"/>
      <c r="H13" s="9">
        <v>2</v>
      </c>
      <c r="I13" s="8">
        <v>30</v>
      </c>
      <c r="K13" s="16">
        <f>K3-I13</f>
        <v>43374</v>
      </c>
      <c r="L13" s="5">
        <f t="shared" si="0"/>
        <v>43404</v>
      </c>
    </row>
    <row r="14" spans="1:17" x14ac:dyDescent="0.25">
      <c r="A14" s="8"/>
      <c r="B14" s="8"/>
      <c r="C14" s="7" t="s">
        <v>10</v>
      </c>
      <c r="D14" s="8"/>
      <c r="E14" s="8"/>
      <c r="F14" s="12" t="s">
        <v>19</v>
      </c>
      <c r="G14" s="9">
        <v>8</v>
      </c>
      <c r="H14" s="9">
        <v>1</v>
      </c>
      <c r="I14" s="8">
        <v>30</v>
      </c>
      <c r="K14" s="16">
        <f>K13-I14</f>
        <v>43344</v>
      </c>
      <c r="L14" s="16">
        <f t="shared" si="0"/>
        <v>43374</v>
      </c>
      <c r="M14" t="s">
        <v>30</v>
      </c>
      <c r="N14" s="1">
        <v>43344</v>
      </c>
      <c r="O14" s="1">
        <v>43374</v>
      </c>
      <c r="P14">
        <f>O14-L14</f>
        <v>0</v>
      </c>
      <c r="Q14" s="1" t="b">
        <f>(O14-N14)=I14</f>
        <v>1</v>
      </c>
    </row>
    <row r="15" spans="1:17" x14ac:dyDescent="0.25">
      <c r="A15" s="8"/>
      <c r="B15" s="8"/>
      <c r="C15" s="7" t="s">
        <v>11</v>
      </c>
      <c r="D15" s="8"/>
      <c r="E15" s="8"/>
      <c r="F15" s="12" t="s">
        <v>19</v>
      </c>
      <c r="G15" s="9">
        <v>1</v>
      </c>
      <c r="H15" s="9">
        <v>24</v>
      </c>
      <c r="I15" s="8">
        <v>30</v>
      </c>
      <c r="K15" s="16">
        <f>K13-I15</f>
        <v>43344</v>
      </c>
      <c r="L15" s="17">
        <f t="shared" si="0"/>
        <v>43374</v>
      </c>
      <c r="M15" t="s">
        <v>30</v>
      </c>
      <c r="N15" s="1">
        <v>43344</v>
      </c>
      <c r="O15" s="18">
        <v>43344</v>
      </c>
      <c r="P15">
        <f>O15-L15</f>
        <v>-30</v>
      </c>
      <c r="Q15" s="1" t="b">
        <f>(O15-N15)=I15</f>
        <v>0</v>
      </c>
    </row>
    <row r="16" spans="1:17" x14ac:dyDescent="0.25">
      <c r="A16" s="8"/>
      <c r="B16" s="8"/>
      <c r="C16" s="7" t="s">
        <v>12</v>
      </c>
      <c r="D16" s="8"/>
      <c r="E16" s="8"/>
      <c r="F16" s="12" t="s">
        <v>19</v>
      </c>
      <c r="G16" s="9">
        <v>9.5</v>
      </c>
      <c r="H16" s="9">
        <v>1</v>
      </c>
      <c r="I16" s="8">
        <v>40</v>
      </c>
      <c r="K16" s="16">
        <f>K13-I16</f>
        <v>43334</v>
      </c>
      <c r="L16" s="16">
        <f t="shared" si="0"/>
        <v>43374</v>
      </c>
      <c r="N16" s="1"/>
      <c r="O16" s="1"/>
      <c r="P16">
        <f>O16-L16</f>
        <v>-43374</v>
      </c>
      <c r="Q16" s="1" t="b">
        <f>(O16-N16)=I16</f>
        <v>0</v>
      </c>
    </row>
    <row r="17" spans="1:17" x14ac:dyDescent="0.25">
      <c r="A17" s="8"/>
      <c r="B17" s="7" t="s">
        <v>3</v>
      </c>
      <c r="C17" s="8"/>
      <c r="D17" s="8"/>
      <c r="E17" s="8"/>
      <c r="F17" s="12" t="s">
        <v>18</v>
      </c>
      <c r="G17" s="9"/>
      <c r="H17" s="9">
        <v>1</v>
      </c>
      <c r="I17" s="8">
        <v>2</v>
      </c>
      <c r="K17" s="16">
        <f>K3-I17</f>
        <v>43402</v>
      </c>
      <c r="L17" s="5">
        <f t="shared" si="0"/>
        <v>43404</v>
      </c>
    </row>
    <row r="18" spans="1:17" x14ac:dyDescent="0.25">
      <c r="A18" s="8"/>
      <c r="B18" s="8"/>
      <c r="C18" s="7" t="s">
        <v>13</v>
      </c>
      <c r="D18" s="8"/>
      <c r="E18" s="8"/>
      <c r="F18" s="12" t="s">
        <v>19</v>
      </c>
      <c r="G18" s="9">
        <v>20.3</v>
      </c>
      <c r="H18" s="9">
        <v>1</v>
      </c>
      <c r="I18" s="8">
        <v>20</v>
      </c>
      <c r="K18" s="17">
        <f>K17-I18</f>
        <v>43382</v>
      </c>
      <c r="L18" s="17">
        <f t="shared" si="0"/>
        <v>43402</v>
      </c>
      <c r="M18" t="s">
        <v>30</v>
      </c>
      <c r="N18" s="18">
        <v>43344</v>
      </c>
      <c r="O18" s="18">
        <v>43364</v>
      </c>
      <c r="P18">
        <f>O18-L18</f>
        <v>-38</v>
      </c>
      <c r="Q18" s="1" t="b">
        <f>(O18-N18)=I18</f>
        <v>1</v>
      </c>
    </row>
    <row r="19" spans="1:17" x14ac:dyDescent="0.25">
      <c r="A19" s="8"/>
      <c r="B19" s="8"/>
      <c r="C19" s="7" t="s">
        <v>14</v>
      </c>
      <c r="D19" s="8"/>
      <c r="E19" s="8"/>
      <c r="F19" s="12" t="s">
        <v>18</v>
      </c>
      <c r="G19" s="9"/>
      <c r="H19" s="9">
        <v>1</v>
      </c>
      <c r="I19" s="8">
        <v>20</v>
      </c>
      <c r="K19" s="5">
        <f>K17-I19</f>
        <v>43382</v>
      </c>
      <c r="L19" s="5">
        <f t="shared" si="0"/>
        <v>43402</v>
      </c>
    </row>
    <row r="20" spans="1:17" x14ac:dyDescent="0.25">
      <c r="A20" s="8"/>
      <c r="B20" s="8"/>
      <c r="C20" s="8"/>
      <c r="D20" s="7" t="s">
        <v>15</v>
      </c>
      <c r="E20" s="8"/>
      <c r="F20" s="12" t="s">
        <v>19</v>
      </c>
      <c r="G20" s="9">
        <v>10</v>
      </c>
      <c r="H20" s="9">
        <v>1</v>
      </c>
      <c r="I20" s="8">
        <v>40</v>
      </c>
      <c r="K20" s="5">
        <f>K19-I20</f>
        <v>43342</v>
      </c>
      <c r="L20" s="5">
        <f t="shared" si="0"/>
        <v>43382</v>
      </c>
      <c r="M20" t="s">
        <v>38</v>
      </c>
      <c r="N20" s="18">
        <v>43382</v>
      </c>
      <c r="O20" s="1">
        <v>43382</v>
      </c>
      <c r="P20">
        <f>O20-L20</f>
        <v>0</v>
      </c>
      <c r="Q20" s="1" t="b">
        <f>(O20-N20)=I20</f>
        <v>0</v>
      </c>
    </row>
    <row r="22" spans="1:17" x14ac:dyDescent="0.25">
      <c r="J22" s="4" t="s">
        <v>22</v>
      </c>
      <c r="K22" s="5">
        <f>MIN(K3:K20)</f>
        <v>43321</v>
      </c>
    </row>
    <row r="23" spans="1:17" x14ac:dyDescent="0.25">
      <c r="J23" s="4" t="s">
        <v>35</v>
      </c>
      <c r="K23" s="4">
        <f>J3-K22</f>
        <v>93</v>
      </c>
    </row>
  </sheetData>
  <mergeCells count="3">
    <mergeCell ref="J1:L1"/>
    <mergeCell ref="M1:O1"/>
    <mergeCell ref="A2:E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</dc:creator>
  <cp:lastModifiedBy>Didier</cp:lastModifiedBy>
  <dcterms:created xsi:type="dcterms:W3CDTF">2018-07-13T13:39:42Z</dcterms:created>
  <dcterms:modified xsi:type="dcterms:W3CDTF">2018-07-30T12:56:11Z</dcterms:modified>
</cp:coreProperties>
</file>