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cuments/GitHub/open-optimization-or-examples/linear-programming/excel/"/>
    </mc:Choice>
  </mc:AlternateContent>
  <xr:revisionPtr revIDLastSave="0" documentId="13_ncr:1_{FB8B6A71-534A-604C-AF33-46463F84BCA2}" xr6:coauthVersionLast="47" xr6:coauthVersionMax="47" xr10:uidLastSave="{00000000-0000-0000-0000-000000000000}"/>
  <bookViews>
    <workbookView xWindow="8600" yWindow="1500" windowWidth="20620" windowHeight="16900" activeTab="3" xr2:uid="{89BC7A85-BA86-3840-90D3-305A87FE491D}"/>
  </bookViews>
  <sheets>
    <sheet name="Answer Report 2" sheetId="5" r:id="rId1"/>
    <sheet name="Sensitivity Report 2" sheetId="6" r:id="rId2"/>
    <sheet name="Limits Report 2" sheetId="7" r:id="rId3"/>
    <sheet name="Optimization Model" sheetId="1" r:id="rId4"/>
    <sheet name="Answer Report 1" sheetId="2" r:id="rId5"/>
    <sheet name="Sensitivity Report 1" sheetId="3" r:id="rId6"/>
    <sheet name="Limits Report 1" sheetId="4" r:id="rId7"/>
  </sheets>
  <definedNames>
    <definedName name="solver_adj" localSheetId="3" hidden="1">'Optimization Model'!$C$8:$G$8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'Optimization Model'!$H$11:$H$12</definedName>
    <definedName name="solver_lhs2" localSheetId="3" hidden="1">'Optimization Model'!$H$13:$H$14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'Optimization Model'!$C$5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hs1" localSheetId="3" hidden="1">'Optimization Model'!$J$11:$J$12</definedName>
    <definedName name="solver_rhs2" localSheetId="3" hidden="1">'Optimization Model'!$J$13:$J$14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12" i="1"/>
  <c r="L12" i="1" s="1"/>
  <c r="H13" i="1"/>
  <c r="L13" i="1" s="1"/>
  <c r="H14" i="1"/>
  <c r="L14" i="1" s="1"/>
  <c r="L11" i="1"/>
</calcChain>
</file>

<file path=xl/sharedStrings.xml><?xml version="1.0" encoding="utf-8"?>
<sst xmlns="http://schemas.openxmlformats.org/spreadsheetml/2006/main" count="304" uniqueCount="88">
  <si>
    <t>variables</t>
  </si>
  <si>
    <t>constraints</t>
  </si>
  <si>
    <t>x</t>
  </si>
  <si>
    <t>constraint 1</t>
  </si>
  <si>
    <t>constraint 2</t>
  </si>
  <si>
    <t>constraint 3</t>
  </si>
  <si>
    <t>value</t>
  </si>
  <si>
    <t>coefficients</t>
  </si>
  <si>
    <t>objective (max)</t>
  </si>
  <si>
    <t>&lt;=</t>
  </si>
  <si>
    <t>RHS</t>
  </si>
  <si>
    <t>=</t>
  </si>
  <si>
    <t>sumproduct</t>
  </si>
  <si>
    <t>slack/surplus</t>
  </si>
  <si>
    <t>constraint 4</t>
  </si>
  <si>
    <t>type: non-negative</t>
  </si>
  <si>
    <t>Microsoft Excel 16.56 Answer Report</t>
  </si>
  <si>
    <t>Worksheet: [Book3]Sheet1</t>
  </si>
  <si>
    <t>Report Created: 1/27/22 5:33:05 PM</t>
  </si>
  <si>
    <t>Result: Solver found a solution.  All constraints and optimality conditions are satisfied.</t>
  </si>
  <si>
    <t>Solver Engine</t>
  </si>
  <si>
    <t>Engine: Simplex LP</t>
  </si>
  <si>
    <t>Solution Time: 4295288.074 Seconds.</t>
  </si>
  <si>
    <t>Iterations: 4 Subproblems: 0</t>
  </si>
  <si>
    <t>Solver Options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</si>
  <si>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</si>
  <si>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</si>
  <si>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</si>
  <si>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</si>
  <si>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</si>
  <si>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</si>
  <si>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</si>
  <si>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</si>
  <si>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</si>
  <si>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</si>
  <si>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</si>
  <si>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</si>
  <si>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</si>
  <si>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</si>
  <si>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$C$5</t>
  </si>
  <si>
    <t>$C$8</t>
  </si>
  <si>
    <t>Contin</t>
  </si>
  <si>
    <t>$D$8</t>
  </si>
  <si>
    <t>$E$8</t>
  </si>
  <si>
    <t>$F$8</t>
  </si>
  <si>
    <t>$G$8</t>
  </si>
  <si>
    <t>$H$11</t>
  </si>
  <si>
    <t>constraint 1 sumproduct</t>
  </si>
  <si>
    <t>$H$11&lt;=$J$11</t>
  </si>
  <si>
    <t>Binding</t>
  </si>
  <si>
    <t>$H$12</t>
  </si>
  <si>
    <t>constraint 2 sumproduct</t>
  </si>
  <si>
    <t>$H$12&lt;=$J$12</t>
  </si>
  <si>
    <t>$H$13</t>
  </si>
  <si>
    <t>constraint 3 sumproduct</t>
  </si>
  <si>
    <t>$H$13=$J$13</t>
  </si>
  <si>
    <t>$H$14</t>
  </si>
  <si>
    <t>constraint 4 sumproduct</t>
  </si>
  <si>
    <t>$H$14=$J$14</t>
  </si>
  <si>
    <t>$C$8:$G$8</t>
  </si>
  <si>
    <t>Microsoft Excel 16.56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</si>
  <si>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</si>
  <si>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</si>
  <si>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</si>
  <si>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</si>
  <si>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</si>
  <si>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</si>
  <si>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</si>
  <si>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</si>
  <si>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</si>
  <si>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</si>
  <si>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</si>
  <si>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</si>
  <si>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</si>
  <si>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16.56 Limits Report</t>
  </si>
  <si>
    <t>Report Created: 1/27/22 5:33:06 PM</t>
  </si>
  <si>
    <t>Variable</t>
  </si>
  <si>
    <t>Lower</t>
  </si>
  <si>
    <t>Limit</t>
  </si>
  <si>
    <t>Result</t>
  </si>
  <si>
    <t>Upper</t>
  </si>
  <si>
    <t>Worksheet: [Excel-Solver-Example-LP.xlsx]Optimization Model</t>
  </si>
  <si>
    <t>Report Created: 1/27/22 10:37:00 PM</t>
  </si>
  <si>
    <t>Solution Time: 4295291.228 Seconds.</t>
  </si>
  <si>
    <t>Iterations: 3 Subproblems: 0</t>
  </si>
  <si>
    <t>Max Time Unlimited, Iterations Unlimited, Precision 0.000001</t>
  </si>
  <si>
    <t>Not Binding</t>
  </si>
  <si>
    <t>Report Created: 1/27/22 10:37:01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</si>
</sst>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1" fillId="4" borderId="0" xfId="0" applyFont="1" applyFill="1"/>
    <xf numFmtId="0" fontId="0" fillId="0" borderId="6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16</xdr:row>
      <xdr:rowOff>177800</xdr:rowOff>
    </xdr:from>
    <xdr:to>
      <xdr:col>8</xdr:col>
      <xdr:colOff>405297</xdr:colOff>
      <xdr:row>33</xdr:row>
      <xdr:rowOff>118584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F168F-9F7A-4A49-8DE1-4A4C2027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3429000"/>
          <a:ext cx="5739297" cy="3395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085F-545E-A546-B717-40C20E127EB7}">
  <dimension ref="A1:G35"/>
  <sheetViews>
    <sheetView showGridLines="0" workbookViewId="0"/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12.83203125" bestFit="1" customWidth="1"/>
    <col min="5" max="5" width="13" bestFit="1" customWidth="1"/>
    <col min="6" max="6" width="10.83203125" bestFit="1" customWidth="1"/>
    <col min="7" max="7" width="5.5" bestFit="1" customWidth="1"/>
  </cols>
  <sheetData>
    <row r="1" spans="1:5" x14ac:dyDescent="0.2">
      <c r="A1" s="7" t="s">
        <v>16</v>
      </c>
    </row>
    <row r="2" spans="1:5" x14ac:dyDescent="0.2">
      <c r="A2" s="7" t="s">
        <v>81</v>
      </c>
    </row>
    <row r="3" spans="1:5" x14ac:dyDescent="0.2">
      <c r="A3" s="7" t="s">
        <v>82</v>
      </c>
    </row>
    <row r="4" spans="1:5" x14ac:dyDescent="0.2">
      <c r="A4" s="7" t="s">
        <v>19</v>
      </c>
    </row>
    <row r="5" spans="1:5" x14ac:dyDescent="0.2">
      <c r="A5" s="7" t="s">
        <v>20</v>
      </c>
    </row>
    <row r="6" spans="1:5" hidden="1" outlineLevel="1" x14ac:dyDescent="0.2">
      <c r="A6" s="7"/>
      <c r="B6" t="s">
        <v>21</v>
      </c>
    </row>
    <row r="7" spans="1:5" hidden="1" outlineLevel="1" x14ac:dyDescent="0.2">
      <c r="A7" s="7"/>
      <c r="B7" t="s">
        <v>83</v>
      </c>
    </row>
    <row r="8" spans="1:5" hidden="1" outlineLevel="1" x14ac:dyDescent="0.2">
      <c r="A8" s="7"/>
      <c r="B8" t="s">
        <v>84</v>
      </c>
    </row>
    <row r="9" spans="1:5" collapsed="1" x14ac:dyDescent="0.2">
      <c r="A9" s="7" t="s">
        <v>24</v>
      </c>
    </row>
    <row r="10" spans="1:5" hidden="1" outlineLevel="1" x14ac:dyDescent="0.2">
      <c r="B10" t="s">
        <v>85</v>
      </c>
    </row>
    <row r="11" spans="1:5" hidden="1" outlineLevel="1" x14ac:dyDescent="0.2">
      <c r="B11" t="s">
        <v>26</v>
      </c>
    </row>
    <row r="12" spans="1:5" collapsed="1" x14ac:dyDescent="0.2"/>
    <row r="14" spans="1:5" ht="17" thickBot="1" x14ac:dyDescent="0.25">
      <c r="A14" t="s">
        <v>27</v>
      </c>
    </row>
    <row r="15" spans="1:5" ht="17" thickBot="1" x14ac:dyDescent="0.25">
      <c r="B15" s="10" t="s">
        <v>28</v>
      </c>
      <c r="C15" s="10" t="s">
        <v>29</v>
      </c>
      <c r="D15" s="10" t="s">
        <v>30</v>
      </c>
      <c r="E15" s="10" t="s">
        <v>31</v>
      </c>
    </row>
    <row r="16" spans="1:5" ht="17" thickBot="1" x14ac:dyDescent="0.25">
      <c r="B16" s="9" t="s">
        <v>39</v>
      </c>
      <c r="C16" s="9" t="s">
        <v>6</v>
      </c>
      <c r="D16" s="13">
        <v>172706.33333333331</v>
      </c>
      <c r="E16" s="13">
        <v>252000</v>
      </c>
    </row>
    <row r="19" spans="1:7" ht="17" thickBot="1" x14ac:dyDescent="0.25">
      <c r="A19" t="s">
        <v>32</v>
      </c>
    </row>
    <row r="20" spans="1:7" ht="17" thickBot="1" x14ac:dyDescent="0.25"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33</v>
      </c>
    </row>
    <row r="21" spans="1:7" x14ac:dyDescent="0.2">
      <c r="B21" s="17" t="s">
        <v>59</v>
      </c>
      <c r="C21" s="16"/>
      <c r="D21" s="16"/>
      <c r="E21" s="16"/>
      <c r="F21" s="16"/>
    </row>
    <row r="22" spans="1:7" hidden="1" outlineLevel="1" x14ac:dyDescent="0.2">
      <c r="B22" s="12" t="s">
        <v>40</v>
      </c>
      <c r="C22" s="12" t="s">
        <v>2</v>
      </c>
      <c r="D22" s="14">
        <v>11336.666666666666</v>
      </c>
      <c r="E22" s="14">
        <v>18000</v>
      </c>
      <c r="F22" s="12" t="s">
        <v>41</v>
      </c>
    </row>
    <row r="23" spans="1:7" hidden="1" outlineLevel="1" x14ac:dyDescent="0.2">
      <c r="B23" s="12" t="s">
        <v>42</v>
      </c>
      <c r="C23" s="12" t="s">
        <v>2</v>
      </c>
      <c r="D23" s="14">
        <v>666.33333333333326</v>
      </c>
      <c r="E23" s="14">
        <v>0</v>
      </c>
      <c r="F23" s="12" t="s">
        <v>41</v>
      </c>
    </row>
    <row r="24" spans="1:7" hidden="1" outlineLevel="1" x14ac:dyDescent="0.2">
      <c r="B24" s="12" t="s">
        <v>43</v>
      </c>
      <c r="C24" s="12" t="s">
        <v>2</v>
      </c>
      <c r="D24" s="14">
        <v>16004</v>
      </c>
      <c r="E24" s="14">
        <v>24000</v>
      </c>
      <c r="F24" s="12" t="s">
        <v>41</v>
      </c>
    </row>
    <row r="25" spans="1:7" hidden="1" outlineLevel="1" x14ac:dyDescent="0.2">
      <c r="B25" s="12" t="s">
        <v>44</v>
      </c>
      <c r="C25" s="12" t="s">
        <v>2</v>
      </c>
      <c r="D25" s="14">
        <v>0</v>
      </c>
      <c r="E25" s="14">
        <v>0</v>
      </c>
      <c r="F25" s="12" t="s">
        <v>41</v>
      </c>
    </row>
    <row r="26" spans="1:7" ht="17" hidden="1" outlineLevel="1" thickBot="1" x14ac:dyDescent="0.25">
      <c r="B26" s="9" t="s">
        <v>45</v>
      </c>
      <c r="C26" s="9" t="s">
        <v>2</v>
      </c>
      <c r="D26" s="13">
        <v>4001</v>
      </c>
      <c r="E26" s="13">
        <v>6000</v>
      </c>
      <c r="F26" s="9" t="s">
        <v>41</v>
      </c>
    </row>
    <row r="27" spans="1:7" collapsed="1" x14ac:dyDescent="0.2">
      <c r="B27" s="11"/>
      <c r="C27" s="11"/>
      <c r="D27" s="15"/>
      <c r="E27" s="15"/>
      <c r="F27" s="11"/>
    </row>
    <row r="30" spans="1:7" ht="17" thickBot="1" x14ac:dyDescent="0.25">
      <c r="A30" t="s">
        <v>34</v>
      </c>
    </row>
    <row r="31" spans="1:7" ht="17" thickBot="1" x14ac:dyDescent="0.25">
      <c r="B31" s="10" t="s">
        <v>28</v>
      </c>
      <c r="C31" s="10" t="s">
        <v>29</v>
      </c>
      <c r="D31" s="10" t="s">
        <v>35</v>
      </c>
      <c r="E31" s="10" t="s">
        <v>36</v>
      </c>
      <c r="F31" s="10" t="s">
        <v>37</v>
      </c>
      <c r="G31" s="10" t="s">
        <v>38</v>
      </c>
    </row>
    <row r="32" spans="1:7" x14ac:dyDescent="0.2">
      <c r="B32" s="12" t="s">
        <v>46</v>
      </c>
      <c r="C32" s="12" t="s">
        <v>47</v>
      </c>
      <c r="D32" s="14">
        <v>4000</v>
      </c>
      <c r="E32" s="12" t="s">
        <v>48</v>
      </c>
      <c r="F32" s="12" t="s">
        <v>86</v>
      </c>
      <c r="G32" s="12">
        <v>1</v>
      </c>
    </row>
    <row r="33" spans="2:7" x14ac:dyDescent="0.2">
      <c r="B33" s="12" t="s">
        <v>50</v>
      </c>
      <c r="C33" s="12" t="s">
        <v>51</v>
      </c>
      <c r="D33" s="14">
        <v>6000</v>
      </c>
      <c r="E33" s="12" t="s">
        <v>52</v>
      </c>
      <c r="F33" s="12" t="s">
        <v>49</v>
      </c>
      <c r="G33" s="12">
        <v>0</v>
      </c>
    </row>
    <row r="34" spans="2:7" x14ac:dyDescent="0.2">
      <c r="B34" s="12" t="s">
        <v>53</v>
      </c>
      <c r="C34" s="12" t="s">
        <v>54</v>
      </c>
      <c r="D34" s="14">
        <v>0</v>
      </c>
      <c r="E34" s="12" t="s">
        <v>55</v>
      </c>
      <c r="F34" s="12" t="s">
        <v>49</v>
      </c>
      <c r="G34" s="12">
        <v>0</v>
      </c>
    </row>
    <row r="35" spans="2:7" ht="17" thickBot="1" x14ac:dyDescent="0.25">
      <c r="B35" s="9" t="s">
        <v>56</v>
      </c>
      <c r="C35" s="9" t="s">
        <v>57</v>
      </c>
      <c r="D35" s="13">
        <v>0</v>
      </c>
      <c r="E35" s="9" t="s">
        <v>58</v>
      </c>
      <c r="F35" s="9" t="s">
        <v>49</v>
      </c>
      <c r="G35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FE15-2A74-F44F-8061-9A7D05D616F9}">
  <dimension ref="A1:H23"/>
  <sheetViews>
    <sheetView showGridLines="0" workbookViewId="0">
      <selection sqref="A1:A3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6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7" t="s">
        <v>60</v>
      </c>
    </row>
    <row r="2" spans="1:8" x14ac:dyDescent="0.2">
      <c r="A2" s="7" t="s">
        <v>81</v>
      </c>
    </row>
    <row r="3" spans="1:8" x14ac:dyDescent="0.2">
      <c r="A3" s="7" t="s">
        <v>87</v>
      </c>
    </row>
    <row r="6" spans="1:8" ht="17" thickBot="1" x14ac:dyDescent="0.25">
      <c r="A6" t="s">
        <v>32</v>
      </c>
    </row>
    <row r="7" spans="1:8" x14ac:dyDescent="0.2">
      <c r="B7" s="18"/>
      <c r="C7" s="18"/>
      <c r="D7" s="18" t="s">
        <v>61</v>
      </c>
      <c r="E7" s="18" t="s">
        <v>63</v>
      </c>
      <c r="F7" s="18" t="s">
        <v>65</v>
      </c>
      <c r="G7" s="18" t="s">
        <v>67</v>
      </c>
      <c r="H7" s="18" t="s">
        <v>67</v>
      </c>
    </row>
    <row r="8" spans="1:8" ht="17" thickBot="1" x14ac:dyDescent="0.25">
      <c r="B8" s="19" t="s">
        <v>28</v>
      </c>
      <c r="C8" s="19" t="s">
        <v>29</v>
      </c>
      <c r="D8" s="19" t="s">
        <v>62</v>
      </c>
      <c r="E8" s="19" t="s">
        <v>64</v>
      </c>
      <c r="F8" s="19" t="s">
        <v>66</v>
      </c>
      <c r="G8" s="19" t="s">
        <v>68</v>
      </c>
      <c r="H8" s="19" t="s">
        <v>69</v>
      </c>
    </row>
    <row r="9" spans="1:8" x14ac:dyDescent="0.2">
      <c r="B9" s="17" t="s">
        <v>59</v>
      </c>
      <c r="C9" s="16"/>
      <c r="D9" s="16"/>
      <c r="E9" s="16"/>
      <c r="F9" s="16"/>
      <c r="G9" s="16"/>
      <c r="H9" s="16"/>
    </row>
    <row r="10" spans="1:8" hidden="1" outlineLevel="1" x14ac:dyDescent="0.2">
      <c r="B10" s="12" t="s">
        <v>40</v>
      </c>
      <c r="C10" s="12" t="s">
        <v>2</v>
      </c>
      <c r="D10" s="12">
        <v>18000</v>
      </c>
      <c r="E10" s="12">
        <v>0</v>
      </c>
      <c r="F10" s="12">
        <v>7</v>
      </c>
      <c r="G10" s="12">
        <v>1E+30</v>
      </c>
      <c r="H10" s="12">
        <v>11.9</v>
      </c>
    </row>
    <row r="11" spans="1:8" hidden="1" outlineLevel="1" x14ac:dyDescent="0.2">
      <c r="B11" s="12" t="s">
        <v>42</v>
      </c>
      <c r="C11" s="12" t="s">
        <v>2</v>
      </c>
      <c r="D11" s="12">
        <v>0</v>
      </c>
      <c r="E11" s="12">
        <v>-119</v>
      </c>
      <c r="F11" s="12">
        <v>14</v>
      </c>
      <c r="G11" s="12">
        <v>119</v>
      </c>
      <c r="H11" s="12">
        <v>1E+30</v>
      </c>
    </row>
    <row r="12" spans="1:8" hidden="1" outlineLevel="1" x14ac:dyDescent="0.2">
      <c r="B12" s="12" t="s">
        <v>43</v>
      </c>
      <c r="C12" s="12" t="s">
        <v>2</v>
      </c>
      <c r="D12" s="12">
        <v>24000</v>
      </c>
      <c r="E12" s="12">
        <v>0</v>
      </c>
      <c r="F12" s="12">
        <v>6</v>
      </c>
      <c r="G12" s="12">
        <v>1E+30</v>
      </c>
      <c r="H12" s="12">
        <v>8.8888888888888893</v>
      </c>
    </row>
    <row r="13" spans="1:8" hidden="1" outlineLevel="1" x14ac:dyDescent="0.2">
      <c r="B13" s="12" t="s">
        <v>44</v>
      </c>
      <c r="C13" s="12" t="s">
        <v>2</v>
      </c>
      <c r="D13" s="12">
        <v>0</v>
      </c>
      <c r="E13" s="12">
        <v>-80</v>
      </c>
      <c r="F13" s="12">
        <v>10</v>
      </c>
      <c r="G13" s="12">
        <v>80</v>
      </c>
      <c r="H13" s="12">
        <v>1E+30</v>
      </c>
    </row>
    <row r="14" spans="1:8" ht="17" hidden="1" outlineLevel="1" thickBot="1" x14ac:dyDescent="0.25">
      <c r="B14" s="9" t="s">
        <v>45</v>
      </c>
      <c r="C14" s="9" t="s">
        <v>2</v>
      </c>
      <c r="D14" s="9">
        <v>6000</v>
      </c>
      <c r="E14" s="9">
        <v>0</v>
      </c>
      <c r="F14" s="9">
        <v>-3</v>
      </c>
      <c r="G14" s="9">
        <v>1E+30</v>
      </c>
      <c r="H14" s="9">
        <v>39.666666666666664</v>
      </c>
    </row>
    <row r="15" spans="1:8" collapsed="1" x14ac:dyDescent="0.2">
      <c r="B15" s="11"/>
      <c r="C15" s="11"/>
      <c r="D15" s="11"/>
      <c r="E15" s="11"/>
      <c r="F15" s="11"/>
      <c r="G15" s="11"/>
      <c r="H15" s="11"/>
    </row>
    <row r="17" spans="1:8" ht="17" thickBot="1" x14ac:dyDescent="0.25">
      <c r="A17" t="s">
        <v>34</v>
      </c>
    </row>
    <row r="18" spans="1:8" x14ac:dyDescent="0.2">
      <c r="B18" s="18"/>
      <c r="C18" s="18"/>
      <c r="D18" s="18" t="s">
        <v>61</v>
      </c>
      <c r="E18" s="18" t="s">
        <v>70</v>
      </c>
      <c r="F18" s="18" t="s">
        <v>72</v>
      </c>
      <c r="G18" s="18" t="s">
        <v>67</v>
      </c>
      <c r="H18" s="18" t="s">
        <v>67</v>
      </c>
    </row>
    <row r="19" spans="1:8" ht="17" thickBot="1" x14ac:dyDescent="0.25">
      <c r="B19" s="19" t="s">
        <v>28</v>
      </c>
      <c r="C19" s="19" t="s">
        <v>29</v>
      </c>
      <c r="D19" s="19" t="s">
        <v>62</v>
      </c>
      <c r="E19" s="19" t="s">
        <v>71</v>
      </c>
      <c r="F19" s="19" t="s">
        <v>73</v>
      </c>
      <c r="G19" s="19" t="s">
        <v>68</v>
      </c>
      <c r="H19" s="19" t="s">
        <v>69</v>
      </c>
    </row>
    <row r="20" spans="1:8" x14ac:dyDescent="0.2">
      <c r="B20" s="12" t="s">
        <v>46</v>
      </c>
      <c r="C20" s="12" t="s">
        <v>47</v>
      </c>
      <c r="D20" s="12">
        <v>4000</v>
      </c>
      <c r="E20" s="12">
        <v>0</v>
      </c>
      <c r="F20" s="12">
        <v>4001</v>
      </c>
      <c r="G20" s="12">
        <v>1E+30</v>
      </c>
      <c r="H20" s="12">
        <v>1</v>
      </c>
    </row>
    <row r="21" spans="1:8" x14ac:dyDescent="0.2">
      <c r="B21" s="12" t="s">
        <v>50</v>
      </c>
      <c r="C21" s="12" t="s">
        <v>51</v>
      </c>
      <c r="D21" s="12">
        <v>6000</v>
      </c>
      <c r="E21" s="12">
        <v>42</v>
      </c>
      <c r="F21" s="12">
        <v>6000</v>
      </c>
      <c r="G21" s="12">
        <v>1E+30</v>
      </c>
      <c r="H21" s="12">
        <v>6000</v>
      </c>
    </row>
    <row r="22" spans="1:8" x14ac:dyDescent="0.2">
      <c r="B22" s="12" t="s">
        <v>53</v>
      </c>
      <c r="C22" s="12" t="s">
        <v>54</v>
      </c>
      <c r="D22" s="12">
        <v>0</v>
      </c>
      <c r="E22" s="12">
        <v>7</v>
      </c>
      <c r="F22" s="12">
        <v>0</v>
      </c>
      <c r="G22" s="12">
        <v>1E+30</v>
      </c>
      <c r="H22" s="12">
        <v>18000</v>
      </c>
    </row>
    <row r="23" spans="1:8" ht="17" thickBot="1" x14ac:dyDescent="0.25">
      <c r="B23" s="9" t="s">
        <v>56</v>
      </c>
      <c r="C23" s="9" t="s">
        <v>57</v>
      </c>
      <c r="D23" s="9">
        <v>0</v>
      </c>
      <c r="E23" s="9">
        <v>6</v>
      </c>
      <c r="F23" s="9">
        <v>0</v>
      </c>
      <c r="G23" s="9">
        <v>1E+30</v>
      </c>
      <c r="H23" s="9">
        <v>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6C30-6C3E-4F41-837B-758741BBDAA7}">
  <dimension ref="A1:J19"/>
  <sheetViews>
    <sheetView showGridLines="0" workbookViewId="0">
      <selection sqref="A1:A3"/>
    </sheetView>
  </sheetViews>
  <sheetFormatPr baseColWidth="10" defaultRowHeight="16" outlineLevelRow="1" x14ac:dyDescent="0.2"/>
  <cols>
    <col min="1" max="1" width="2.33203125" customWidth="1"/>
    <col min="2" max="2" width="5.5" bestFit="1" customWidth="1"/>
    <col min="3" max="3" width="9" bestFit="1" customWidth="1"/>
    <col min="4" max="4" width="7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7" t="s">
        <v>74</v>
      </c>
    </row>
    <row r="2" spans="1:10" x14ac:dyDescent="0.2">
      <c r="A2" s="7" t="s">
        <v>81</v>
      </c>
    </row>
    <row r="3" spans="1:10" x14ac:dyDescent="0.2">
      <c r="A3" s="7" t="s">
        <v>87</v>
      </c>
    </row>
    <row r="5" spans="1:10" ht="17" thickBot="1" x14ac:dyDescent="0.25"/>
    <row r="6" spans="1:10" x14ac:dyDescent="0.2">
      <c r="B6" s="18"/>
      <c r="C6" s="18" t="s">
        <v>65</v>
      </c>
      <c r="D6" s="18"/>
    </row>
    <row r="7" spans="1:10" ht="17" thickBot="1" x14ac:dyDescent="0.25">
      <c r="B7" s="19" t="s">
        <v>28</v>
      </c>
      <c r="C7" s="19" t="s">
        <v>29</v>
      </c>
      <c r="D7" s="19" t="s">
        <v>62</v>
      </c>
    </row>
    <row r="8" spans="1:10" ht="17" thickBot="1" x14ac:dyDescent="0.25">
      <c r="B8" s="9" t="s">
        <v>39</v>
      </c>
      <c r="C8" s="9" t="s">
        <v>6</v>
      </c>
      <c r="D8" s="13">
        <v>252000</v>
      </c>
    </row>
    <row r="10" spans="1:10" ht="17" thickBot="1" x14ac:dyDescent="0.25"/>
    <row r="11" spans="1:10" x14ac:dyDescent="0.2">
      <c r="B11" s="18"/>
      <c r="C11" s="18" t="s">
        <v>76</v>
      </c>
      <c r="D11" s="18"/>
      <c r="F11" s="18" t="s">
        <v>77</v>
      </c>
      <c r="G11" s="18" t="s">
        <v>65</v>
      </c>
      <c r="I11" s="18" t="s">
        <v>80</v>
      </c>
      <c r="J11" s="18" t="s">
        <v>65</v>
      </c>
    </row>
    <row r="12" spans="1:10" ht="17" thickBot="1" x14ac:dyDescent="0.25">
      <c r="B12" s="19" t="s">
        <v>28</v>
      </c>
      <c r="C12" s="19" t="s">
        <v>29</v>
      </c>
      <c r="D12" s="19" t="s">
        <v>62</v>
      </c>
      <c r="F12" s="19" t="s">
        <v>78</v>
      </c>
      <c r="G12" s="19" t="s">
        <v>79</v>
      </c>
      <c r="I12" s="19" t="s">
        <v>78</v>
      </c>
      <c r="J12" s="19" t="s">
        <v>79</v>
      </c>
    </row>
    <row r="13" spans="1:10" x14ac:dyDescent="0.2">
      <c r="B13" s="17" t="s">
        <v>59</v>
      </c>
      <c r="C13" s="16"/>
      <c r="D13" s="16"/>
      <c r="F13" s="16"/>
      <c r="G13" s="16"/>
      <c r="I13" s="16"/>
      <c r="J13" s="16"/>
    </row>
    <row r="14" spans="1:10" hidden="1" outlineLevel="1" x14ac:dyDescent="0.2">
      <c r="B14" s="12" t="s">
        <v>40</v>
      </c>
      <c r="C14" s="12" t="s">
        <v>2</v>
      </c>
      <c r="D14" s="14">
        <v>18000</v>
      </c>
      <c r="F14" s="14">
        <v>0</v>
      </c>
      <c r="G14" s="14">
        <v>85</v>
      </c>
      <c r="I14" s="14">
        <v>250</v>
      </c>
      <c r="J14" s="14">
        <v>18835</v>
      </c>
    </row>
    <row r="15" spans="1:10" hidden="1" outlineLevel="1" x14ac:dyDescent="0.2">
      <c r="B15" s="12" t="s">
        <v>42</v>
      </c>
      <c r="C15" s="12" t="s">
        <v>2</v>
      </c>
      <c r="D15" s="14">
        <v>0</v>
      </c>
      <c r="F15" s="14">
        <v>0</v>
      </c>
      <c r="G15" s="14">
        <v>110</v>
      </c>
      <c r="I15" s="14">
        <v>398.5</v>
      </c>
      <c r="J15" s="14">
        <v>20035</v>
      </c>
    </row>
    <row r="16" spans="1:10" hidden="1" outlineLevel="1" x14ac:dyDescent="0.2">
      <c r="B16" s="12" t="s">
        <v>43</v>
      </c>
      <c r="C16" s="12" t="s">
        <v>2</v>
      </c>
      <c r="D16" s="14">
        <v>24000</v>
      </c>
      <c r="F16" s="14">
        <v>0</v>
      </c>
      <c r="G16" s="14">
        <v>125</v>
      </c>
      <c r="I16" s="14">
        <v>597</v>
      </c>
      <c r="J16" s="14">
        <v>21020</v>
      </c>
    </row>
    <row r="17" spans="2:10" hidden="1" outlineLevel="1" x14ac:dyDescent="0.2">
      <c r="B17" s="12" t="s">
        <v>44</v>
      </c>
      <c r="C17" s="12" t="s">
        <v>2</v>
      </c>
      <c r="D17" s="14">
        <v>0</v>
      </c>
      <c r="F17" s="14"/>
      <c r="G17" s="14"/>
      <c r="I17" s="14"/>
      <c r="J17" s="14"/>
    </row>
    <row r="18" spans="2:10" ht="17" hidden="1" outlineLevel="1" thickBot="1" x14ac:dyDescent="0.25">
      <c r="B18" s="9" t="s">
        <v>45</v>
      </c>
      <c r="C18" s="9" t="s">
        <v>2</v>
      </c>
      <c r="D18" s="13">
        <v>6000</v>
      </c>
      <c r="F18" s="13"/>
      <c r="G18" s="13"/>
      <c r="I18" s="13"/>
      <c r="J18" s="13"/>
    </row>
    <row r="19" spans="2:10" collapsed="1" x14ac:dyDescent="0.2">
      <c r="B19" s="11"/>
      <c r="C19" s="11"/>
      <c r="D19" s="15"/>
      <c r="F19" s="15"/>
      <c r="G19" s="15"/>
      <c r="I19" s="15"/>
      <c r="J1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DB36-BAF8-8D46-B7B2-CBA8858E796D}">
  <dimension ref="A4:L14"/>
  <sheetViews>
    <sheetView tabSelected="1" workbookViewId="0">
      <selection activeCell="B15" sqref="B15"/>
    </sheetView>
  </sheetViews>
  <sheetFormatPr baseColWidth="10" defaultRowHeight="16" x14ac:dyDescent="0.2"/>
  <cols>
    <col min="1" max="1" width="15" customWidth="1"/>
    <col min="2" max="2" width="12.5" customWidth="1"/>
    <col min="8" max="8" width="12.1640625" customWidth="1"/>
    <col min="9" max="9" width="18.1640625" customWidth="1"/>
    <col min="12" max="12" width="13.6640625" customWidth="1"/>
  </cols>
  <sheetData>
    <row r="4" spans="1:12" x14ac:dyDescent="0.2">
      <c r="A4" s="7" t="s">
        <v>8</v>
      </c>
    </row>
    <row r="5" spans="1:12" x14ac:dyDescent="0.2">
      <c r="B5" s="5" t="s">
        <v>6</v>
      </c>
      <c r="C5" s="6">
        <f>SUMPRODUCT(C8:G8,C6:G6)</f>
        <v>252000</v>
      </c>
    </row>
    <row r="6" spans="1:12" x14ac:dyDescent="0.2">
      <c r="B6" s="3" t="s">
        <v>7</v>
      </c>
      <c r="C6" s="3">
        <v>7</v>
      </c>
      <c r="D6" s="3">
        <v>14</v>
      </c>
      <c r="E6" s="3">
        <v>6</v>
      </c>
      <c r="F6" s="3">
        <v>10</v>
      </c>
      <c r="G6" s="3">
        <v>-3</v>
      </c>
    </row>
    <row r="7" spans="1:12" x14ac:dyDescent="0.2">
      <c r="A7" s="7" t="s">
        <v>0</v>
      </c>
    </row>
    <row r="8" spans="1:12" x14ac:dyDescent="0.2">
      <c r="B8" s="3" t="s">
        <v>2</v>
      </c>
      <c r="C8" s="4">
        <v>18000</v>
      </c>
      <c r="D8" s="4">
        <v>0</v>
      </c>
      <c r="E8" s="4">
        <v>24000</v>
      </c>
      <c r="F8" s="4">
        <v>0</v>
      </c>
      <c r="G8" s="4">
        <v>6000</v>
      </c>
      <c r="I8" s="7" t="s">
        <v>15</v>
      </c>
    </row>
    <row r="10" spans="1:12" x14ac:dyDescent="0.2">
      <c r="A10" s="7" t="s">
        <v>1</v>
      </c>
      <c r="H10" s="8" t="s">
        <v>12</v>
      </c>
      <c r="I10" s="2"/>
      <c r="J10" s="7" t="s">
        <v>10</v>
      </c>
      <c r="L10" s="8" t="s">
        <v>13</v>
      </c>
    </row>
    <row r="11" spans="1:12" x14ac:dyDescent="0.2">
      <c r="B11" s="3" t="s">
        <v>3</v>
      </c>
      <c r="C11" s="3"/>
      <c r="D11" s="3"/>
      <c r="E11" s="3"/>
      <c r="F11" s="3"/>
      <c r="G11" s="3">
        <v>1</v>
      </c>
      <c r="H11" s="1">
        <v>4000</v>
      </c>
      <c r="I11" s="2" t="s">
        <v>9</v>
      </c>
      <c r="J11">
        <v>4001</v>
      </c>
      <c r="L11" s="1">
        <f>J11-H11</f>
        <v>1</v>
      </c>
    </row>
    <row r="12" spans="1:12" x14ac:dyDescent="0.2">
      <c r="B12" s="3" t="s">
        <v>4</v>
      </c>
      <c r="C12" s="3"/>
      <c r="D12" s="3">
        <v>3</v>
      </c>
      <c r="E12" s="3"/>
      <c r="F12" s="3">
        <v>2</v>
      </c>
      <c r="G12" s="3">
        <v>1</v>
      </c>
      <c r="H12" s="1">
        <f t="shared" ref="H12:H14" si="0">SUMPRODUCT($C$8:$G$8,C12:G12)</f>
        <v>6000</v>
      </c>
      <c r="I12" s="2" t="s">
        <v>9</v>
      </c>
      <c r="J12">
        <v>6000</v>
      </c>
      <c r="L12" s="1">
        <f t="shared" ref="L12:L14" si="1">J12-H12</f>
        <v>0</v>
      </c>
    </row>
    <row r="13" spans="1:12" x14ac:dyDescent="0.2">
      <c r="B13" s="3" t="s">
        <v>5</v>
      </c>
      <c r="C13" s="3">
        <v>1</v>
      </c>
      <c r="D13" s="3">
        <v>1</v>
      </c>
      <c r="E13" s="3"/>
      <c r="F13" s="3"/>
      <c r="G13" s="3">
        <v>-3</v>
      </c>
      <c r="H13" s="1">
        <f t="shared" si="0"/>
        <v>0</v>
      </c>
      <c r="I13" s="2" t="s">
        <v>11</v>
      </c>
      <c r="J13">
        <v>0</v>
      </c>
      <c r="L13" s="1">
        <f t="shared" si="1"/>
        <v>0</v>
      </c>
    </row>
    <row r="14" spans="1:12" x14ac:dyDescent="0.2">
      <c r="B14" s="3" t="s">
        <v>14</v>
      </c>
      <c r="C14" s="3"/>
      <c r="D14" s="3"/>
      <c r="E14" s="3">
        <v>1</v>
      </c>
      <c r="F14" s="3">
        <v>1</v>
      </c>
      <c r="G14" s="3">
        <v>-4</v>
      </c>
      <c r="H14" s="1">
        <f t="shared" si="0"/>
        <v>0</v>
      </c>
      <c r="I14" s="2" t="s">
        <v>11</v>
      </c>
      <c r="J14">
        <v>0</v>
      </c>
      <c r="L14" s="1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753B-FC2D-5346-B9DC-D18AC524CEF8}">
  <dimension ref="A1:G35"/>
  <sheetViews>
    <sheetView showGridLines="0" workbookViewId="0">
      <selection activeCell="E43" sqref="E43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12.83203125" bestFit="1" customWidth="1"/>
    <col min="5" max="5" width="13" bestFit="1" customWidth="1"/>
    <col min="6" max="6" width="7.33203125" bestFit="1" customWidth="1"/>
    <col min="7" max="7" width="5.5" bestFit="1" customWidth="1"/>
  </cols>
  <sheetData>
    <row r="1" spans="1:5" x14ac:dyDescent="0.2">
      <c r="A1" s="7" t="s">
        <v>16</v>
      </c>
    </row>
    <row r="2" spans="1:5" x14ac:dyDescent="0.2">
      <c r="A2" s="7" t="s">
        <v>17</v>
      </c>
    </row>
    <row r="3" spans="1:5" x14ac:dyDescent="0.2">
      <c r="A3" s="7" t="s">
        <v>18</v>
      </c>
    </row>
    <row r="4" spans="1:5" x14ac:dyDescent="0.2">
      <c r="A4" s="7" t="s">
        <v>19</v>
      </c>
    </row>
    <row r="5" spans="1:5" x14ac:dyDescent="0.2">
      <c r="A5" s="7" t="s">
        <v>20</v>
      </c>
    </row>
    <row r="6" spans="1:5" hidden="1" outlineLevel="1" x14ac:dyDescent="0.2">
      <c r="A6" s="7"/>
      <c r="B6" t="s">
        <v>21</v>
      </c>
    </row>
    <row r="7" spans="1:5" hidden="1" outlineLevel="1" x14ac:dyDescent="0.2">
      <c r="A7" s="7"/>
      <c r="B7" t="s">
        <v>22</v>
      </c>
    </row>
    <row r="8" spans="1:5" hidden="1" outlineLevel="1" x14ac:dyDescent="0.2">
      <c r="A8" s="7"/>
      <c r="B8" t="s">
        <v>23</v>
      </c>
    </row>
    <row r="9" spans="1:5" collapsed="1" x14ac:dyDescent="0.2">
      <c r="A9" s="7" t="s">
        <v>24</v>
      </c>
    </row>
    <row r="10" spans="1:5" hidden="1" outlineLevel="1" x14ac:dyDescent="0.2">
      <c r="B10" t="s">
        <v>25</v>
      </c>
    </row>
    <row r="11" spans="1:5" hidden="1" outlineLevel="1" x14ac:dyDescent="0.2">
      <c r="B11" t="s">
        <v>26</v>
      </c>
    </row>
    <row r="12" spans="1:5" collapsed="1" x14ac:dyDescent="0.2"/>
    <row r="14" spans="1:5" ht="17" thickBot="1" x14ac:dyDescent="0.25">
      <c r="A14" t="s">
        <v>27</v>
      </c>
    </row>
    <row r="15" spans="1:5" ht="17" thickBot="1" x14ac:dyDescent="0.25">
      <c r="B15" s="10" t="s">
        <v>28</v>
      </c>
      <c r="C15" s="10" t="s">
        <v>29</v>
      </c>
      <c r="D15" s="10" t="s">
        <v>30</v>
      </c>
      <c r="E15" s="10" t="s">
        <v>31</v>
      </c>
    </row>
    <row r="16" spans="1:5" ht="17" thickBot="1" x14ac:dyDescent="0.25">
      <c r="B16" s="9" t="s">
        <v>39</v>
      </c>
      <c r="C16" s="9" t="s">
        <v>6</v>
      </c>
      <c r="D16" s="13">
        <v>10</v>
      </c>
      <c r="E16" s="13">
        <v>172666.66666666669</v>
      </c>
    </row>
    <row r="19" spans="1:7" ht="17" thickBot="1" x14ac:dyDescent="0.25">
      <c r="A19" t="s">
        <v>32</v>
      </c>
    </row>
    <row r="20" spans="1:7" ht="17" thickBot="1" x14ac:dyDescent="0.25"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33</v>
      </c>
    </row>
    <row r="21" spans="1:7" x14ac:dyDescent="0.2">
      <c r="B21" s="17" t="s">
        <v>59</v>
      </c>
      <c r="C21" s="16"/>
      <c r="D21" s="16"/>
      <c r="E21" s="16"/>
      <c r="F21" s="16"/>
    </row>
    <row r="22" spans="1:7" hidden="1" outlineLevel="1" x14ac:dyDescent="0.2">
      <c r="B22" s="12" t="s">
        <v>40</v>
      </c>
      <c r="C22" s="12" t="s">
        <v>2</v>
      </c>
      <c r="D22" s="14">
        <v>0</v>
      </c>
      <c r="E22" s="14">
        <v>11333.333333333334</v>
      </c>
      <c r="F22" s="12" t="s">
        <v>41</v>
      </c>
    </row>
    <row r="23" spans="1:7" hidden="1" outlineLevel="1" x14ac:dyDescent="0.2">
      <c r="B23" s="12" t="s">
        <v>42</v>
      </c>
      <c r="C23" s="12" t="s">
        <v>2</v>
      </c>
      <c r="D23" s="14">
        <v>0</v>
      </c>
      <c r="E23" s="14">
        <v>666.66666666666663</v>
      </c>
      <c r="F23" s="12" t="s">
        <v>41</v>
      </c>
    </row>
    <row r="24" spans="1:7" hidden="1" outlineLevel="1" x14ac:dyDescent="0.2">
      <c r="B24" s="12" t="s">
        <v>43</v>
      </c>
      <c r="C24" s="12" t="s">
        <v>2</v>
      </c>
      <c r="D24" s="14">
        <v>0</v>
      </c>
      <c r="E24" s="14">
        <v>16000</v>
      </c>
      <c r="F24" s="12" t="s">
        <v>41</v>
      </c>
    </row>
    <row r="25" spans="1:7" hidden="1" outlineLevel="1" x14ac:dyDescent="0.2">
      <c r="B25" s="12" t="s">
        <v>44</v>
      </c>
      <c r="C25" s="12" t="s">
        <v>2</v>
      </c>
      <c r="D25" s="14">
        <v>1</v>
      </c>
      <c r="E25" s="14">
        <v>0</v>
      </c>
      <c r="F25" s="12" t="s">
        <v>41</v>
      </c>
    </row>
    <row r="26" spans="1:7" ht="17" hidden="1" outlineLevel="1" thickBot="1" x14ac:dyDescent="0.25">
      <c r="B26" s="9" t="s">
        <v>45</v>
      </c>
      <c r="C26" s="9" t="s">
        <v>2</v>
      </c>
      <c r="D26" s="13">
        <v>0</v>
      </c>
      <c r="E26" s="13">
        <v>4000</v>
      </c>
      <c r="F26" s="9" t="s">
        <v>41</v>
      </c>
    </row>
    <row r="27" spans="1:7" collapsed="1" x14ac:dyDescent="0.2">
      <c r="B27" s="11"/>
      <c r="C27" s="11"/>
      <c r="D27" s="15"/>
      <c r="E27" s="15"/>
      <c r="F27" s="11"/>
    </row>
    <row r="30" spans="1:7" ht="17" thickBot="1" x14ac:dyDescent="0.25">
      <c r="A30" t="s">
        <v>34</v>
      </c>
    </row>
    <row r="31" spans="1:7" ht="17" thickBot="1" x14ac:dyDescent="0.25">
      <c r="B31" s="10" t="s">
        <v>28</v>
      </c>
      <c r="C31" s="10" t="s">
        <v>29</v>
      </c>
      <c r="D31" s="10" t="s">
        <v>35</v>
      </c>
      <c r="E31" s="10" t="s">
        <v>36</v>
      </c>
      <c r="F31" s="10" t="s">
        <v>37</v>
      </c>
      <c r="G31" s="10" t="s">
        <v>38</v>
      </c>
    </row>
    <row r="32" spans="1:7" x14ac:dyDescent="0.2">
      <c r="B32" s="12" t="s">
        <v>46</v>
      </c>
      <c r="C32" s="12" t="s">
        <v>47</v>
      </c>
      <c r="D32" s="14">
        <v>4000</v>
      </c>
      <c r="E32" s="12" t="s">
        <v>48</v>
      </c>
      <c r="F32" s="12" t="s">
        <v>49</v>
      </c>
      <c r="G32" s="12">
        <v>0</v>
      </c>
    </row>
    <row r="33" spans="2:7" x14ac:dyDescent="0.2">
      <c r="B33" s="12" t="s">
        <v>50</v>
      </c>
      <c r="C33" s="12" t="s">
        <v>51</v>
      </c>
      <c r="D33" s="14">
        <v>6000</v>
      </c>
      <c r="E33" s="12" t="s">
        <v>52</v>
      </c>
      <c r="F33" s="12" t="s">
        <v>49</v>
      </c>
      <c r="G33" s="12">
        <v>0</v>
      </c>
    </row>
    <row r="34" spans="2:7" x14ac:dyDescent="0.2">
      <c r="B34" s="12" t="s">
        <v>53</v>
      </c>
      <c r="C34" s="12" t="s">
        <v>54</v>
      </c>
      <c r="D34" s="14">
        <v>0</v>
      </c>
      <c r="E34" s="12" t="s">
        <v>55</v>
      </c>
      <c r="F34" s="12" t="s">
        <v>49</v>
      </c>
      <c r="G34" s="12">
        <v>0</v>
      </c>
    </row>
    <row r="35" spans="2:7" ht="17" thickBot="1" x14ac:dyDescent="0.25">
      <c r="B35" s="9" t="s">
        <v>56</v>
      </c>
      <c r="C35" s="9" t="s">
        <v>57</v>
      </c>
      <c r="D35" s="13">
        <v>0</v>
      </c>
      <c r="E35" s="9" t="s">
        <v>58</v>
      </c>
      <c r="F35" s="9" t="s">
        <v>49</v>
      </c>
      <c r="G35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234E-ADAF-EC4D-8B0A-067412FB432D}">
  <dimension ref="A1:H23"/>
  <sheetViews>
    <sheetView showGridLines="0" workbookViewId="0">
      <selection activeCell="E20" sqref="E20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21.1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7" t="s">
        <v>60</v>
      </c>
    </row>
    <row r="2" spans="1:8" x14ac:dyDescent="0.2">
      <c r="A2" s="7" t="s">
        <v>17</v>
      </c>
    </row>
    <row r="3" spans="1:8" x14ac:dyDescent="0.2">
      <c r="A3" s="7" t="s">
        <v>18</v>
      </c>
    </row>
    <row r="6" spans="1:8" ht="17" thickBot="1" x14ac:dyDescent="0.25">
      <c r="A6" t="s">
        <v>32</v>
      </c>
    </row>
    <row r="7" spans="1:8" x14ac:dyDescent="0.2">
      <c r="B7" s="18"/>
      <c r="C7" s="18"/>
      <c r="D7" s="18" t="s">
        <v>61</v>
      </c>
      <c r="E7" s="18" t="s">
        <v>63</v>
      </c>
      <c r="F7" s="18" t="s">
        <v>65</v>
      </c>
      <c r="G7" s="18" t="s">
        <v>67</v>
      </c>
      <c r="H7" s="18" t="s">
        <v>67</v>
      </c>
    </row>
    <row r="8" spans="1:8" ht="17" thickBot="1" x14ac:dyDescent="0.25">
      <c r="B8" s="19" t="s">
        <v>28</v>
      </c>
      <c r="C8" s="19" t="s">
        <v>29</v>
      </c>
      <c r="D8" s="19" t="s">
        <v>62</v>
      </c>
      <c r="E8" s="19" t="s">
        <v>64</v>
      </c>
      <c r="F8" s="19" t="s">
        <v>66</v>
      </c>
      <c r="G8" s="19" t="s">
        <v>68</v>
      </c>
      <c r="H8" s="19" t="s">
        <v>69</v>
      </c>
    </row>
    <row r="9" spans="1:8" x14ac:dyDescent="0.2">
      <c r="B9" s="17" t="s">
        <v>59</v>
      </c>
      <c r="C9" s="16"/>
      <c r="D9" s="16"/>
      <c r="E9" s="16"/>
      <c r="F9" s="16"/>
      <c r="G9" s="16"/>
      <c r="H9" s="16"/>
    </row>
    <row r="10" spans="1:8" hidden="1" outlineLevel="1" x14ac:dyDescent="0.2">
      <c r="B10" s="12" t="s">
        <v>40</v>
      </c>
      <c r="C10" s="12" t="s">
        <v>2</v>
      </c>
      <c r="D10" s="12">
        <v>11333.333333333334</v>
      </c>
      <c r="E10" s="12">
        <v>0</v>
      </c>
      <c r="F10" s="12">
        <v>7</v>
      </c>
      <c r="G10" s="12">
        <v>0.99999999999999911</v>
      </c>
      <c r="H10" s="12">
        <v>11.899999999999999</v>
      </c>
    </row>
    <row r="11" spans="1:8" hidden="1" outlineLevel="1" x14ac:dyDescent="0.2">
      <c r="B11" s="12" t="s">
        <v>42</v>
      </c>
      <c r="C11" s="12" t="s">
        <v>2</v>
      </c>
      <c r="D11" s="12">
        <v>666.66666666666663</v>
      </c>
      <c r="E11" s="12">
        <v>0</v>
      </c>
      <c r="F11" s="12">
        <v>14</v>
      </c>
      <c r="G11" s="12">
        <v>119</v>
      </c>
      <c r="H11" s="12">
        <v>0.99999999999999911</v>
      </c>
    </row>
    <row r="12" spans="1:8" hidden="1" outlineLevel="1" x14ac:dyDescent="0.2">
      <c r="B12" s="12" t="s">
        <v>43</v>
      </c>
      <c r="C12" s="12" t="s">
        <v>2</v>
      </c>
      <c r="D12" s="12">
        <v>16000</v>
      </c>
      <c r="E12" s="12">
        <v>0</v>
      </c>
      <c r="F12" s="12">
        <v>6</v>
      </c>
      <c r="G12" s="12">
        <v>1E+30</v>
      </c>
      <c r="H12" s="12">
        <v>0.66666666666666607</v>
      </c>
    </row>
    <row r="13" spans="1:8" hidden="1" outlineLevel="1" x14ac:dyDescent="0.2">
      <c r="B13" s="12" t="s">
        <v>44</v>
      </c>
      <c r="C13" s="12" t="s">
        <v>2</v>
      </c>
      <c r="D13" s="12">
        <v>0</v>
      </c>
      <c r="E13" s="12">
        <v>-0.66666666666666607</v>
      </c>
      <c r="F13" s="12">
        <v>10</v>
      </c>
      <c r="G13" s="12">
        <v>0.66666666666666607</v>
      </c>
      <c r="H13" s="12">
        <v>1E+30</v>
      </c>
    </row>
    <row r="14" spans="1:8" ht="17" hidden="1" outlineLevel="1" thickBot="1" x14ac:dyDescent="0.25">
      <c r="B14" s="9" t="s">
        <v>45</v>
      </c>
      <c r="C14" s="9" t="s">
        <v>2</v>
      </c>
      <c r="D14" s="9">
        <v>4000</v>
      </c>
      <c r="E14" s="9">
        <v>0</v>
      </c>
      <c r="F14" s="9">
        <v>-3</v>
      </c>
      <c r="G14" s="9">
        <v>1E+30</v>
      </c>
      <c r="H14" s="9">
        <v>39.666666666666664</v>
      </c>
    </row>
    <row r="15" spans="1:8" collapsed="1" x14ac:dyDescent="0.2">
      <c r="B15" s="11"/>
      <c r="C15" s="11"/>
      <c r="D15" s="11"/>
      <c r="E15" s="11"/>
      <c r="F15" s="11"/>
      <c r="G15" s="11"/>
      <c r="H15" s="11"/>
    </row>
    <row r="17" spans="1:8" ht="17" thickBot="1" x14ac:dyDescent="0.25">
      <c r="A17" t="s">
        <v>34</v>
      </c>
    </row>
    <row r="18" spans="1:8" x14ac:dyDescent="0.2">
      <c r="B18" s="18"/>
      <c r="C18" s="18"/>
      <c r="D18" s="18" t="s">
        <v>61</v>
      </c>
      <c r="E18" s="18" t="s">
        <v>70</v>
      </c>
      <c r="F18" s="18" t="s">
        <v>72</v>
      </c>
      <c r="G18" s="18" t="s">
        <v>67</v>
      </c>
      <c r="H18" s="18" t="s">
        <v>67</v>
      </c>
    </row>
    <row r="19" spans="1:8" ht="17" thickBot="1" x14ac:dyDescent="0.25">
      <c r="B19" s="19" t="s">
        <v>28</v>
      </c>
      <c r="C19" s="19" t="s">
        <v>29</v>
      </c>
      <c r="D19" s="19" t="s">
        <v>62</v>
      </c>
      <c r="E19" s="19" t="s">
        <v>71</v>
      </c>
      <c r="F19" s="19" t="s">
        <v>73</v>
      </c>
      <c r="G19" s="19" t="s">
        <v>68</v>
      </c>
      <c r="H19" s="19" t="s">
        <v>69</v>
      </c>
    </row>
    <row r="20" spans="1:8" x14ac:dyDescent="0.2">
      <c r="B20" s="12" t="s">
        <v>46</v>
      </c>
      <c r="C20" s="12" t="s">
        <v>47</v>
      </c>
      <c r="D20" s="12">
        <v>4000</v>
      </c>
      <c r="E20" s="12">
        <v>39.666666666666664</v>
      </c>
      <c r="F20" s="12">
        <v>4000</v>
      </c>
      <c r="G20" s="12">
        <v>2000</v>
      </c>
      <c r="H20" s="12">
        <v>3400</v>
      </c>
    </row>
    <row r="21" spans="1:8" x14ac:dyDescent="0.2">
      <c r="B21" s="12" t="s">
        <v>50</v>
      </c>
      <c r="C21" s="12" t="s">
        <v>51</v>
      </c>
      <c r="D21" s="12">
        <v>6000</v>
      </c>
      <c r="E21" s="12">
        <v>2.333333333333333</v>
      </c>
      <c r="F21" s="12">
        <v>6000</v>
      </c>
      <c r="G21" s="12">
        <v>34000.000000000007</v>
      </c>
      <c r="H21" s="12">
        <v>2000</v>
      </c>
    </row>
    <row r="22" spans="1:8" x14ac:dyDescent="0.2">
      <c r="B22" s="12" t="s">
        <v>53</v>
      </c>
      <c r="C22" s="12" t="s">
        <v>54</v>
      </c>
      <c r="D22" s="12">
        <v>0</v>
      </c>
      <c r="E22" s="12">
        <v>7</v>
      </c>
      <c r="F22" s="12">
        <v>0</v>
      </c>
      <c r="G22" s="12">
        <v>1E+30</v>
      </c>
      <c r="H22" s="12">
        <v>11333.333333333334</v>
      </c>
    </row>
    <row r="23" spans="1:8" ht="17" thickBot="1" x14ac:dyDescent="0.25">
      <c r="B23" s="9" t="s">
        <v>56</v>
      </c>
      <c r="C23" s="9" t="s">
        <v>57</v>
      </c>
      <c r="D23" s="9">
        <v>0</v>
      </c>
      <c r="E23" s="9">
        <v>6</v>
      </c>
      <c r="F23" s="9">
        <v>0</v>
      </c>
      <c r="G23" s="9">
        <v>1E+30</v>
      </c>
      <c r="H23" s="9">
        <v>16000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FC7-DB8D-8A45-BAD2-05D057B1FFF3}">
  <dimension ref="A1:J19"/>
  <sheetViews>
    <sheetView showGridLines="0" workbookViewId="0">
      <selection activeCell="N31" sqref="N31"/>
    </sheetView>
  </sheetViews>
  <sheetFormatPr baseColWidth="10" defaultRowHeight="16" outlineLevelRow="1" x14ac:dyDescent="0.2"/>
  <cols>
    <col min="1" max="1" width="2.33203125" customWidth="1"/>
    <col min="2" max="2" width="5.5" bestFit="1" customWidth="1"/>
    <col min="3" max="3" width="9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7" t="s">
        <v>74</v>
      </c>
    </row>
    <row r="2" spans="1:10" x14ac:dyDescent="0.2">
      <c r="A2" s="7" t="s">
        <v>17</v>
      </c>
    </row>
    <row r="3" spans="1:10" x14ac:dyDescent="0.2">
      <c r="A3" s="7" t="s">
        <v>75</v>
      </c>
    </row>
    <row r="5" spans="1:10" ht="17" thickBot="1" x14ac:dyDescent="0.25"/>
    <row r="6" spans="1:10" x14ac:dyDescent="0.2">
      <c r="B6" s="18"/>
      <c r="C6" s="18" t="s">
        <v>65</v>
      </c>
      <c r="D6" s="18"/>
    </row>
    <row r="7" spans="1:10" ht="17" thickBot="1" x14ac:dyDescent="0.25">
      <c r="B7" s="19" t="s">
        <v>28</v>
      </c>
      <c r="C7" s="19" t="s">
        <v>29</v>
      </c>
      <c r="D7" s="19" t="s">
        <v>62</v>
      </c>
    </row>
    <row r="8" spans="1:10" ht="17" thickBot="1" x14ac:dyDescent="0.25">
      <c r="B8" s="9" t="s">
        <v>39</v>
      </c>
      <c r="C8" s="9" t="s">
        <v>6</v>
      </c>
      <c r="D8" s="13">
        <v>172666.66666666669</v>
      </c>
    </row>
    <row r="10" spans="1:10" ht="17" thickBot="1" x14ac:dyDescent="0.25"/>
    <row r="11" spans="1:10" x14ac:dyDescent="0.2">
      <c r="B11" s="18"/>
      <c r="C11" s="18" t="s">
        <v>76</v>
      </c>
      <c r="D11" s="18"/>
      <c r="F11" s="18" t="s">
        <v>77</v>
      </c>
      <c r="G11" s="18" t="s">
        <v>65</v>
      </c>
      <c r="I11" s="18" t="s">
        <v>80</v>
      </c>
      <c r="J11" s="18" t="s">
        <v>65</v>
      </c>
    </row>
    <row r="12" spans="1:10" ht="17" thickBot="1" x14ac:dyDescent="0.25">
      <c r="B12" s="19" t="s">
        <v>28</v>
      </c>
      <c r="C12" s="19" t="s">
        <v>29</v>
      </c>
      <c r="D12" s="19" t="s">
        <v>62</v>
      </c>
      <c r="F12" s="19" t="s">
        <v>78</v>
      </c>
      <c r="G12" s="19" t="s">
        <v>79</v>
      </c>
      <c r="I12" s="19" t="s">
        <v>78</v>
      </c>
      <c r="J12" s="19" t="s">
        <v>79</v>
      </c>
    </row>
    <row r="13" spans="1:10" x14ac:dyDescent="0.2">
      <c r="B13" s="17" t="s">
        <v>59</v>
      </c>
      <c r="C13" s="16"/>
      <c r="D13" s="16"/>
      <c r="F13" s="16"/>
      <c r="G13" s="16"/>
      <c r="I13" s="16"/>
      <c r="J13" s="16"/>
    </row>
    <row r="14" spans="1:10" hidden="1" outlineLevel="1" x14ac:dyDescent="0.2">
      <c r="B14" s="12" t="s">
        <v>40</v>
      </c>
      <c r="C14" s="12" t="s">
        <v>2</v>
      </c>
      <c r="D14" s="14">
        <v>11333.333333333334</v>
      </c>
      <c r="F14" s="14">
        <v>0</v>
      </c>
      <c r="G14" s="14">
        <v>85</v>
      </c>
      <c r="I14" s="14">
        <v>250</v>
      </c>
      <c r="J14" s="14">
        <v>18835</v>
      </c>
    </row>
    <row r="15" spans="1:10" hidden="1" outlineLevel="1" x14ac:dyDescent="0.2">
      <c r="B15" s="12" t="s">
        <v>42</v>
      </c>
      <c r="C15" s="12" t="s">
        <v>2</v>
      </c>
      <c r="D15" s="14">
        <v>666.66666666666663</v>
      </c>
      <c r="F15" s="14">
        <v>0</v>
      </c>
      <c r="G15" s="14">
        <v>110</v>
      </c>
      <c r="I15" s="14">
        <v>398.5</v>
      </c>
      <c r="J15" s="14">
        <v>20035</v>
      </c>
    </row>
    <row r="16" spans="1:10" hidden="1" outlineLevel="1" x14ac:dyDescent="0.2">
      <c r="B16" s="12" t="s">
        <v>43</v>
      </c>
      <c r="C16" s="12" t="s">
        <v>2</v>
      </c>
      <c r="D16" s="14">
        <v>16000</v>
      </c>
      <c r="F16" s="14">
        <v>0</v>
      </c>
      <c r="G16" s="14">
        <v>125</v>
      </c>
      <c r="I16" s="14">
        <v>597</v>
      </c>
      <c r="J16" s="14">
        <v>21020</v>
      </c>
    </row>
    <row r="17" spans="2:10" hidden="1" outlineLevel="1" x14ac:dyDescent="0.2">
      <c r="B17" s="12" t="s">
        <v>44</v>
      </c>
      <c r="C17" s="12" t="s">
        <v>2</v>
      </c>
      <c r="D17" s="14">
        <v>0</v>
      </c>
      <c r="F17" s="14"/>
      <c r="G17" s="14"/>
      <c r="I17" s="14"/>
      <c r="J17" s="14"/>
    </row>
    <row r="18" spans="2:10" ht="17" hidden="1" outlineLevel="1" thickBot="1" x14ac:dyDescent="0.25">
      <c r="B18" s="9" t="s">
        <v>45</v>
      </c>
      <c r="C18" s="9" t="s">
        <v>2</v>
      </c>
      <c r="D18" s="13">
        <v>4000</v>
      </c>
      <c r="F18" s="13"/>
      <c r="G18" s="13"/>
      <c r="I18" s="13"/>
      <c r="J18" s="13"/>
    </row>
    <row r="19" spans="2:10" collapsed="1" x14ac:dyDescent="0.2">
      <c r="B19" s="11"/>
      <c r="C19" s="11"/>
      <c r="D19" s="15"/>
      <c r="F19" s="15"/>
      <c r="G19" s="15"/>
      <c r="I19" s="15"/>
      <c r="J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2</vt:lpstr>
      <vt:lpstr>Sensitivity Report 2</vt:lpstr>
      <vt:lpstr>Limits Report 2</vt:lpstr>
      <vt:lpstr>Optimization Model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2022-01-27T22:19:15Z</dcterms:created>
  <dcterms:modified xsi:type="dcterms:W3CDTF">2022-01-28T03:37:31Z</dcterms:modified>
</cp:coreProperties>
</file>